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BE269E-FE3E-455B-85E3-29BE71FCB1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B1" i="1" l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P11" i="1"/>
  <c r="Y36" i="1"/>
  <c r="Z36" i="1" s="1"/>
  <c r="X35" i="1"/>
  <c r="Y35" i="1" s="1"/>
  <c r="Z35" i="1" s="1"/>
  <c r="U12" i="1" s="1"/>
  <c r="I11" i="1"/>
  <c r="J10" i="1"/>
  <c r="K10" i="1" s="1"/>
  <c r="B10" i="1" s="1"/>
  <c r="M10" i="1"/>
  <c r="N10" i="1" s="1"/>
  <c r="C11" i="1" s="1"/>
  <c r="T13" i="1"/>
  <c r="AB12" i="1"/>
  <c r="V12" i="1"/>
  <c r="Y13" i="1" s="1"/>
  <c r="V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709" i="1" l="1"/>
  <c r="AD12" i="1"/>
  <c r="Q10" i="1" s="1"/>
  <c r="Q11" i="1" s="1"/>
  <c r="A11" i="1"/>
  <c r="A12" i="1" s="1"/>
  <c r="L12" i="1" s="1"/>
  <c r="W13" i="1"/>
  <c r="X13" i="1" s="1"/>
  <c r="O10" i="1"/>
  <c r="D10" i="1"/>
  <c r="E10" i="1" s="1"/>
  <c r="G10" i="1" s="1"/>
  <c r="AB13" i="1"/>
  <c r="F710" i="1" l="1"/>
  <c r="L11" i="1"/>
  <c r="Q12" i="1" s="1"/>
  <c r="Q13" i="1" s="1"/>
  <c r="D12" i="1"/>
  <c r="E12" i="1" s="1"/>
  <c r="H11" i="1"/>
  <c r="J11" i="1" s="1"/>
  <c r="K11" i="1" s="1"/>
  <c r="B11" i="1" s="1"/>
  <c r="A13" i="1"/>
  <c r="D13" i="1" s="1"/>
  <c r="E13" i="1" s="1"/>
  <c r="D11" i="1"/>
  <c r="E11" i="1" s="1"/>
  <c r="M12" i="1"/>
  <c r="N12" i="1" s="1"/>
  <c r="F711" i="1" l="1"/>
  <c r="M11" i="1"/>
  <c r="N11" i="1" s="1"/>
  <c r="C12" i="1" s="1"/>
  <c r="C13" i="1" s="1"/>
  <c r="I12" i="1"/>
  <c r="I13" i="1" s="1"/>
  <c r="P12" i="1"/>
  <c r="P13" i="1" s="1"/>
  <c r="L13" i="1"/>
  <c r="A14" i="1"/>
  <c r="L14" i="1" s="1"/>
  <c r="G11" i="1"/>
  <c r="G12" i="1"/>
  <c r="G13" i="1"/>
  <c r="F712" i="1" l="1"/>
  <c r="I14" i="1"/>
  <c r="I15" i="1" s="1"/>
  <c r="O11" i="1"/>
  <c r="H12" i="1"/>
  <c r="J12" i="1" s="1"/>
  <c r="K12" i="1" s="1"/>
  <c r="D14" i="1"/>
  <c r="E14" i="1" s="1"/>
  <c r="G14" i="1" s="1"/>
  <c r="H15" i="1" s="1"/>
  <c r="Q14" i="1"/>
  <c r="Q15" i="1" s="1"/>
  <c r="A15" i="1"/>
  <c r="D15" i="1" s="1"/>
  <c r="E15" i="1" s="1"/>
  <c r="G15" i="1" s="1"/>
  <c r="P14" i="1"/>
  <c r="P15" i="1" s="1"/>
  <c r="M13" i="1"/>
  <c r="N13" i="1" s="1"/>
  <c r="C14" i="1" s="1"/>
  <c r="M14" i="1"/>
  <c r="N14" i="1" s="1"/>
  <c r="H13" i="1"/>
  <c r="J13" i="1" s="1"/>
  <c r="H14" i="1"/>
  <c r="F713" i="1" l="1"/>
  <c r="J14" i="1"/>
  <c r="K14" i="1" s="1"/>
  <c r="A16" i="1"/>
  <c r="A17" i="1" s="1"/>
  <c r="L15" i="1"/>
  <c r="M15" i="1" s="1"/>
  <c r="N15" i="1" s="1"/>
  <c r="J15" i="1"/>
  <c r="C15" i="1"/>
  <c r="H16" i="1"/>
  <c r="O12" i="1"/>
  <c r="B12" i="1"/>
  <c r="K13" i="1"/>
  <c r="F714" i="1" l="1"/>
  <c r="Q16" i="1"/>
  <c r="D16" i="1"/>
  <c r="E16" i="1" s="1"/>
  <c r="G16" i="1" s="1"/>
  <c r="L16" i="1"/>
  <c r="M16" i="1" s="1"/>
  <c r="N16" i="1" s="1"/>
  <c r="P16" i="1"/>
  <c r="I16" i="1"/>
  <c r="J16" i="1" s="1"/>
  <c r="C16" i="1"/>
  <c r="K15" i="1"/>
  <c r="B15" i="1" s="1"/>
  <c r="A18" i="1"/>
  <c r="L17" i="1"/>
  <c r="D17" i="1"/>
  <c r="E17" i="1" s="1"/>
  <c r="G17" i="1" s="1"/>
  <c r="O13" i="1"/>
  <c r="B13" i="1"/>
  <c r="B14" i="1"/>
  <c r="O14" i="1"/>
  <c r="F715" i="1" l="1"/>
  <c r="C17" i="1"/>
  <c r="H17" i="1"/>
  <c r="Q17" i="1"/>
  <c r="Q18" i="1" s="1"/>
  <c r="I17" i="1"/>
  <c r="P17" i="1"/>
  <c r="P18" i="1" s="1"/>
  <c r="K16" i="1"/>
  <c r="O16" i="1" s="1"/>
  <c r="O15" i="1"/>
  <c r="H18" i="1"/>
  <c r="M17" i="1"/>
  <c r="N17" i="1" s="1"/>
  <c r="L18" i="1"/>
  <c r="A19" i="1"/>
  <c r="D18" i="1"/>
  <c r="E18" i="1" s="1"/>
  <c r="G18" i="1" s="1"/>
  <c r="F716" i="1" l="1"/>
  <c r="C18" i="1"/>
  <c r="J17" i="1"/>
  <c r="K17" i="1" s="1"/>
  <c r="O17" i="1" s="1"/>
  <c r="I18" i="1"/>
  <c r="I19" i="1" s="1"/>
  <c r="B16" i="1"/>
  <c r="L19" i="1"/>
  <c r="A20" i="1"/>
  <c r="D19" i="1"/>
  <c r="E19" i="1" s="1"/>
  <c r="G19" i="1" s="1"/>
  <c r="P19" i="1"/>
  <c r="Q19" i="1"/>
  <c r="M18" i="1"/>
  <c r="N18" i="1" s="1"/>
  <c r="H19" i="1"/>
  <c r="F717" i="1" l="1"/>
  <c r="C19" i="1"/>
  <c r="B17" i="1"/>
  <c r="J18" i="1"/>
  <c r="K18" i="1" s="1"/>
  <c r="O18" i="1" s="1"/>
  <c r="J19" i="1"/>
  <c r="H20" i="1"/>
  <c r="L20" i="1"/>
  <c r="A21" i="1"/>
  <c r="D20" i="1"/>
  <c r="E20" i="1" s="1"/>
  <c r="G20" i="1" s="1"/>
  <c r="Q20" i="1"/>
  <c r="M19" i="1"/>
  <c r="N19" i="1" s="1"/>
  <c r="I20" i="1"/>
  <c r="P20" i="1"/>
  <c r="F718" i="1" l="1"/>
  <c r="K19" i="1"/>
  <c r="B19" i="1" s="1"/>
  <c r="C20" i="1"/>
  <c r="B18" i="1"/>
  <c r="Q21" i="1"/>
  <c r="M20" i="1"/>
  <c r="N20" i="1" s="1"/>
  <c r="I21" i="1"/>
  <c r="P21" i="1"/>
  <c r="J20" i="1"/>
  <c r="H21" i="1"/>
  <c r="A22" i="1"/>
  <c r="L21" i="1"/>
  <c r="D21" i="1"/>
  <c r="E21" i="1" s="1"/>
  <c r="G21" i="1" s="1"/>
  <c r="F719" i="1" l="1"/>
  <c r="H22" i="1"/>
  <c r="O19" i="1"/>
  <c r="C21" i="1"/>
  <c r="K20" i="1"/>
  <c r="B20" i="1" s="1"/>
  <c r="J21" i="1"/>
  <c r="Q22" i="1"/>
  <c r="M21" i="1"/>
  <c r="N21" i="1" s="1"/>
  <c r="I22" i="1"/>
  <c r="P22" i="1"/>
  <c r="L22" i="1"/>
  <c r="A23" i="1"/>
  <c r="D22" i="1"/>
  <c r="E22" i="1" s="1"/>
  <c r="G22" i="1" s="1"/>
  <c r="F720" i="1" l="1"/>
  <c r="J22" i="1"/>
  <c r="C22" i="1"/>
  <c r="K21" i="1"/>
  <c r="B21" i="1" s="1"/>
  <c r="O20" i="1"/>
  <c r="H23" i="1"/>
  <c r="Q23" i="1"/>
  <c r="P23" i="1"/>
  <c r="M22" i="1"/>
  <c r="N22" i="1" s="1"/>
  <c r="I23" i="1"/>
  <c r="A24" i="1"/>
  <c r="L23" i="1"/>
  <c r="D23" i="1"/>
  <c r="E23" i="1" s="1"/>
  <c r="G23" i="1" s="1"/>
  <c r="H24" i="1" s="1"/>
  <c r="F721" i="1" l="1"/>
  <c r="K22" i="1"/>
  <c r="O22" i="1" s="1"/>
  <c r="C23" i="1"/>
  <c r="O21" i="1"/>
  <c r="J23" i="1"/>
  <c r="L24" i="1"/>
  <c r="A25" i="1"/>
  <c r="D24" i="1"/>
  <c r="E24" i="1" s="1"/>
  <c r="G24" i="1" s="1"/>
  <c r="P24" i="1"/>
  <c r="Q24" i="1"/>
  <c r="M23" i="1"/>
  <c r="N23" i="1" s="1"/>
  <c r="I24" i="1"/>
  <c r="J24" i="1" s="1"/>
  <c r="F722" i="1" l="1"/>
  <c r="B22" i="1"/>
  <c r="H25" i="1"/>
  <c r="K23" i="1"/>
  <c r="O23" i="1" s="1"/>
  <c r="C24" i="1"/>
  <c r="K24" i="1" s="1"/>
  <c r="B24" i="1" s="1"/>
  <c r="L25" i="1"/>
  <c r="A26" i="1"/>
  <c r="D25" i="1"/>
  <c r="E25" i="1" s="1"/>
  <c r="G25" i="1" s="1"/>
  <c r="Q25" i="1"/>
  <c r="P25" i="1"/>
  <c r="M24" i="1"/>
  <c r="N24" i="1" s="1"/>
  <c r="I25" i="1"/>
  <c r="F723" i="1" l="1"/>
  <c r="J25" i="1"/>
  <c r="B23" i="1"/>
  <c r="C25" i="1"/>
  <c r="H26" i="1"/>
  <c r="L26" i="1"/>
  <c r="A27" i="1"/>
  <c r="D26" i="1"/>
  <c r="E26" i="1" s="1"/>
  <c r="G26" i="1" s="1"/>
  <c r="Q26" i="1"/>
  <c r="P26" i="1"/>
  <c r="M25" i="1"/>
  <c r="N25" i="1" s="1"/>
  <c r="I26" i="1"/>
  <c r="O24" i="1"/>
  <c r="F724" i="1" l="1"/>
  <c r="K25" i="1"/>
  <c r="B25" i="1" s="1"/>
  <c r="C26" i="1"/>
  <c r="H27" i="1"/>
  <c r="J26" i="1"/>
  <c r="L27" i="1"/>
  <c r="A28" i="1"/>
  <c r="D27" i="1"/>
  <c r="E27" i="1" s="1"/>
  <c r="G27" i="1" s="1"/>
  <c r="P27" i="1"/>
  <c r="M26" i="1"/>
  <c r="N26" i="1" s="1"/>
  <c r="Q27" i="1"/>
  <c r="I27" i="1"/>
  <c r="F725" i="1" l="1"/>
  <c r="O25" i="1"/>
  <c r="K26" i="1"/>
  <c r="B26" i="1" s="1"/>
  <c r="C27" i="1"/>
  <c r="J27" i="1"/>
  <c r="H28" i="1"/>
  <c r="P28" i="1"/>
  <c r="M27" i="1"/>
  <c r="N27" i="1" s="1"/>
  <c r="I28" i="1"/>
  <c r="Q28" i="1"/>
  <c r="L28" i="1"/>
  <c r="A29" i="1"/>
  <c r="D28" i="1"/>
  <c r="E28" i="1" s="1"/>
  <c r="G28" i="1" s="1"/>
  <c r="F726" i="1" l="1"/>
  <c r="C28" i="1"/>
  <c r="O26" i="1"/>
  <c r="K27" i="1"/>
  <c r="O27" i="1" s="1"/>
  <c r="J28" i="1"/>
  <c r="H29" i="1"/>
  <c r="M28" i="1"/>
  <c r="N28" i="1" s="1"/>
  <c r="P29" i="1"/>
  <c r="I29" i="1"/>
  <c r="Q29" i="1"/>
  <c r="A30" i="1"/>
  <c r="L29" i="1"/>
  <c r="D29" i="1"/>
  <c r="E29" i="1" s="1"/>
  <c r="G29" i="1" s="1"/>
  <c r="F727" i="1" l="1"/>
  <c r="H30" i="1"/>
  <c r="K28" i="1"/>
  <c r="B28" i="1" s="1"/>
  <c r="C29" i="1"/>
  <c r="B27" i="1"/>
  <c r="J29" i="1"/>
  <c r="M29" i="1"/>
  <c r="N29" i="1" s="1"/>
  <c r="I30" i="1"/>
  <c r="P30" i="1"/>
  <c r="Q30" i="1"/>
  <c r="L30" i="1"/>
  <c r="A31" i="1"/>
  <c r="D30" i="1"/>
  <c r="E30" i="1" s="1"/>
  <c r="G30" i="1" s="1"/>
  <c r="F728" i="1" l="1"/>
  <c r="J30" i="1"/>
  <c r="O28" i="1"/>
  <c r="K29" i="1"/>
  <c r="B29" i="1" s="1"/>
  <c r="C30" i="1"/>
  <c r="H31" i="1"/>
  <c r="L31" i="1"/>
  <c r="A32" i="1"/>
  <c r="D31" i="1"/>
  <c r="E31" i="1" s="1"/>
  <c r="G31" i="1" s="1"/>
  <c r="P31" i="1"/>
  <c r="Q31" i="1"/>
  <c r="M30" i="1"/>
  <c r="N30" i="1" s="1"/>
  <c r="I31" i="1"/>
  <c r="F729" i="1" l="1"/>
  <c r="K30" i="1"/>
  <c r="B30" i="1" s="1"/>
  <c r="O29" i="1"/>
  <c r="C31" i="1"/>
  <c r="H32" i="1"/>
  <c r="J31" i="1"/>
  <c r="A33" i="1"/>
  <c r="L32" i="1"/>
  <c r="D32" i="1"/>
  <c r="E32" i="1" s="1"/>
  <c r="G32" i="1" s="1"/>
  <c r="M31" i="1"/>
  <c r="N31" i="1" s="1"/>
  <c r="I32" i="1"/>
  <c r="Q32" i="1"/>
  <c r="P32" i="1"/>
  <c r="F730" i="1" l="1"/>
  <c r="H33" i="1"/>
  <c r="O30" i="1"/>
  <c r="C32" i="1"/>
  <c r="K31" i="1"/>
  <c r="O31" i="1" s="1"/>
  <c r="J32" i="1"/>
  <c r="Q33" i="1"/>
  <c r="P33" i="1"/>
  <c r="M32" i="1"/>
  <c r="N32" i="1" s="1"/>
  <c r="I33" i="1"/>
  <c r="L33" i="1"/>
  <c r="A34" i="1"/>
  <c r="D33" i="1"/>
  <c r="E33" i="1" s="1"/>
  <c r="G33" i="1" s="1"/>
  <c r="F731" i="1" l="1"/>
  <c r="J33" i="1"/>
  <c r="C33" i="1"/>
  <c r="B31" i="1"/>
  <c r="K32" i="1"/>
  <c r="B32" i="1" s="1"/>
  <c r="H34" i="1"/>
  <c r="L34" i="1"/>
  <c r="A35" i="1"/>
  <c r="D34" i="1"/>
  <c r="E34" i="1" s="1"/>
  <c r="G34" i="1" s="1"/>
  <c r="M33" i="1"/>
  <c r="N33" i="1" s="1"/>
  <c r="Q34" i="1"/>
  <c r="I34" i="1"/>
  <c r="P34" i="1"/>
  <c r="F732" i="1" l="1"/>
  <c r="H35" i="1"/>
  <c r="K33" i="1"/>
  <c r="B33" i="1" s="1"/>
  <c r="C34" i="1"/>
  <c r="O32" i="1"/>
  <c r="J34" i="1"/>
  <c r="L35" i="1"/>
  <c r="A36" i="1"/>
  <c r="D35" i="1"/>
  <c r="E35" i="1" s="1"/>
  <c r="G35" i="1" s="1"/>
  <c r="P35" i="1"/>
  <c r="M34" i="1"/>
  <c r="N34" i="1" s="1"/>
  <c r="I35" i="1"/>
  <c r="Q35" i="1"/>
  <c r="F733" i="1" l="1"/>
  <c r="J35" i="1"/>
  <c r="C35" i="1"/>
  <c r="O33" i="1"/>
  <c r="K34" i="1"/>
  <c r="B34" i="1" s="1"/>
  <c r="H36" i="1"/>
  <c r="M35" i="1"/>
  <c r="N35" i="1" s="1"/>
  <c r="I36" i="1"/>
  <c r="P36" i="1"/>
  <c r="Q36" i="1"/>
  <c r="A37" i="1"/>
  <c r="L36" i="1"/>
  <c r="D36" i="1"/>
  <c r="E36" i="1" s="1"/>
  <c r="G36" i="1" s="1"/>
  <c r="F734" i="1" l="1"/>
  <c r="K35" i="1"/>
  <c r="O35" i="1" s="1"/>
  <c r="C36" i="1"/>
  <c r="O34" i="1"/>
  <c r="H37" i="1"/>
  <c r="J36" i="1"/>
  <c r="L37" i="1"/>
  <c r="A38" i="1"/>
  <c r="D37" i="1"/>
  <c r="E37" i="1" s="1"/>
  <c r="G37" i="1" s="1"/>
  <c r="Q37" i="1"/>
  <c r="P37" i="1"/>
  <c r="M36" i="1"/>
  <c r="N36" i="1" s="1"/>
  <c r="I37" i="1"/>
  <c r="F735" i="1" l="1"/>
  <c r="B35" i="1"/>
  <c r="C37" i="1"/>
  <c r="K36" i="1"/>
  <c r="B36" i="1" s="1"/>
  <c r="J37" i="1"/>
  <c r="H38" i="1"/>
  <c r="P38" i="1"/>
  <c r="M37" i="1"/>
  <c r="N37" i="1" s="1"/>
  <c r="Q38" i="1"/>
  <c r="I38" i="1"/>
  <c r="L38" i="1"/>
  <c r="A39" i="1"/>
  <c r="D38" i="1"/>
  <c r="E38" i="1" s="1"/>
  <c r="G38" i="1" s="1"/>
  <c r="F736" i="1" l="1"/>
  <c r="K37" i="1"/>
  <c r="B37" i="1" s="1"/>
  <c r="O36" i="1"/>
  <c r="C38" i="1"/>
  <c r="H39" i="1"/>
  <c r="J38" i="1"/>
  <c r="L39" i="1"/>
  <c r="A40" i="1"/>
  <c r="D39" i="1"/>
  <c r="E39" i="1" s="1"/>
  <c r="G39" i="1" s="1"/>
  <c r="Q39" i="1"/>
  <c r="M38" i="1"/>
  <c r="N38" i="1" s="1"/>
  <c r="I39" i="1"/>
  <c r="P39" i="1"/>
  <c r="F737" i="1" l="1"/>
  <c r="O37" i="1"/>
  <c r="C39" i="1"/>
  <c r="K38" i="1"/>
  <c r="O38" i="1" s="1"/>
  <c r="J39" i="1"/>
  <c r="H40" i="1"/>
  <c r="L40" i="1"/>
  <c r="A41" i="1"/>
  <c r="D40" i="1"/>
  <c r="E40" i="1" s="1"/>
  <c r="G40" i="1" s="1"/>
  <c r="M39" i="1"/>
  <c r="N39" i="1" s="1"/>
  <c r="I40" i="1"/>
  <c r="P40" i="1"/>
  <c r="Q40" i="1"/>
  <c r="F738" i="1" l="1"/>
  <c r="B38" i="1"/>
  <c r="K39" i="1"/>
  <c r="O39" i="1" s="1"/>
  <c r="C40" i="1"/>
  <c r="J40" i="1"/>
  <c r="H41" i="1"/>
  <c r="L41" i="1"/>
  <c r="A42" i="1"/>
  <c r="D41" i="1"/>
  <c r="E41" i="1" s="1"/>
  <c r="G41" i="1" s="1"/>
  <c r="Q41" i="1"/>
  <c r="P41" i="1"/>
  <c r="M40" i="1"/>
  <c r="N40" i="1" s="1"/>
  <c r="I41" i="1"/>
  <c r="F739" i="1" l="1"/>
  <c r="K40" i="1"/>
  <c r="B40" i="1" s="1"/>
  <c r="C41" i="1"/>
  <c r="B39" i="1"/>
  <c r="H42" i="1"/>
  <c r="J41" i="1"/>
  <c r="M41" i="1"/>
  <c r="N41" i="1" s="1"/>
  <c r="I42" i="1"/>
  <c r="Q42" i="1"/>
  <c r="P42" i="1"/>
  <c r="A43" i="1"/>
  <c r="L42" i="1"/>
  <c r="D42" i="1"/>
  <c r="E42" i="1" s="1"/>
  <c r="G42" i="1" s="1"/>
  <c r="F740" i="1" l="1"/>
  <c r="O40" i="1"/>
  <c r="K41" i="1"/>
  <c r="B41" i="1" s="1"/>
  <c r="C42" i="1"/>
  <c r="J42" i="1"/>
  <c r="H43" i="1"/>
  <c r="Q43" i="1"/>
  <c r="M42" i="1"/>
  <c r="N42" i="1" s="1"/>
  <c r="P43" i="1"/>
  <c r="I43" i="1"/>
  <c r="A44" i="1"/>
  <c r="L43" i="1"/>
  <c r="D43" i="1"/>
  <c r="E43" i="1" s="1"/>
  <c r="G43" i="1" s="1"/>
  <c r="F741" i="1" l="1"/>
  <c r="O41" i="1"/>
  <c r="C43" i="1"/>
  <c r="K42" i="1"/>
  <c r="B42" i="1" s="1"/>
  <c r="J43" i="1"/>
  <c r="H44" i="1"/>
  <c r="M43" i="1"/>
  <c r="N43" i="1" s="1"/>
  <c r="P44" i="1"/>
  <c r="I44" i="1"/>
  <c r="Q44" i="1"/>
  <c r="A45" i="1"/>
  <c r="L44" i="1"/>
  <c r="D44" i="1"/>
  <c r="E44" i="1" s="1"/>
  <c r="G44" i="1" s="1"/>
  <c r="F742" i="1" l="1"/>
  <c r="O42" i="1"/>
  <c r="K43" i="1"/>
  <c r="B43" i="1" s="1"/>
  <c r="C44" i="1"/>
  <c r="H45" i="1"/>
  <c r="J44" i="1"/>
  <c r="Q45" i="1"/>
  <c r="P45" i="1"/>
  <c r="M44" i="1"/>
  <c r="N44" i="1" s="1"/>
  <c r="I45" i="1"/>
  <c r="A46" i="1"/>
  <c r="L45" i="1"/>
  <c r="D45" i="1"/>
  <c r="F743" i="1" l="1"/>
  <c r="O43" i="1"/>
  <c r="K44" i="1"/>
  <c r="B44" i="1" s="1"/>
  <c r="C45" i="1"/>
  <c r="J45" i="1"/>
  <c r="M45" i="1"/>
  <c r="N45" i="1" s="1"/>
  <c r="P46" i="1"/>
  <c r="Q46" i="1"/>
  <c r="I46" i="1"/>
  <c r="A47" i="1"/>
  <c r="D46" i="1"/>
  <c r="E46" i="1" s="1"/>
  <c r="G46" i="1" s="1"/>
  <c r="L46" i="1"/>
  <c r="E45" i="1"/>
  <c r="G45" i="1" s="1"/>
  <c r="F744" i="1" l="1"/>
  <c r="O44" i="1"/>
  <c r="K45" i="1"/>
  <c r="O45" i="1" s="1"/>
  <c r="C46" i="1"/>
  <c r="H47" i="1"/>
  <c r="H46" i="1"/>
  <c r="J46" i="1" s="1"/>
  <c r="M46" i="1"/>
  <c r="N46" i="1" s="1"/>
  <c r="Q47" i="1"/>
  <c r="P47" i="1"/>
  <c r="I47" i="1"/>
  <c r="L47" i="1"/>
  <c r="A48" i="1"/>
  <c r="D47" i="1"/>
  <c r="E47" i="1" s="1"/>
  <c r="G47" i="1" s="1"/>
  <c r="F745" i="1" l="1"/>
  <c r="C47" i="1"/>
  <c r="B45" i="1"/>
  <c r="K46" i="1"/>
  <c r="B46" i="1" s="1"/>
  <c r="H48" i="1"/>
  <c r="J47" i="1"/>
  <c r="P48" i="1"/>
  <c r="Q48" i="1"/>
  <c r="I48" i="1"/>
  <c r="M47" i="1"/>
  <c r="N47" i="1" s="1"/>
  <c r="L48" i="1"/>
  <c r="A49" i="1"/>
  <c r="D48" i="1"/>
  <c r="E48" i="1" s="1"/>
  <c r="G48" i="1" s="1"/>
  <c r="K47" i="1" l="1"/>
  <c r="O47" i="1" s="1"/>
  <c r="F746" i="1"/>
  <c r="H49" i="1"/>
  <c r="C48" i="1"/>
  <c r="O46" i="1"/>
  <c r="J48" i="1"/>
  <c r="P49" i="1"/>
  <c r="I49" i="1"/>
  <c r="M48" i="1"/>
  <c r="N48" i="1" s="1"/>
  <c r="Q49" i="1"/>
  <c r="L49" i="1"/>
  <c r="A50" i="1"/>
  <c r="D49" i="1"/>
  <c r="E49" i="1" s="1"/>
  <c r="G49" i="1" s="1"/>
  <c r="B47" i="1" l="1"/>
  <c r="F747" i="1"/>
  <c r="J49" i="1"/>
  <c r="C49" i="1"/>
  <c r="K48" i="1"/>
  <c r="O48" i="1" s="1"/>
  <c r="H50" i="1"/>
  <c r="L50" i="1"/>
  <c r="A51" i="1"/>
  <c r="D50" i="1"/>
  <c r="E50" i="1" s="1"/>
  <c r="G50" i="1" s="1"/>
  <c r="Q50" i="1"/>
  <c r="M49" i="1"/>
  <c r="N49" i="1" s="1"/>
  <c r="P50" i="1"/>
  <c r="I50" i="1"/>
  <c r="F748" i="1" l="1"/>
  <c r="K49" i="1"/>
  <c r="B49" i="1" s="1"/>
  <c r="C50" i="1"/>
  <c r="B48" i="1"/>
  <c r="H51" i="1"/>
  <c r="J50" i="1"/>
  <c r="L51" i="1"/>
  <c r="A52" i="1"/>
  <c r="D51" i="1"/>
  <c r="E51" i="1" s="1"/>
  <c r="G51" i="1" s="1"/>
  <c r="M50" i="1"/>
  <c r="N50" i="1" s="1"/>
  <c r="I51" i="1"/>
  <c r="Q51" i="1"/>
  <c r="P51" i="1"/>
  <c r="F749" i="1" l="1"/>
  <c r="O49" i="1"/>
  <c r="K50" i="1"/>
  <c r="B50" i="1" s="1"/>
  <c r="C51" i="1"/>
  <c r="J51" i="1"/>
  <c r="H52" i="1"/>
  <c r="L52" i="1"/>
  <c r="A53" i="1"/>
  <c r="D52" i="1"/>
  <c r="E52" i="1" s="1"/>
  <c r="G52" i="1" s="1"/>
  <c r="H53" i="1" s="1"/>
  <c r="P52" i="1"/>
  <c r="M51" i="1"/>
  <c r="N51" i="1" s="1"/>
  <c r="I52" i="1"/>
  <c r="Q52" i="1"/>
  <c r="F750" i="1" l="1"/>
  <c r="C52" i="1"/>
  <c r="O50" i="1"/>
  <c r="K51" i="1"/>
  <c r="B51" i="1" s="1"/>
  <c r="J52" i="1"/>
  <c r="A54" i="1"/>
  <c r="L53" i="1"/>
  <c r="D53" i="1"/>
  <c r="E53" i="1" s="1"/>
  <c r="G53" i="1" s="1"/>
  <c r="Q53" i="1"/>
  <c r="I53" i="1"/>
  <c r="J53" i="1" s="1"/>
  <c r="M52" i="1"/>
  <c r="N52" i="1" s="1"/>
  <c r="P53" i="1"/>
  <c r="C53" i="1" l="1"/>
  <c r="K53" i="1" s="1"/>
  <c r="B53" i="1" s="1"/>
  <c r="F751" i="1"/>
  <c r="K52" i="1"/>
  <c r="B52" i="1" s="1"/>
  <c r="O51" i="1"/>
  <c r="H54" i="1"/>
  <c r="M53" i="1"/>
  <c r="N53" i="1" s="1"/>
  <c r="C54" i="1" s="1"/>
  <c r="P54" i="1"/>
  <c r="Q54" i="1"/>
  <c r="I54" i="1"/>
  <c r="L54" i="1"/>
  <c r="A55" i="1"/>
  <c r="D54" i="1"/>
  <c r="E54" i="1" s="1"/>
  <c r="G54" i="1" s="1"/>
  <c r="F752" i="1" l="1"/>
  <c r="O52" i="1"/>
  <c r="H55" i="1"/>
  <c r="J54" i="1"/>
  <c r="K54" i="1" s="1"/>
  <c r="B54" i="1" s="1"/>
  <c r="P55" i="1"/>
  <c r="M54" i="1"/>
  <c r="N54" i="1" s="1"/>
  <c r="C55" i="1" s="1"/>
  <c r="I55" i="1"/>
  <c r="Q55" i="1"/>
  <c r="O53" i="1"/>
  <c r="A56" i="1"/>
  <c r="L55" i="1"/>
  <c r="D55" i="1"/>
  <c r="E55" i="1" s="1"/>
  <c r="G55" i="1" s="1"/>
  <c r="F753" i="1" l="1"/>
  <c r="H56" i="1"/>
  <c r="J55" i="1"/>
  <c r="K55" i="1" s="1"/>
  <c r="B55" i="1" s="1"/>
  <c r="L56" i="1"/>
  <c r="A57" i="1"/>
  <c r="D56" i="1"/>
  <c r="E56" i="1" s="1"/>
  <c r="G56" i="1" s="1"/>
  <c r="O54" i="1"/>
  <c r="Q56" i="1"/>
  <c r="P56" i="1"/>
  <c r="I56" i="1"/>
  <c r="M55" i="1"/>
  <c r="N55" i="1" s="1"/>
  <c r="C56" i="1" s="1"/>
  <c r="F754" i="1" l="1"/>
  <c r="J56" i="1"/>
  <c r="K56" i="1" s="1"/>
  <c r="B56" i="1" s="1"/>
  <c r="H57" i="1"/>
  <c r="L57" i="1"/>
  <c r="A58" i="1"/>
  <c r="D57" i="1"/>
  <c r="E57" i="1" s="1"/>
  <c r="G57" i="1" s="1"/>
  <c r="O55" i="1"/>
  <c r="Q57" i="1"/>
  <c r="M56" i="1"/>
  <c r="N56" i="1" s="1"/>
  <c r="C57" i="1" s="1"/>
  <c r="P57" i="1"/>
  <c r="I57" i="1"/>
  <c r="F755" i="1" l="1"/>
  <c r="H58" i="1"/>
  <c r="J57" i="1"/>
  <c r="K57" i="1" s="1"/>
  <c r="B57" i="1" s="1"/>
  <c r="L58" i="1"/>
  <c r="A59" i="1"/>
  <c r="D58" i="1"/>
  <c r="E58" i="1" s="1"/>
  <c r="G58" i="1" s="1"/>
  <c r="P58" i="1"/>
  <c r="I58" i="1"/>
  <c r="M57" i="1"/>
  <c r="N57" i="1" s="1"/>
  <c r="C58" i="1" s="1"/>
  <c r="Q58" i="1"/>
  <c r="O56" i="1"/>
  <c r="F756" i="1" l="1"/>
  <c r="J58" i="1"/>
  <c r="K58" i="1" s="1"/>
  <c r="B58" i="1" s="1"/>
  <c r="H59" i="1"/>
  <c r="M58" i="1"/>
  <c r="N58" i="1" s="1"/>
  <c r="C59" i="1" s="1"/>
  <c r="I59" i="1"/>
  <c r="Q59" i="1"/>
  <c r="P59" i="1"/>
  <c r="O57" i="1"/>
  <c r="L59" i="1"/>
  <c r="A60" i="1"/>
  <c r="D59" i="1"/>
  <c r="E59" i="1" s="1"/>
  <c r="G59" i="1" s="1"/>
  <c r="F757" i="1" l="1"/>
  <c r="J59" i="1"/>
  <c r="K59" i="1" s="1"/>
  <c r="H60" i="1"/>
  <c r="P60" i="1"/>
  <c r="M59" i="1"/>
  <c r="N59" i="1" s="1"/>
  <c r="C60" i="1" s="1"/>
  <c r="I60" i="1"/>
  <c r="Q60" i="1"/>
  <c r="O58" i="1"/>
  <c r="L60" i="1"/>
  <c r="A61" i="1"/>
  <c r="D60" i="1"/>
  <c r="E60" i="1" s="1"/>
  <c r="G60" i="1" s="1"/>
  <c r="F758" i="1" l="1"/>
  <c r="H61" i="1"/>
  <c r="J60" i="1"/>
  <c r="K60" i="1" s="1"/>
  <c r="B60" i="1" s="1"/>
  <c r="O59" i="1"/>
  <c r="L61" i="1"/>
  <c r="A62" i="1"/>
  <c r="D61" i="1"/>
  <c r="E61" i="1" s="1"/>
  <c r="G61" i="1" s="1"/>
  <c r="Q61" i="1"/>
  <c r="P61" i="1"/>
  <c r="I61" i="1"/>
  <c r="M60" i="1"/>
  <c r="N60" i="1" s="1"/>
  <c r="C61" i="1" s="1"/>
  <c r="B59" i="1"/>
  <c r="F759" i="1" l="1"/>
  <c r="J61" i="1"/>
  <c r="K61" i="1" s="1"/>
  <c r="B61" i="1" s="1"/>
  <c r="H62" i="1"/>
  <c r="L62" i="1"/>
  <c r="A63" i="1"/>
  <c r="D62" i="1"/>
  <c r="E62" i="1" s="1"/>
  <c r="G62" i="1" s="1"/>
  <c r="O60" i="1"/>
  <c r="P62" i="1"/>
  <c r="Q62" i="1"/>
  <c r="M61" i="1"/>
  <c r="N61" i="1" s="1"/>
  <c r="C62" i="1" s="1"/>
  <c r="I62" i="1"/>
  <c r="F760" i="1" l="1"/>
  <c r="J62" i="1"/>
  <c r="K62" i="1" s="1"/>
  <c r="B62" i="1" s="1"/>
  <c r="H63" i="1"/>
  <c r="A64" i="1"/>
  <c r="L63" i="1"/>
  <c r="D63" i="1"/>
  <c r="E63" i="1" s="1"/>
  <c r="G63" i="1" s="1"/>
  <c r="O61" i="1"/>
  <c r="P63" i="1"/>
  <c r="Q63" i="1"/>
  <c r="I63" i="1"/>
  <c r="M62" i="1"/>
  <c r="N62" i="1" s="1"/>
  <c r="C63" i="1" s="1"/>
  <c r="F761" i="1" l="1"/>
  <c r="H64" i="1"/>
  <c r="J63" i="1"/>
  <c r="K63" i="1" s="1"/>
  <c r="B63" i="1" s="1"/>
  <c r="P64" i="1"/>
  <c r="M63" i="1"/>
  <c r="N63" i="1" s="1"/>
  <c r="C64" i="1" s="1"/>
  <c r="Q64" i="1"/>
  <c r="I64" i="1"/>
  <c r="O62" i="1"/>
  <c r="L64" i="1"/>
  <c r="A65" i="1"/>
  <c r="D64" i="1"/>
  <c r="E64" i="1" s="1"/>
  <c r="G64" i="1" s="1"/>
  <c r="F762" i="1" l="1"/>
  <c r="J64" i="1"/>
  <c r="K64" i="1" s="1"/>
  <c r="B64" i="1" s="1"/>
  <c r="H65" i="1"/>
  <c r="L65" i="1"/>
  <c r="A66" i="1"/>
  <c r="D65" i="1"/>
  <c r="E65" i="1" s="1"/>
  <c r="G65" i="1" s="1"/>
  <c r="P65" i="1"/>
  <c r="M64" i="1"/>
  <c r="N64" i="1" s="1"/>
  <c r="C65" i="1" s="1"/>
  <c r="Q65" i="1"/>
  <c r="I65" i="1"/>
  <c r="O63" i="1"/>
  <c r="F763" i="1" l="1"/>
  <c r="H66" i="1"/>
  <c r="J65" i="1"/>
  <c r="K65" i="1" s="1"/>
  <c r="B65" i="1" s="1"/>
  <c r="L66" i="1"/>
  <c r="A67" i="1"/>
  <c r="D66" i="1"/>
  <c r="E66" i="1" s="1"/>
  <c r="G66" i="1" s="1"/>
  <c r="O64" i="1"/>
  <c r="Q66" i="1"/>
  <c r="P66" i="1"/>
  <c r="I66" i="1"/>
  <c r="M65" i="1"/>
  <c r="N65" i="1" s="1"/>
  <c r="C66" i="1" s="1"/>
  <c r="F764" i="1" l="1"/>
  <c r="H67" i="1"/>
  <c r="J66" i="1"/>
  <c r="K66" i="1" s="1"/>
  <c r="B66" i="1" s="1"/>
  <c r="A68" i="1"/>
  <c r="L67" i="1"/>
  <c r="D67" i="1"/>
  <c r="E67" i="1" s="1"/>
  <c r="G67" i="1" s="1"/>
  <c r="M66" i="1"/>
  <c r="N66" i="1" s="1"/>
  <c r="C67" i="1" s="1"/>
  <c r="I67" i="1"/>
  <c r="Q67" i="1"/>
  <c r="P67" i="1"/>
  <c r="O65" i="1"/>
  <c r="F765" i="1" l="1"/>
  <c r="H68" i="1"/>
  <c r="J67" i="1"/>
  <c r="K67" i="1" s="1"/>
  <c r="L68" i="1"/>
  <c r="A69" i="1"/>
  <c r="D68" i="1"/>
  <c r="E68" i="1" s="1"/>
  <c r="G68" i="1" s="1"/>
  <c r="O66" i="1"/>
  <c r="P68" i="1"/>
  <c r="I68" i="1"/>
  <c r="M67" i="1"/>
  <c r="N67" i="1" s="1"/>
  <c r="C68" i="1" s="1"/>
  <c r="Q68" i="1"/>
  <c r="F766" i="1" l="1"/>
  <c r="J68" i="1"/>
  <c r="K68" i="1" s="1"/>
  <c r="B68" i="1" s="1"/>
  <c r="H69" i="1"/>
  <c r="O67" i="1"/>
  <c r="B67" i="1"/>
  <c r="L69" i="1"/>
  <c r="A70" i="1"/>
  <c r="D69" i="1"/>
  <c r="E69" i="1" s="1"/>
  <c r="G69" i="1" s="1"/>
  <c r="P69" i="1"/>
  <c r="I69" i="1"/>
  <c r="M68" i="1"/>
  <c r="N68" i="1" s="1"/>
  <c r="C69" i="1" s="1"/>
  <c r="Q69" i="1"/>
  <c r="F767" i="1" l="1"/>
  <c r="H70" i="1"/>
  <c r="J69" i="1"/>
  <c r="K69" i="1" s="1"/>
  <c r="B69" i="1" s="1"/>
  <c r="P70" i="1"/>
  <c r="I70" i="1"/>
  <c r="Q70" i="1"/>
  <c r="M69" i="1"/>
  <c r="N69" i="1" s="1"/>
  <c r="C70" i="1" s="1"/>
  <c r="O68" i="1"/>
  <c r="L70" i="1"/>
  <c r="D70" i="1"/>
  <c r="E70" i="1" s="1"/>
  <c r="G70" i="1" s="1"/>
  <c r="A71" i="1"/>
  <c r="F768" i="1" l="1"/>
  <c r="J70" i="1"/>
  <c r="K70" i="1" s="1"/>
  <c r="B70" i="1" s="1"/>
  <c r="H71" i="1"/>
  <c r="L71" i="1"/>
  <c r="A72" i="1"/>
  <c r="D71" i="1"/>
  <c r="E71" i="1" s="1"/>
  <c r="G71" i="1" s="1"/>
  <c r="O69" i="1"/>
  <c r="P71" i="1"/>
  <c r="I71" i="1"/>
  <c r="Q71" i="1"/>
  <c r="M70" i="1"/>
  <c r="N70" i="1" s="1"/>
  <c r="C71" i="1" s="1"/>
  <c r="F769" i="1" l="1"/>
  <c r="H72" i="1"/>
  <c r="J71" i="1"/>
  <c r="K71" i="1" s="1"/>
  <c r="B71" i="1" s="1"/>
  <c r="L72" i="1"/>
  <c r="A73" i="1"/>
  <c r="D72" i="1"/>
  <c r="E72" i="1" s="1"/>
  <c r="I72" i="1"/>
  <c r="P72" i="1"/>
  <c r="Q72" i="1"/>
  <c r="M71" i="1"/>
  <c r="N71" i="1" s="1"/>
  <c r="C72" i="1" s="1"/>
  <c r="O70" i="1"/>
  <c r="F770" i="1" l="1"/>
  <c r="J72" i="1"/>
  <c r="K72" i="1" s="1"/>
  <c r="B72" i="1" s="1"/>
  <c r="G72" i="1"/>
  <c r="M72" i="1"/>
  <c r="N72" i="1" s="1"/>
  <c r="C73" i="1" s="1"/>
  <c r="Q73" i="1"/>
  <c r="P73" i="1"/>
  <c r="I73" i="1"/>
  <c r="O71" i="1"/>
  <c r="L73" i="1"/>
  <c r="D73" i="1"/>
  <c r="A74" i="1"/>
  <c r="F771" i="1" l="1"/>
  <c r="H73" i="1"/>
  <c r="J73" i="1" s="1"/>
  <c r="K73" i="1" s="1"/>
  <c r="P74" i="1"/>
  <c r="Q74" i="1"/>
  <c r="M73" i="1"/>
  <c r="N73" i="1" s="1"/>
  <c r="C74" i="1" s="1"/>
  <c r="I74" i="1"/>
  <c r="E73" i="1"/>
  <c r="G73" i="1" s="1"/>
  <c r="L74" i="1"/>
  <c r="D74" i="1"/>
  <c r="A75" i="1"/>
  <c r="O72" i="1"/>
  <c r="F772" i="1" l="1"/>
  <c r="H74" i="1"/>
  <c r="J74" i="1" s="1"/>
  <c r="K74" i="1" s="1"/>
  <c r="O73" i="1"/>
  <c r="B73" i="1"/>
  <c r="E74" i="1"/>
  <c r="G74" i="1" s="1"/>
  <c r="P75" i="1"/>
  <c r="M74" i="1"/>
  <c r="N74" i="1" s="1"/>
  <c r="C75" i="1" s="1"/>
  <c r="I75" i="1"/>
  <c r="Q75" i="1"/>
  <c r="L75" i="1"/>
  <c r="A76" i="1"/>
  <c r="D75" i="1"/>
  <c r="F773" i="1" l="1"/>
  <c r="H75" i="1"/>
  <c r="J75" i="1" s="1"/>
  <c r="K75" i="1" s="1"/>
  <c r="O74" i="1"/>
  <c r="B74" i="1"/>
  <c r="L76" i="1"/>
  <c r="A77" i="1"/>
  <c r="D76" i="1"/>
  <c r="E76" i="1" s="1"/>
  <c r="G76" i="1" s="1"/>
  <c r="E75" i="1"/>
  <c r="G75" i="1" s="1"/>
  <c r="Q76" i="1"/>
  <c r="M75" i="1"/>
  <c r="N75" i="1" s="1"/>
  <c r="C76" i="1" s="1"/>
  <c r="I76" i="1"/>
  <c r="P76" i="1"/>
  <c r="F774" i="1" l="1"/>
  <c r="H77" i="1"/>
  <c r="H76" i="1"/>
  <c r="J76" i="1" s="1"/>
  <c r="K76" i="1" s="1"/>
  <c r="B76" i="1" s="1"/>
  <c r="O75" i="1"/>
  <c r="B75" i="1"/>
  <c r="L77" i="1"/>
  <c r="A78" i="1"/>
  <c r="D77" i="1"/>
  <c r="E77" i="1" s="1"/>
  <c r="G77" i="1" s="1"/>
  <c r="P77" i="1"/>
  <c r="M76" i="1"/>
  <c r="N76" i="1" s="1"/>
  <c r="C77" i="1" s="1"/>
  <c r="I77" i="1"/>
  <c r="Q77" i="1"/>
  <c r="F775" i="1" l="1"/>
  <c r="H78" i="1"/>
  <c r="J77" i="1"/>
  <c r="K77" i="1" s="1"/>
  <c r="B77" i="1" s="1"/>
  <c r="P78" i="1"/>
  <c r="Q78" i="1"/>
  <c r="M77" i="1"/>
  <c r="N77" i="1" s="1"/>
  <c r="C78" i="1" s="1"/>
  <c r="I78" i="1"/>
  <c r="O76" i="1"/>
  <c r="L78" i="1"/>
  <c r="A79" i="1"/>
  <c r="D78" i="1"/>
  <c r="E78" i="1" s="1"/>
  <c r="G78" i="1" s="1"/>
  <c r="F776" i="1" l="1"/>
  <c r="H79" i="1"/>
  <c r="J78" i="1"/>
  <c r="K78" i="1" s="1"/>
  <c r="P79" i="1"/>
  <c r="M78" i="1"/>
  <c r="N78" i="1" s="1"/>
  <c r="C79" i="1" s="1"/>
  <c r="I79" i="1"/>
  <c r="Q79" i="1"/>
  <c r="L79" i="1"/>
  <c r="A80" i="1"/>
  <c r="D79" i="1"/>
  <c r="E79" i="1" s="1"/>
  <c r="G79" i="1" s="1"/>
  <c r="O77" i="1"/>
  <c r="F777" i="1" l="1"/>
  <c r="H80" i="1"/>
  <c r="J79" i="1"/>
  <c r="K79" i="1" s="1"/>
  <c r="B79" i="1" s="1"/>
  <c r="O78" i="1"/>
  <c r="B78" i="1"/>
  <c r="A81" i="1"/>
  <c r="L80" i="1"/>
  <c r="D80" i="1"/>
  <c r="E80" i="1" s="1"/>
  <c r="G80" i="1" s="1"/>
  <c r="M79" i="1"/>
  <c r="N79" i="1" s="1"/>
  <c r="C80" i="1" s="1"/>
  <c r="P80" i="1"/>
  <c r="I80" i="1"/>
  <c r="Q80" i="1"/>
  <c r="F778" i="1" l="1"/>
  <c r="J80" i="1"/>
  <c r="K80" i="1" s="1"/>
  <c r="B80" i="1" s="1"/>
  <c r="H81" i="1"/>
  <c r="L81" i="1"/>
  <c r="A82" i="1"/>
  <c r="D81" i="1"/>
  <c r="E81" i="1" s="1"/>
  <c r="G81" i="1" s="1"/>
  <c r="M80" i="1"/>
  <c r="N80" i="1" s="1"/>
  <c r="C81" i="1" s="1"/>
  <c r="P81" i="1"/>
  <c r="I81" i="1"/>
  <c r="Q81" i="1"/>
  <c r="O79" i="1"/>
  <c r="F779" i="1" l="1"/>
  <c r="H82" i="1"/>
  <c r="J81" i="1"/>
  <c r="K81" i="1" s="1"/>
  <c r="B81" i="1" s="1"/>
  <c r="O80" i="1"/>
  <c r="Q82" i="1"/>
  <c r="P82" i="1"/>
  <c r="I82" i="1"/>
  <c r="M81" i="1"/>
  <c r="N81" i="1" s="1"/>
  <c r="C82" i="1" s="1"/>
  <c r="A83" i="1"/>
  <c r="L82" i="1"/>
  <c r="D82" i="1"/>
  <c r="E82" i="1" s="1"/>
  <c r="G82" i="1" s="1"/>
  <c r="H83" i="1" l="1"/>
  <c r="F780" i="1"/>
  <c r="J82" i="1"/>
  <c r="K82" i="1" s="1"/>
  <c r="B82" i="1" s="1"/>
  <c r="Q83" i="1"/>
  <c r="P83" i="1"/>
  <c r="M82" i="1"/>
  <c r="N82" i="1" s="1"/>
  <c r="C83" i="1" s="1"/>
  <c r="I83" i="1"/>
  <c r="L83" i="1"/>
  <c r="A84" i="1"/>
  <c r="D83" i="1"/>
  <c r="E83" i="1" s="1"/>
  <c r="G83" i="1" s="1"/>
  <c r="O81" i="1"/>
  <c r="J83" i="1" l="1"/>
  <c r="K83" i="1" s="1"/>
  <c r="B83" i="1" s="1"/>
  <c r="F781" i="1"/>
  <c r="H84" i="1"/>
  <c r="Q84" i="1"/>
  <c r="P84" i="1"/>
  <c r="M83" i="1"/>
  <c r="N83" i="1" s="1"/>
  <c r="C84" i="1" s="1"/>
  <c r="I84" i="1"/>
  <c r="O82" i="1"/>
  <c r="A85" i="1"/>
  <c r="L84" i="1"/>
  <c r="D84" i="1"/>
  <c r="E84" i="1" s="1"/>
  <c r="G84" i="1" s="1"/>
  <c r="F782" i="1" l="1"/>
  <c r="J84" i="1"/>
  <c r="K84" i="1" s="1"/>
  <c r="B84" i="1" s="1"/>
  <c r="H85" i="1"/>
  <c r="Q85" i="1"/>
  <c r="P85" i="1"/>
  <c r="M84" i="1"/>
  <c r="N84" i="1" s="1"/>
  <c r="C85" i="1" s="1"/>
  <c r="I85" i="1"/>
  <c r="L85" i="1"/>
  <c r="A86" i="1"/>
  <c r="D85" i="1"/>
  <c r="E85" i="1" s="1"/>
  <c r="G85" i="1" s="1"/>
  <c r="O83" i="1"/>
  <c r="F783" i="1" l="1"/>
  <c r="H86" i="1"/>
  <c r="J85" i="1"/>
  <c r="K85" i="1" s="1"/>
  <c r="L86" i="1"/>
  <c r="A87" i="1"/>
  <c r="D86" i="1"/>
  <c r="E86" i="1" s="1"/>
  <c r="M85" i="1"/>
  <c r="N85" i="1" s="1"/>
  <c r="C86" i="1" s="1"/>
  <c r="I86" i="1"/>
  <c r="Q86" i="1"/>
  <c r="P86" i="1"/>
  <c r="O84" i="1"/>
  <c r="F784" i="1" l="1"/>
  <c r="J86" i="1"/>
  <c r="K86" i="1" s="1"/>
  <c r="O85" i="1"/>
  <c r="Q87" i="1"/>
  <c r="M86" i="1"/>
  <c r="N86" i="1" s="1"/>
  <c r="C87" i="1" s="1"/>
  <c r="I87" i="1"/>
  <c r="P87" i="1"/>
  <c r="B85" i="1"/>
  <c r="G86" i="1"/>
  <c r="L87" i="1"/>
  <c r="A88" i="1"/>
  <c r="D87" i="1"/>
  <c r="E87" i="1" s="1"/>
  <c r="G87" i="1" s="1"/>
  <c r="F785" i="1" l="1"/>
  <c r="H87" i="1"/>
  <c r="J87" i="1" s="1"/>
  <c r="K87" i="1" s="1"/>
  <c r="H88" i="1"/>
  <c r="O86" i="1"/>
  <c r="L88" i="1"/>
  <c r="A89" i="1"/>
  <c r="D88" i="1"/>
  <c r="E88" i="1" s="1"/>
  <c r="G88" i="1" s="1"/>
  <c r="H89" i="1" s="1"/>
  <c r="M87" i="1"/>
  <c r="N87" i="1" s="1"/>
  <c r="C88" i="1" s="1"/>
  <c r="I88" i="1"/>
  <c r="Q88" i="1"/>
  <c r="P88" i="1"/>
  <c r="B86" i="1"/>
  <c r="F786" i="1" l="1"/>
  <c r="J88" i="1"/>
  <c r="K88" i="1" s="1"/>
  <c r="B88" i="1" s="1"/>
  <c r="O87" i="1"/>
  <c r="B87" i="1"/>
  <c r="L89" i="1"/>
  <c r="A90" i="1"/>
  <c r="D89" i="1"/>
  <c r="E89" i="1" s="1"/>
  <c r="G89" i="1" s="1"/>
  <c r="Q89" i="1"/>
  <c r="M88" i="1"/>
  <c r="N88" i="1" s="1"/>
  <c r="C89" i="1" s="1"/>
  <c r="I89" i="1"/>
  <c r="J89" i="1" s="1"/>
  <c r="P89" i="1"/>
  <c r="F787" i="1" l="1"/>
  <c r="H90" i="1"/>
  <c r="K89" i="1"/>
  <c r="B89" i="1" s="1"/>
  <c r="L90" i="1"/>
  <c r="A91" i="1"/>
  <c r="D90" i="1"/>
  <c r="E90" i="1" s="1"/>
  <c r="G90" i="1" s="1"/>
  <c r="P90" i="1"/>
  <c r="M89" i="1"/>
  <c r="N89" i="1" s="1"/>
  <c r="C90" i="1" s="1"/>
  <c r="I90" i="1"/>
  <c r="Q90" i="1"/>
  <c r="O88" i="1"/>
  <c r="H91" i="1" l="1"/>
  <c r="F788" i="1"/>
  <c r="J90" i="1"/>
  <c r="K90" i="1" s="1"/>
  <c r="B90" i="1" s="1"/>
  <c r="Q91" i="1"/>
  <c r="P91" i="1"/>
  <c r="M90" i="1"/>
  <c r="N90" i="1" s="1"/>
  <c r="C91" i="1" s="1"/>
  <c r="I91" i="1"/>
  <c r="O89" i="1"/>
  <c r="L91" i="1"/>
  <c r="A92" i="1"/>
  <c r="D91" i="1"/>
  <c r="E91" i="1" s="1"/>
  <c r="G91" i="1" s="1"/>
  <c r="J91" i="1" l="1"/>
  <c r="K91" i="1" s="1"/>
  <c r="B91" i="1" s="1"/>
  <c r="F789" i="1"/>
  <c r="H92" i="1"/>
  <c r="O90" i="1"/>
  <c r="Q92" i="1"/>
  <c r="P92" i="1"/>
  <c r="M91" i="1"/>
  <c r="N91" i="1" s="1"/>
  <c r="C92" i="1" s="1"/>
  <c r="I92" i="1"/>
  <c r="A93" i="1"/>
  <c r="L92" i="1"/>
  <c r="D92" i="1"/>
  <c r="E92" i="1" s="1"/>
  <c r="G92" i="1" s="1"/>
  <c r="F790" i="1" l="1"/>
  <c r="H93" i="1"/>
  <c r="J92" i="1"/>
  <c r="K92" i="1" s="1"/>
  <c r="O91" i="1"/>
  <c r="P93" i="1"/>
  <c r="M92" i="1"/>
  <c r="N92" i="1" s="1"/>
  <c r="C93" i="1" s="1"/>
  <c r="I93" i="1"/>
  <c r="Q93" i="1"/>
  <c r="L93" i="1"/>
  <c r="A94" i="1"/>
  <c r="D93" i="1"/>
  <c r="E93" i="1" s="1"/>
  <c r="G93" i="1" s="1"/>
  <c r="H94" i="1" s="1"/>
  <c r="F791" i="1" l="1"/>
  <c r="J93" i="1"/>
  <c r="K93" i="1" s="1"/>
  <c r="B93" i="1" s="1"/>
  <c r="O92" i="1"/>
  <c r="B92" i="1"/>
  <c r="L94" i="1"/>
  <c r="A95" i="1"/>
  <c r="D94" i="1"/>
  <c r="E94" i="1" s="1"/>
  <c r="G94" i="1" s="1"/>
  <c r="P94" i="1"/>
  <c r="Q94" i="1"/>
  <c r="M93" i="1"/>
  <c r="N93" i="1" s="1"/>
  <c r="C94" i="1" s="1"/>
  <c r="I94" i="1"/>
  <c r="J94" i="1" s="1"/>
  <c r="F792" i="1" l="1"/>
  <c r="H95" i="1"/>
  <c r="K94" i="1"/>
  <c r="B94" i="1" s="1"/>
  <c r="L95" i="1"/>
  <c r="A96" i="1"/>
  <c r="D95" i="1"/>
  <c r="E95" i="1" s="1"/>
  <c r="G95" i="1" s="1"/>
  <c r="Q95" i="1"/>
  <c r="M94" i="1"/>
  <c r="N94" i="1" s="1"/>
  <c r="C95" i="1" s="1"/>
  <c r="I95" i="1"/>
  <c r="P95" i="1"/>
  <c r="O93" i="1"/>
  <c r="F793" i="1" l="1"/>
  <c r="H96" i="1"/>
  <c r="J95" i="1"/>
  <c r="K95" i="1" s="1"/>
  <c r="B95" i="1" s="1"/>
  <c r="M95" i="1"/>
  <c r="N95" i="1" s="1"/>
  <c r="C96" i="1" s="1"/>
  <c r="I96" i="1"/>
  <c r="Q96" i="1"/>
  <c r="P96" i="1"/>
  <c r="A97" i="1"/>
  <c r="L96" i="1"/>
  <c r="D96" i="1"/>
  <c r="E96" i="1" s="1"/>
  <c r="G96" i="1" s="1"/>
  <c r="H97" i="1" s="1"/>
  <c r="O94" i="1"/>
  <c r="F794" i="1" l="1"/>
  <c r="J96" i="1"/>
  <c r="K96" i="1" s="1"/>
  <c r="B96" i="1" s="1"/>
  <c r="L97" i="1"/>
  <c r="A98" i="1"/>
  <c r="D97" i="1"/>
  <c r="E97" i="1" s="1"/>
  <c r="G97" i="1" s="1"/>
  <c r="O95" i="1"/>
  <c r="Q97" i="1"/>
  <c r="M96" i="1"/>
  <c r="N96" i="1" s="1"/>
  <c r="C97" i="1" s="1"/>
  <c r="I97" i="1"/>
  <c r="J97" i="1" s="1"/>
  <c r="P97" i="1"/>
  <c r="F795" i="1" l="1"/>
  <c r="H98" i="1"/>
  <c r="K97" i="1"/>
  <c r="B97" i="1" s="1"/>
  <c r="Q98" i="1"/>
  <c r="P98" i="1"/>
  <c r="I98" i="1"/>
  <c r="M97" i="1"/>
  <c r="N97" i="1" s="1"/>
  <c r="C98" i="1" s="1"/>
  <c r="O96" i="1"/>
  <c r="A99" i="1"/>
  <c r="L98" i="1"/>
  <c r="D98" i="1"/>
  <c r="E98" i="1" s="1"/>
  <c r="G98" i="1" s="1"/>
  <c r="F796" i="1" l="1"/>
  <c r="H99" i="1"/>
  <c r="J98" i="1"/>
  <c r="K98" i="1" s="1"/>
  <c r="B98" i="1" s="1"/>
  <c r="L99" i="1"/>
  <c r="A100" i="1"/>
  <c r="D99" i="1"/>
  <c r="E99" i="1" s="1"/>
  <c r="G99" i="1" s="1"/>
  <c r="O97" i="1"/>
  <c r="Q99" i="1"/>
  <c r="P99" i="1"/>
  <c r="I99" i="1"/>
  <c r="M98" i="1"/>
  <c r="N98" i="1" s="1"/>
  <c r="C99" i="1" s="1"/>
  <c r="F797" i="1" l="1"/>
  <c r="J99" i="1"/>
  <c r="K99" i="1" s="1"/>
  <c r="B99" i="1" s="1"/>
  <c r="H100" i="1"/>
  <c r="L100" i="1"/>
  <c r="A101" i="1"/>
  <c r="D100" i="1"/>
  <c r="E100" i="1" s="1"/>
  <c r="G100" i="1" s="1"/>
  <c r="O98" i="1"/>
  <c r="Q100" i="1"/>
  <c r="P100" i="1"/>
  <c r="M99" i="1"/>
  <c r="N99" i="1" s="1"/>
  <c r="C100" i="1" s="1"/>
  <c r="I100" i="1"/>
  <c r="F798" i="1" l="1"/>
  <c r="J100" i="1"/>
  <c r="K100" i="1" s="1"/>
  <c r="B100" i="1" s="1"/>
  <c r="H101" i="1"/>
  <c r="L101" i="1"/>
  <c r="A102" i="1"/>
  <c r="D101" i="1"/>
  <c r="E101" i="1" s="1"/>
  <c r="G101" i="1" s="1"/>
  <c r="P101" i="1"/>
  <c r="Q101" i="1"/>
  <c r="M100" i="1"/>
  <c r="N100" i="1" s="1"/>
  <c r="C101" i="1" s="1"/>
  <c r="I101" i="1"/>
  <c r="O99" i="1"/>
  <c r="F799" i="1" l="1"/>
  <c r="H102" i="1"/>
  <c r="J101" i="1"/>
  <c r="K101" i="1" s="1"/>
  <c r="B101" i="1" s="1"/>
  <c r="L102" i="1"/>
  <c r="A103" i="1"/>
  <c r="D102" i="1"/>
  <c r="E102" i="1" s="1"/>
  <c r="G102" i="1" s="1"/>
  <c r="Q102" i="1"/>
  <c r="M101" i="1"/>
  <c r="N101" i="1" s="1"/>
  <c r="C102" i="1" s="1"/>
  <c r="P102" i="1"/>
  <c r="I102" i="1"/>
  <c r="O100" i="1"/>
  <c r="F800" i="1" l="1"/>
  <c r="J102" i="1"/>
  <c r="K102" i="1" s="1"/>
  <c r="B102" i="1" s="1"/>
  <c r="H103" i="1"/>
  <c r="L103" i="1"/>
  <c r="A104" i="1"/>
  <c r="D103" i="1"/>
  <c r="E103" i="1" s="1"/>
  <c r="G103" i="1" s="1"/>
  <c r="O101" i="1"/>
  <c r="P103" i="1"/>
  <c r="M102" i="1"/>
  <c r="N102" i="1" s="1"/>
  <c r="C103" i="1" s="1"/>
  <c r="I103" i="1"/>
  <c r="Q103" i="1"/>
  <c r="F801" i="1" l="1"/>
  <c r="H104" i="1"/>
  <c r="J103" i="1"/>
  <c r="K103" i="1" s="1"/>
  <c r="B103" i="1" s="1"/>
  <c r="A105" i="1"/>
  <c r="L104" i="1"/>
  <c r="D104" i="1"/>
  <c r="E104" i="1" s="1"/>
  <c r="G104" i="1" s="1"/>
  <c r="Q104" i="1"/>
  <c r="M103" i="1"/>
  <c r="N103" i="1" s="1"/>
  <c r="C104" i="1" s="1"/>
  <c r="P104" i="1"/>
  <c r="I104" i="1"/>
  <c r="O102" i="1"/>
  <c r="F802" i="1" l="1"/>
  <c r="H105" i="1"/>
  <c r="J104" i="1"/>
  <c r="K104" i="1" s="1"/>
  <c r="B104" i="1" s="1"/>
  <c r="Q105" i="1"/>
  <c r="M104" i="1"/>
  <c r="N104" i="1" s="1"/>
  <c r="C105" i="1" s="1"/>
  <c r="I105" i="1"/>
  <c r="P105" i="1"/>
  <c r="O103" i="1"/>
  <c r="L105" i="1"/>
  <c r="A106" i="1"/>
  <c r="D105" i="1"/>
  <c r="E105" i="1" s="1"/>
  <c r="G105" i="1" s="1"/>
  <c r="F803" i="1" l="1"/>
  <c r="J105" i="1"/>
  <c r="K105" i="1" s="1"/>
  <c r="H106" i="1"/>
  <c r="A107" i="1"/>
  <c r="L106" i="1"/>
  <c r="D106" i="1"/>
  <c r="E106" i="1" s="1"/>
  <c r="G106" i="1" s="1"/>
  <c r="Q106" i="1"/>
  <c r="M105" i="1"/>
  <c r="N105" i="1" s="1"/>
  <c r="C106" i="1" s="1"/>
  <c r="I106" i="1"/>
  <c r="P106" i="1"/>
  <c r="O104" i="1"/>
  <c r="F804" i="1" l="1"/>
  <c r="H107" i="1"/>
  <c r="J106" i="1"/>
  <c r="K106" i="1" s="1"/>
  <c r="B106" i="1" s="1"/>
  <c r="O105" i="1"/>
  <c r="L107" i="1"/>
  <c r="A108" i="1"/>
  <c r="D107" i="1"/>
  <c r="E107" i="1" s="1"/>
  <c r="G107" i="1" s="1"/>
  <c r="B105" i="1"/>
  <c r="Q107" i="1"/>
  <c r="P107" i="1"/>
  <c r="M106" i="1"/>
  <c r="N106" i="1" s="1"/>
  <c r="C107" i="1" s="1"/>
  <c r="I107" i="1"/>
  <c r="F805" i="1" l="1"/>
  <c r="J107" i="1"/>
  <c r="K107" i="1" s="1"/>
  <c r="B107" i="1" s="1"/>
  <c r="H108" i="1"/>
  <c r="A109" i="1"/>
  <c r="L108" i="1"/>
  <c r="D108" i="1"/>
  <c r="E108" i="1" s="1"/>
  <c r="G108" i="1" s="1"/>
  <c r="O106" i="1"/>
  <c r="M107" i="1"/>
  <c r="N107" i="1" s="1"/>
  <c r="C108" i="1" s="1"/>
  <c r="I108" i="1"/>
  <c r="Q108" i="1"/>
  <c r="P108" i="1"/>
  <c r="F806" i="1" l="1"/>
  <c r="J108" i="1"/>
  <c r="K108" i="1" s="1"/>
  <c r="B108" i="1" s="1"/>
  <c r="H109" i="1"/>
  <c r="O107" i="1"/>
  <c r="Q109" i="1"/>
  <c r="P109" i="1"/>
  <c r="M108" i="1"/>
  <c r="N108" i="1" s="1"/>
  <c r="C109" i="1" s="1"/>
  <c r="I109" i="1"/>
  <c r="L109" i="1"/>
  <c r="A110" i="1"/>
  <c r="D109" i="1"/>
  <c r="E109" i="1" s="1"/>
  <c r="G109" i="1" s="1"/>
  <c r="F807" i="1" l="1"/>
  <c r="J109" i="1"/>
  <c r="K109" i="1" s="1"/>
  <c r="B109" i="1" s="1"/>
  <c r="H110" i="1"/>
  <c r="L110" i="1"/>
  <c r="A111" i="1"/>
  <c r="D110" i="1"/>
  <c r="E110" i="1" s="1"/>
  <c r="G110" i="1" s="1"/>
  <c r="Q110" i="1"/>
  <c r="M109" i="1"/>
  <c r="N109" i="1" s="1"/>
  <c r="C110" i="1" s="1"/>
  <c r="P110" i="1"/>
  <c r="I110" i="1"/>
  <c r="O108" i="1"/>
  <c r="F808" i="1" l="1"/>
  <c r="H111" i="1"/>
  <c r="J110" i="1"/>
  <c r="K110" i="1" s="1"/>
  <c r="B110" i="1" s="1"/>
  <c r="L111" i="1"/>
  <c r="A112" i="1"/>
  <c r="D111" i="1"/>
  <c r="E111" i="1" s="1"/>
  <c r="G111" i="1" s="1"/>
  <c r="O109" i="1"/>
  <c r="Q111" i="1"/>
  <c r="M110" i="1"/>
  <c r="N110" i="1" s="1"/>
  <c r="C111" i="1" s="1"/>
  <c r="P111" i="1"/>
  <c r="I111" i="1"/>
  <c r="F809" i="1" l="1"/>
  <c r="J111" i="1"/>
  <c r="K111" i="1" s="1"/>
  <c r="B111" i="1" s="1"/>
  <c r="H112" i="1"/>
  <c r="A113" i="1"/>
  <c r="L112" i="1"/>
  <c r="D112" i="1"/>
  <c r="E112" i="1" s="1"/>
  <c r="G112" i="1" s="1"/>
  <c r="H113" i="1" s="1"/>
  <c r="O110" i="1"/>
  <c r="P112" i="1"/>
  <c r="M111" i="1"/>
  <c r="N111" i="1" s="1"/>
  <c r="C112" i="1" s="1"/>
  <c r="I112" i="1"/>
  <c r="Q112" i="1"/>
  <c r="F810" i="1" l="1"/>
  <c r="J112" i="1"/>
  <c r="K112" i="1" s="1"/>
  <c r="B112" i="1" s="1"/>
  <c r="Q113" i="1"/>
  <c r="M112" i="1"/>
  <c r="N112" i="1" s="1"/>
  <c r="C113" i="1" s="1"/>
  <c r="I113" i="1"/>
  <c r="J113" i="1" s="1"/>
  <c r="P113" i="1"/>
  <c r="L113" i="1"/>
  <c r="A114" i="1"/>
  <c r="D113" i="1"/>
  <c r="E113" i="1" s="1"/>
  <c r="G113" i="1" s="1"/>
  <c r="O111" i="1"/>
  <c r="F811" i="1" l="1"/>
  <c r="H114" i="1"/>
  <c r="O112" i="1"/>
  <c r="K113" i="1"/>
  <c r="B113" i="1" s="1"/>
  <c r="P114" i="1"/>
  <c r="I114" i="1"/>
  <c r="Q114" i="1"/>
  <c r="M113" i="1"/>
  <c r="N113" i="1" s="1"/>
  <c r="C114" i="1" s="1"/>
  <c r="A115" i="1"/>
  <c r="L114" i="1"/>
  <c r="D114" i="1"/>
  <c r="E114" i="1" s="1"/>
  <c r="G114" i="1" s="1"/>
  <c r="F812" i="1" l="1"/>
  <c r="J114" i="1"/>
  <c r="K114" i="1" s="1"/>
  <c r="H115" i="1"/>
  <c r="I115" i="1"/>
  <c r="Q115" i="1"/>
  <c r="P115" i="1"/>
  <c r="M114" i="1"/>
  <c r="N114" i="1" s="1"/>
  <c r="C115" i="1" s="1"/>
  <c r="L115" i="1"/>
  <c r="A116" i="1"/>
  <c r="D115" i="1"/>
  <c r="E115" i="1" s="1"/>
  <c r="G115" i="1" s="1"/>
  <c r="O113" i="1"/>
  <c r="F813" i="1" l="1"/>
  <c r="J115" i="1"/>
  <c r="K115" i="1" s="1"/>
  <c r="B115" i="1" s="1"/>
  <c r="H116" i="1"/>
  <c r="A117" i="1"/>
  <c r="L116" i="1"/>
  <c r="D116" i="1"/>
  <c r="P116" i="1"/>
  <c r="Q116" i="1"/>
  <c r="I116" i="1"/>
  <c r="M115" i="1"/>
  <c r="N115" i="1" s="1"/>
  <c r="C116" i="1" s="1"/>
  <c r="B114" i="1"/>
  <c r="O114" i="1"/>
  <c r="F814" i="1" l="1"/>
  <c r="J116" i="1"/>
  <c r="K116" i="1" s="1"/>
  <c r="B116" i="1" s="1"/>
  <c r="A118" i="1"/>
  <c r="D117" i="1"/>
  <c r="L117" i="1"/>
  <c r="E116" i="1"/>
  <c r="G116" i="1" s="1"/>
  <c r="P117" i="1"/>
  <c r="Q117" i="1"/>
  <c r="I117" i="1"/>
  <c r="M116" i="1"/>
  <c r="N116" i="1" s="1"/>
  <c r="C117" i="1" s="1"/>
  <c r="O115" i="1"/>
  <c r="F815" i="1" l="1"/>
  <c r="H117" i="1"/>
  <c r="J117" i="1" s="1"/>
  <c r="K117" i="1" s="1"/>
  <c r="D118" i="1"/>
  <c r="E118" i="1" s="1"/>
  <c r="G118" i="1" s="1"/>
  <c r="A119" i="1"/>
  <c r="L118" i="1"/>
  <c r="Q118" i="1"/>
  <c r="P118" i="1"/>
  <c r="I118" i="1"/>
  <c r="M117" i="1"/>
  <c r="N117" i="1" s="1"/>
  <c r="C118" i="1" s="1"/>
  <c r="O116" i="1"/>
  <c r="E117" i="1"/>
  <c r="G117" i="1" s="1"/>
  <c r="F816" i="1" l="1"/>
  <c r="H118" i="1"/>
  <c r="J118" i="1" s="1"/>
  <c r="K118" i="1" s="1"/>
  <c r="B118" i="1" s="1"/>
  <c r="O117" i="1"/>
  <c r="B117" i="1"/>
  <c r="M118" i="1"/>
  <c r="N118" i="1" s="1"/>
  <c r="C119" i="1" s="1"/>
  <c r="Q119" i="1"/>
  <c r="I119" i="1"/>
  <c r="P119" i="1"/>
  <c r="D119" i="1"/>
  <c r="E119" i="1" s="1"/>
  <c r="G119" i="1" s="1"/>
  <c r="A120" i="1"/>
  <c r="L119" i="1"/>
  <c r="H119" i="1"/>
  <c r="F817" i="1" l="1"/>
  <c r="H120" i="1"/>
  <c r="J119" i="1"/>
  <c r="K119" i="1" s="1"/>
  <c r="B119" i="1" s="1"/>
  <c r="P120" i="1"/>
  <c r="M119" i="1"/>
  <c r="N119" i="1" s="1"/>
  <c r="C120" i="1" s="1"/>
  <c r="I120" i="1"/>
  <c r="Q120" i="1"/>
  <c r="D120" i="1"/>
  <c r="E120" i="1" s="1"/>
  <c r="G120" i="1" s="1"/>
  <c r="L120" i="1"/>
  <c r="A121" i="1"/>
  <c r="O118" i="1"/>
  <c r="F818" i="1" l="1"/>
  <c r="H121" i="1"/>
  <c r="J120" i="1"/>
  <c r="K120" i="1" s="1"/>
  <c r="B120" i="1" s="1"/>
  <c r="D121" i="1"/>
  <c r="E121" i="1" s="1"/>
  <c r="G121" i="1" s="1"/>
  <c r="L121" i="1"/>
  <c r="A122" i="1"/>
  <c r="M120" i="1"/>
  <c r="N120" i="1" s="1"/>
  <c r="C121" i="1" s="1"/>
  <c r="P121" i="1"/>
  <c r="Q121" i="1"/>
  <c r="I121" i="1"/>
  <c r="O119" i="1"/>
  <c r="F819" i="1" l="1"/>
  <c r="J121" i="1"/>
  <c r="K121" i="1" s="1"/>
  <c r="B121" i="1" s="1"/>
  <c r="H122" i="1"/>
  <c r="D122" i="1"/>
  <c r="E122" i="1" s="1"/>
  <c r="G122" i="1" s="1"/>
  <c r="A123" i="1"/>
  <c r="L122" i="1"/>
  <c r="O120" i="1"/>
  <c r="I122" i="1"/>
  <c r="M121" i="1"/>
  <c r="N121" i="1" s="1"/>
  <c r="C122" i="1" s="1"/>
  <c r="Q122" i="1"/>
  <c r="P122" i="1"/>
  <c r="F820" i="1" l="1"/>
  <c r="H123" i="1"/>
  <c r="J122" i="1"/>
  <c r="K122" i="1" s="1"/>
  <c r="B122" i="1" s="1"/>
  <c r="P123" i="1"/>
  <c r="Q123" i="1"/>
  <c r="M122" i="1"/>
  <c r="N122" i="1" s="1"/>
  <c r="C123" i="1" s="1"/>
  <c r="I123" i="1"/>
  <c r="D123" i="1"/>
  <c r="E123" i="1" s="1"/>
  <c r="G123" i="1" s="1"/>
  <c r="L123" i="1"/>
  <c r="A124" i="1"/>
  <c r="O121" i="1"/>
  <c r="F821" i="1" l="1"/>
  <c r="H124" i="1"/>
  <c r="J123" i="1"/>
  <c r="K123" i="1" s="1"/>
  <c r="B123" i="1" s="1"/>
  <c r="A125" i="1"/>
  <c r="L124" i="1"/>
  <c r="D124" i="1"/>
  <c r="E124" i="1" s="1"/>
  <c r="G124" i="1" s="1"/>
  <c r="Q124" i="1"/>
  <c r="I124" i="1"/>
  <c r="M123" i="1"/>
  <c r="N123" i="1" s="1"/>
  <c r="C124" i="1" s="1"/>
  <c r="P124" i="1"/>
  <c r="O122" i="1"/>
  <c r="H125" i="1" l="1"/>
  <c r="F822" i="1"/>
  <c r="J124" i="1"/>
  <c r="K124" i="1" s="1"/>
  <c r="B124" i="1" s="1"/>
  <c r="M124" i="1"/>
  <c r="N124" i="1" s="1"/>
  <c r="C125" i="1" s="1"/>
  <c r="P125" i="1"/>
  <c r="I125" i="1"/>
  <c r="Q125" i="1"/>
  <c r="O123" i="1"/>
  <c r="L125" i="1"/>
  <c r="A126" i="1"/>
  <c r="D125" i="1"/>
  <c r="E125" i="1" s="1"/>
  <c r="G125" i="1" s="1"/>
  <c r="H126" i="1" s="1"/>
  <c r="J125" i="1" l="1"/>
  <c r="K125" i="1" s="1"/>
  <c r="B125" i="1" s="1"/>
  <c r="F823" i="1"/>
  <c r="A127" i="1"/>
  <c r="L126" i="1"/>
  <c r="D126" i="1"/>
  <c r="E126" i="1" s="1"/>
  <c r="G126" i="1" s="1"/>
  <c r="H127" i="1" s="1"/>
  <c r="M125" i="1"/>
  <c r="N125" i="1" s="1"/>
  <c r="C126" i="1" s="1"/>
  <c r="I126" i="1"/>
  <c r="J126" i="1" s="1"/>
  <c r="Q126" i="1"/>
  <c r="P126" i="1"/>
  <c r="O124" i="1"/>
  <c r="F824" i="1" l="1"/>
  <c r="K126" i="1"/>
  <c r="B126" i="1" s="1"/>
  <c r="A128" i="1"/>
  <c r="L127" i="1"/>
  <c r="D127" i="1"/>
  <c r="E127" i="1" s="1"/>
  <c r="G127" i="1" s="1"/>
  <c r="H128" i="1" s="1"/>
  <c r="O125" i="1"/>
  <c r="Q127" i="1"/>
  <c r="P127" i="1"/>
  <c r="I127" i="1"/>
  <c r="J127" i="1" s="1"/>
  <c r="M126" i="1"/>
  <c r="N126" i="1" s="1"/>
  <c r="C127" i="1" s="1"/>
  <c r="F825" i="1" l="1"/>
  <c r="K127" i="1"/>
  <c r="B127" i="1" s="1"/>
  <c r="M127" i="1"/>
  <c r="N127" i="1" s="1"/>
  <c r="C128" i="1" s="1"/>
  <c r="I128" i="1"/>
  <c r="J128" i="1" s="1"/>
  <c r="Q128" i="1"/>
  <c r="P128" i="1"/>
  <c r="A129" i="1"/>
  <c r="L128" i="1"/>
  <c r="D128" i="1"/>
  <c r="E128" i="1" s="1"/>
  <c r="G128" i="1" s="1"/>
  <c r="O126" i="1"/>
  <c r="F826" i="1" l="1"/>
  <c r="H129" i="1"/>
  <c r="K128" i="1"/>
  <c r="Q129" i="1"/>
  <c r="P129" i="1"/>
  <c r="M128" i="1"/>
  <c r="N128" i="1" s="1"/>
  <c r="C129" i="1" s="1"/>
  <c r="I129" i="1"/>
  <c r="L129" i="1"/>
  <c r="A130" i="1"/>
  <c r="D129" i="1"/>
  <c r="E129" i="1" s="1"/>
  <c r="G129" i="1" s="1"/>
  <c r="O127" i="1"/>
  <c r="F827" i="1" l="1"/>
  <c r="H130" i="1"/>
  <c r="J129" i="1"/>
  <c r="K129" i="1" s="1"/>
  <c r="B129" i="1" s="1"/>
  <c r="O128" i="1"/>
  <c r="B128" i="1"/>
  <c r="M129" i="1"/>
  <c r="N129" i="1" s="1"/>
  <c r="C130" i="1" s="1"/>
  <c r="P130" i="1"/>
  <c r="Q130" i="1"/>
  <c r="I130" i="1"/>
  <c r="A131" i="1"/>
  <c r="L130" i="1"/>
  <c r="D130" i="1"/>
  <c r="E130" i="1" s="1"/>
  <c r="G130" i="1" s="1"/>
  <c r="F828" i="1" l="1"/>
  <c r="J130" i="1"/>
  <c r="K130" i="1" s="1"/>
  <c r="B130" i="1" s="1"/>
  <c r="H131" i="1"/>
  <c r="Q131" i="1"/>
  <c r="M130" i="1"/>
  <c r="N130" i="1" s="1"/>
  <c r="C131" i="1" s="1"/>
  <c r="P131" i="1"/>
  <c r="I131" i="1"/>
  <c r="L131" i="1"/>
  <c r="A132" i="1"/>
  <c r="D131" i="1"/>
  <c r="E131" i="1" s="1"/>
  <c r="G131" i="1" s="1"/>
  <c r="O129" i="1"/>
  <c r="F829" i="1" l="1"/>
  <c r="J131" i="1"/>
  <c r="K131" i="1" s="1"/>
  <c r="B131" i="1" s="1"/>
  <c r="H132" i="1"/>
  <c r="O130" i="1"/>
  <c r="D132" i="1"/>
  <c r="E132" i="1" s="1"/>
  <c r="G132" i="1" s="1"/>
  <c r="A133" i="1"/>
  <c r="L132" i="1"/>
  <c r="M131" i="1"/>
  <c r="N131" i="1" s="1"/>
  <c r="C132" i="1" s="1"/>
  <c r="I132" i="1"/>
  <c r="P132" i="1"/>
  <c r="Q132" i="1"/>
  <c r="F830" i="1" l="1"/>
  <c r="J132" i="1"/>
  <c r="K132" i="1" s="1"/>
  <c r="B132" i="1" s="1"/>
  <c r="H133" i="1"/>
  <c r="Q133" i="1"/>
  <c r="M132" i="1"/>
  <c r="N132" i="1" s="1"/>
  <c r="C133" i="1" s="1"/>
  <c r="I133" i="1"/>
  <c r="P133" i="1"/>
  <c r="D133" i="1"/>
  <c r="E133" i="1" s="1"/>
  <c r="G133" i="1" s="1"/>
  <c r="L133" i="1"/>
  <c r="A134" i="1"/>
  <c r="O131" i="1"/>
  <c r="F831" i="1" l="1"/>
  <c r="H134" i="1"/>
  <c r="J133" i="1"/>
  <c r="K133" i="1" s="1"/>
  <c r="B133" i="1" s="1"/>
  <c r="A135" i="1"/>
  <c r="L134" i="1"/>
  <c r="D134" i="1"/>
  <c r="E134" i="1" s="1"/>
  <c r="G134" i="1" s="1"/>
  <c r="I134" i="1"/>
  <c r="Q134" i="1"/>
  <c r="M133" i="1"/>
  <c r="N133" i="1" s="1"/>
  <c r="C134" i="1" s="1"/>
  <c r="P134" i="1"/>
  <c r="O132" i="1"/>
  <c r="F832" i="1" l="1"/>
  <c r="J134" i="1"/>
  <c r="K134" i="1" s="1"/>
  <c r="B134" i="1" s="1"/>
  <c r="H135" i="1"/>
  <c r="P135" i="1"/>
  <c r="Q135" i="1"/>
  <c r="I135" i="1"/>
  <c r="M134" i="1"/>
  <c r="N134" i="1" s="1"/>
  <c r="C135" i="1" s="1"/>
  <c r="L135" i="1"/>
  <c r="A136" i="1"/>
  <c r="D135" i="1"/>
  <c r="E135" i="1" s="1"/>
  <c r="G135" i="1" s="1"/>
  <c r="O133" i="1"/>
  <c r="F833" i="1" l="1"/>
  <c r="H136" i="1"/>
  <c r="J135" i="1"/>
  <c r="K135" i="1" s="1"/>
  <c r="B135" i="1" s="1"/>
  <c r="M135" i="1"/>
  <c r="N135" i="1" s="1"/>
  <c r="C136" i="1" s="1"/>
  <c r="I136" i="1"/>
  <c r="P136" i="1"/>
  <c r="Q136" i="1"/>
  <c r="O134" i="1"/>
  <c r="A137" i="1"/>
  <c r="L136" i="1"/>
  <c r="D136" i="1"/>
  <c r="E136" i="1" s="1"/>
  <c r="G136" i="1" s="1"/>
  <c r="F834" i="1" l="1"/>
  <c r="J136" i="1"/>
  <c r="K136" i="1" s="1"/>
  <c r="B136" i="1" s="1"/>
  <c r="H137" i="1"/>
  <c r="O135" i="1"/>
  <c r="P137" i="1"/>
  <c r="M136" i="1"/>
  <c r="N136" i="1" s="1"/>
  <c r="C137" i="1" s="1"/>
  <c r="I137" i="1"/>
  <c r="Q137" i="1"/>
  <c r="L137" i="1"/>
  <c r="A138" i="1"/>
  <c r="D137" i="1"/>
  <c r="E137" i="1" s="1"/>
  <c r="G137" i="1" s="1"/>
  <c r="F835" i="1" l="1"/>
  <c r="H138" i="1"/>
  <c r="J137" i="1"/>
  <c r="K137" i="1" s="1"/>
  <c r="B137" i="1" s="1"/>
  <c r="O136" i="1"/>
  <c r="A139" i="1"/>
  <c r="L138" i="1"/>
  <c r="D138" i="1"/>
  <c r="E138" i="1" s="1"/>
  <c r="G138" i="1" s="1"/>
  <c r="H139" i="1" s="1"/>
  <c r="M137" i="1"/>
  <c r="N137" i="1" s="1"/>
  <c r="C138" i="1" s="1"/>
  <c r="I138" i="1"/>
  <c r="Q138" i="1"/>
  <c r="P138" i="1"/>
  <c r="F836" i="1" l="1"/>
  <c r="J138" i="1"/>
  <c r="K138" i="1" s="1"/>
  <c r="B138" i="1" s="1"/>
  <c r="Q139" i="1"/>
  <c r="M138" i="1"/>
  <c r="N138" i="1" s="1"/>
  <c r="C139" i="1" s="1"/>
  <c r="I139" i="1"/>
  <c r="J139" i="1" s="1"/>
  <c r="P139" i="1"/>
  <c r="L139" i="1"/>
  <c r="A140" i="1"/>
  <c r="D139" i="1"/>
  <c r="E139" i="1" s="1"/>
  <c r="G139" i="1" s="1"/>
  <c r="O137" i="1"/>
  <c r="F837" i="1" l="1"/>
  <c r="H140" i="1"/>
  <c r="K139" i="1"/>
  <c r="B139" i="1" s="1"/>
  <c r="M139" i="1"/>
  <c r="N139" i="1" s="1"/>
  <c r="C140" i="1" s="1"/>
  <c r="I140" i="1"/>
  <c r="Q140" i="1"/>
  <c r="P140" i="1"/>
  <c r="O138" i="1"/>
  <c r="A141" i="1"/>
  <c r="L140" i="1"/>
  <c r="D140" i="1"/>
  <c r="E140" i="1" s="1"/>
  <c r="G140" i="1" s="1"/>
  <c r="H141" i="1" s="1"/>
  <c r="F838" i="1" l="1"/>
  <c r="J140" i="1"/>
  <c r="K140" i="1" s="1"/>
  <c r="B140" i="1" s="1"/>
  <c r="O139" i="1"/>
  <c r="Q141" i="1"/>
  <c r="P141" i="1"/>
  <c r="M140" i="1"/>
  <c r="N140" i="1" s="1"/>
  <c r="C141" i="1" s="1"/>
  <c r="I141" i="1"/>
  <c r="J141" i="1" s="1"/>
  <c r="L141" i="1"/>
  <c r="A142" i="1"/>
  <c r="D141" i="1"/>
  <c r="E141" i="1" s="1"/>
  <c r="G141" i="1" s="1"/>
  <c r="F839" i="1" l="1"/>
  <c r="H142" i="1"/>
  <c r="K141" i="1"/>
  <c r="B141" i="1" s="1"/>
  <c r="A143" i="1"/>
  <c r="L142" i="1"/>
  <c r="D142" i="1"/>
  <c r="E142" i="1" s="1"/>
  <c r="G142" i="1" s="1"/>
  <c r="O140" i="1"/>
  <c r="M141" i="1"/>
  <c r="N141" i="1" s="1"/>
  <c r="C142" i="1" s="1"/>
  <c r="I142" i="1"/>
  <c r="Q142" i="1"/>
  <c r="P142" i="1"/>
  <c r="F840" i="1" l="1"/>
  <c r="H143" i="1"/>
  <c r="J142" i="1"/>
  <c r="K142" i="1" s="1"/>
  <c r="B142" i="1" s="1"/>
  <c r="L143" i="1"/>
  <c r="A144" i="1"/>
  <c r="D143" i="1"/>
  <c r="E143" i="1" s="1"/>
  <c r="G143" i="1" s="1"/>
  <c r="O141" i="1"/>
  <c r="Q143" i="1"/>
  <c r="P143" i="1"/>
  <c r="I143" i="1"/>
  <c r="M142" i="1"/>
  <c r="N142" i="1" s="1"/>
  <c r="C143" i="1" s="1"/>
  <c r="F841" i="1" l="1"/>
  <c r="J143" i="1"/>
  <c r="K143" i="1" s="1"/>
  <c r="B143" i="1" s="1"/>
  <c r="H144" i="1"/>
  <c r="L144" i="1"/>
  <c r="A145" i="1"/>
  <c r="D144" i="1"/>
  <c r="E144" i="1" s="1"/>
  <c r="G144" i="1" s="1"/>
  <c r="M143" i="1"/>
  <c r="N143" i="1" s="1"/>
  <c r="C144" i="1" s="1"/>
  <c r="Q144" i="1"/>
  <c r="I144" i="1"/>
  <c r="P144" i="1"/>
  <c r="O142" i="1"/>
  <c r="F842" i="1" l="1"/>
  <c r="H145" i="1"/>
  <c r="J144" i="1"/>
  <c r="K144" i="1" s="1"/>
  <c r="B144" i="1" s="1"/>
  <c r="P145" i="1"/>
  <c r="Q145" i="1"/>
  <c r="M144" i="1"/>
  <c r="N144" i="1" s="1"/>
  <c r="C145" i="1" s="1"/>
  <c r="I145" i="1"/>
  <c r="O143" i="1"/>
  <c r="L145" i="1"/>
  <c r="A146" i="1"/>
  <c r="D145" i="1"/>
  <c r="E145" i="1" s="1"/>
  <c r="G145" i="1" s="1"/>
  <c r="F843" i="1" l="1"/>
  <c r="H146" i="1"/>
  <c r="J145" i="1"/>
  <c r="K145" i="1" s="1"/>
  <c r="B145" i="1" s="1"/>
  <c r="A147" i="1"/>
  <c r="L146" i="1"/>
  <c r="D146" i="1"/>
  <c r="E146" i="1" s="1"/>
  <c r="G146" i="1" s="1"/>
  <c r="H147" i="1" s="1"/>
  <c r="M145" i="1"/>
  <c r="N145" i="1" s="1"/>
  <c r="C146" i="1" s="1"/>
  <c r="Q146" i="1"/>
  <c r="I146" i="1"/>
  <c r="P146" i="1"/>
  <c r="O144" i="1"/>
  <c r="F844" i="1" l="1"/>
  <c r="J146" i="1"/>
  <c r="K146" i="1" s="1"/>
  <c r="B146" i="1" s="1"/>
  <c r="M146" i="1"/>
  <c r="N146" i="1" s="1"/>
  <c r="C147" i="1" s="1"/>
  <c r="Q147" i="1"/>
  <c r="I147" i="1"/>
  <c r="J147" i="1" s="1"/>
  <c r="P147" i="1"/>
  <c r="D147" i="1"/>
  <c r="E147" i="1" s="1"/>
  <c r="G147" i="1" s="1"/>
  <c r="H148" i="1" s="1"/>
  <c r="A148" i="1"/>
  <c r="L147" i="1"/>
  <c r="O145" i="1"/>
  <c r="F845" i="1" l="1"/>
  <c r="K147" i="1"/>
  <c r="B147" i="1" s="1"/>
  <c r="M147" i="1"/>
  <c r="N147" i="1" s="1"/>
  <c r="C148" i="1" s="1"/>
  <c r="I148" i="1"/>
  <c r="J148" i="1" s="1"/>
  <c r="P148" i="1"/>
  <c r="Q148" i="1"/>
  <c r="L148" i="1"/>
  <c r="A149" i="1"/>
  <c r="D148" i="1"/>
  <c r="E148" i="1" s="1"/>
  <c r="G148" i="1" s="1"/>
  <c r="O146" i="1"/>
  <c r="F846" i="1" l="1"/>
  <c r="H149" i="1"/>
  <c r="O147" i="1"/>
  <c r="K148" i="1"/>
  <c r="B148" i="1" s="1"/>
  <c r="L149" i="1"/>
  <c r="A150" i="1"/>
  <c r="D149" i="1"/>
  <c r="E149" i="1" s="1"/>
  <c r="G149" i="1" s="1"/>
  <c r="I149" i="1"/>
  <c r="M148" i="1"/>
  <c r="N148" i="1" s="1"/>
  <c r="C149" i="1" s="1"/>
  <c r="P149" i="1"/>
  <c r="Q149" i="1"/>
  <c r="F847" i="1" l="1"/>
  <c r="H150" i="1"/>
  <c r="J149" i="1"/>
  <c r="K149" i="1" s="1"/>
  <c r="B149" i="1" s="1"/>
  <c r="L150" i="1"/>
  <c r="D150" i="1"/>
  <c r="E150" i="1" s="1"/>
  <c r="G150" i="1" s="1"/>
  <c r="A151" i="1"/>
  <c r="I150" i="1"/>
  <c r="Q150" i="1"/>
  <c r="M149" i="1"/>
  <c r="N149" i="1" s="1"/>
  <c r="C150" i="1" s="1"/>
  <c r="P150" i="1"/>
  <c r="O148" i="1"/>
  <c r="F848" i="1" l="1"/>
  <c r="J150" i="1"/>
  <c r="K150" i="1" s="1"/>
  <c r="B150" i="1" s="1"/>
  <c r="H151" i="1"/>
  <c r="O149" i="1"/>
  <c r="P151" i="1"/>
  <c r="I151" i="1"/>
  <c r="Q151" i="1"/>
  <c r="M150" i="1"/>
  <c r="N150" i="1" s="1"/>
  <c r="C151" i="1" s="1"/>
  <c r="L151" i="1"/>
  <c r="D151" i="1"/>
  <c r="E151" i="1" s="1"/>
  <c r="G151" i="1" s="1"/>
  <c r="A152" i="1"/>
  <c r="F849" i="1" l="1"/>
  <c r="J151" i="1"/>
  <c r="K151" i="1" s="1"/>
  <c r="B151" i="1" s="1"/>
  <c r="H152" i="1"/>
  <c r="O150" i="1"/>
  <c r="I152" i="1"/>
  <c r="Q152" i="1"/>
  <c r="P152" i="1"/>
  <c r="M151" i="1"/>
  <c r="N151" i="1" s="1"/>
  <c r="C152" i="1" s="1"/>
  <c r="L152" i="1"/>
  <c r="A153" i="1"/>
  <c r="D152" i="1"/>
  <c r="E152" i="1" s="1"/>
  <c r="G152" i="1" s="1"/>
  <c r="F850" i="1" l="1"/>
  <c r="H153" i="1"/>
  <c r="J152" i="1"/>
  <c r="K152" i="1" s="1"/>
  <c r="B152" i="1" s="1"/>
  <c r="L153" i="1"/>
  <c r="A154" i="1"/>
  <c r="D153" i="1"/>
  <c r="E153" i="1" s="1"/>
  <c r="G153" i="1" s="1"/>
  <c r="O151" i="1"/>
  <c r="Q153" i="1"/>
  <c r="I153" i="1"/>
  <c r="M152" i="1"/>
  <c r="N152" i="1" s="1"/>
  <c r="C153" i="1" s="1"/>
  <c r="P153" i="1"/>
  <c r="F851" i="1" l="1"/>
  <c r="J153" i="1"/>
  <c r="K153" i="1" s="1"/>
  <c r="B153" i="1" s="1"/>
  <c r="H154" i="1"/>
  <c r="I154" i="1"/>
  <c r="Q154" i="1"/>
  <c r="M153" i="1"/>
  <c r="N153" i="1" s="1"/>
  <c r="C154" i="1" s="1"/>
  <c r="P154" i="1"/>
  <c r="O152" i="1"/>
  <c r="L154" i="1"/>
  <c r="D154" i="1"/>
  <c r="E154" i="1" s="1"/>
  <c r="G154" i="1" s="1"/>
  <c r="A155" i="1"/>
  <c r="F852" i="1" l="1"/>
  <c r="H155" i="1"/>
  <c r="J154" i="1"/>
  <c r="K154" i="1" s="1"/>
  <c r="B154" i="1" s="1"/>
  <c r="O153" i="1"/>
  <c r="I155" i="1"/>
  <c r="Q155" i="1"/>
  <c r="P155" i="1"/>
  <c r="M154" i="1"/>
  <c r="N154" i="1" s="1"/>
  <c r="C155" i="1" s="1"/>
  <c r="L155" i="1"/>
  <c r="A156" i="1"/>
  <c r="D155" i="1"/>
  <c r="E155" i="1" s="1"/>
  <c r="G155" i="1" s="1"/>
  <c r="F853" i="1" l="1"/>
  <c r="J155" i="1"/>
  <c r="K155" i="1" s="1"/>
  <c r="B155" i="1" s="1"/>
  <c r="H156" i="1"/>
  <c r="L156" i="1"/>
  <c r="D156" i="1"/>
  <c r="E156" i="1" s="1"/>
  <c r="G156" i="1" s="1"/>
  <c r="A157" i="1"/>
  <c r="P156" i="1"/>
  <c r="I156" i="1"/>
  <c r="M155" i="1"/>
  <c r="N155" i="1" s="1"/>
  <c r="C156" i="1" s="1"/>
  <c r="Q156" i="1"/>
  <c r="O154" i="1"/>
  <c r="F854" i="1" l="1"/>
  <c r="J156" i="1"/>
  <c r="K156" i="1" s="1"/>
  <c r="B156" i="1" s="1"/>
  <c r="H157" i="1"/>
  <c r="P157" i="1"/>
  <c r="M156" i="1"/>
  <c r="N156" i="1" s="1"/>
  <c r="C157" i="1" s="1"/>
  <c r="Q157" i="1"/>
  <c r="I157" i="1"/>
  <c r="L157" i="1"/>
  <c r="A158" i="1"/>
  <c r="D157" i="1"/>
  <c r="E157" i="1" s="1"/>
  <c r="G157" i="1" s="1"/>
  <c r="O155" i="1"/>
  <c r="F855" i="1" l="1"/>
  <c r="H158" i="1"/>
  <c r="J157" i="1"/>
  <c r="K157" i="1" s="1"/>
  <c r="B157" i="1" s="1"/>
  <c r="L158" i="1"/>
  <c r="A159" i="1"/>
  <c r="D158" i="1"/>
  <c r="E158" i="1" s="1"/>
  <c r="G158" i="1" s="1"/>
  <c r="O156" i="1"/>
  <c r="Q158" i="1"/>
  <c r="P158" i="1"/>
  <c r="M157" i="1"/>
  <c r="N157" i="1" s="1"/>
  <c r="C158" i="1" s="1"/>
  <c r="I158" i="1"/>
  <c r="H159" i="1" l="1"/>
  <c r="F856" i="1"/>
  <c r="J158" i="1"/>
  <c r="K158" i="1" s="1"/>
  <c r="B158" i="1" s="1"/>
  <c r="A160" i="1"/>
  <c r="L159" i="1"/>
  <c r="D159" i="1"/>
  <c r="E159" i="1" s="1"/>
  <c r="G159" i="1" s="1"/>
  <c r="P159" i="1"/>
  <c r="Q159" i="1"/>
  <c r="I159" i="1"/>
  <c r="M158" i="1"/>
  <c r="N158" i="1" s="1"/>
  <c r="C159" i="1" s="1"/>
  <c r="O157" i="1"/>
  <c r="J159" i="1" l="1"/>
  <c r="K159" i="1" s="1"/>
  <c r="B159" i="1" s="1"/>
  <c r="F857" i="1"/>
  <c r="H160" i="1"/>
  <c r="L160" i="1"/>
  <c r="A161" i="1"/>
  <c r="D160" i="1"/>
  <c r="E160" i="1" s="1"/>
  <c r="G160" i="1" s="1"/>
  <c r="O158" i="1"/>
  <c r="P160" i="1"/>
  <c r="M159" i="1"/>
  <c r="N159" i="1" s="1"/>
  <c r="C160" i="1" s="1"/>
  <c r="I160" i="1"/>
  <c r="Q160" i="1"/>
  <c r="F858" i="1" l="1"/>
  <c r="J160" i="1"/>
  <c r="K160" i="1" s="1"/>
  <c r="B160" i="1" s="1"/>
  <c r="H161" i="1"/>
  <c r="M160" i="1"/>
  <c r="N160" i="1" s="1"/>
  <c r="C161" i="1" s="1"/>
  <c r="Q161" i="1"/>
  <c r="I161" i="1"/>
  <c r="P161" i="1"/>
  <c r="O159" i="1"/>
  <c r="L161" i="1"/>
  <c r="A162" i="1"/>
  <c r="D161" i="1"/>
  <c r="E161" i="1" s="1"/>
  <c r="G161" i="1" s="1"/>
  <c r="F859" i="1" l="1"/>
  <c r="H162" i="1"/>
  <c r="J161" i="1"/>
  <c r="K161" i="1" s="1"/>
  <c r="B161" i="1" s="1"/>
  <c r="L162" i="1"/>
  <c r="A163" i="1"/>
  <c r="D162" i="1"/>
  <c r="E162" i="1" s="1"/>
  <c r="G162" i="1" s="1"/>
  <c r="H163" i="1" s="1"/>
  <c r="O160" i="1"/>
  <c r="Q162" i="1"/>
  <c r="M161" i="1"/>
  <c r="N161" i="1" s="1"/>
  <c r="C162" i="1" s="1"/>
  <c r="I162" i="1"/>
  <c r="P162" i="1"/>
  <c r="F860" i="1" l="1"/>
  <c r="J162" i="1"/>
  <c r="K162" i="1" s="1"/>
  <c r="B162" i="1" s="1"/>
  <c r="A164" i="1"/>
  <c r="L163" i="1"/>
  <c r="D163" i="1"/>
  <c r="E163" i="1" s="1"/>
  <c r="G163" i="1" s="1"/>
  <c r="M162" i="1"/>
  <c r="N162" i="1" s="1"/>
  <c r="C163" i="1" s="1"/>
  <c r="Q163" i="1"/>
  <c r="I163" i="1"/>
  <c r="J163" i="1" s="1"/>
  <c r="P163" i="1"/>
  <c r="O161" i="1"/>
  <c r="F861" i="1" l="1"/>
  <c r="H164" i="1"/>
  <c r="K163" i="1"/>
  <c r="B163" i="1" s="1"/>
  <c r="Q164" i="1"/>
  <c r="M163" i="1"/>
  <c r="N163" i="1" s="1"/>
  <c r="C164" i="1" s="1"/>
  <c r="I164" i="1"/>
  <c r="P164" i="1"/>
  <c r="L164" i="1"/>
  <c r="A165" i="1"/>
  <c r="D164" i="1"/>
  <c r="E164" i="1" s="1"/>
  <c r="G164" i="1" s="1"/>
  <c r="H165" i="1" s="1"/>
  <c r="O162" i="1"/>
  <c r="F862" i="1" l="1"/>
  <c r="J164" i="1"/>
  <c r="K164" i="1" s="1"/>
  <c r="B164" i="1" s="1"/>
  <c r="A166" i="1"/>
  <c r="L165" i="1"/>
  <c r="D165" i="1"/>
  <c r="E165" i="1" s="1"/>
  <c r="G165" i="1" s="1"/>
  <c r="H166" i="1" s="1"/>
  <c r="Q165" i="1"/>
  <c r="I165" i="1"/>
  <c r="J165" i="1" s="1"/>
  <c r="M164" i="1"/>
  <c r="N164" i="1" s="1"/>
  <c r="C165" i="1" s="1"/>
  <c r="P165" i="1"/>
  <c r="O163" i="1"/>
  <c r="F863" i="1" l="1"/>
  <c r="K165" i="1"/>
  <c r="B165" i="1" s="1"/>
  <c r="Q166" i="1"/>
  <c r="P166" i="1"/>
  <c r="M165" i="1"/>
  <c r="N165" i="1" s="1"/>
  <c r="C166" i="1" s="1"/>
  <c r="I166" i="1"/>
  <c r="J166" i="1" s="1"/>
  <c r="L166" i="1"/>
  <c r="A167" i="1"/>
  <c r="D166" i="1"/>
  <c r="E166" i="1" s="1"/>
  <c r="G166" i="1" s="1"/>
  <c r="O164" i="1"/>
  <c r="F864" i="1" l="1"/>
  <c r="H167" i="1"/>
  <c r="K166" i="1"/>
  <c r="B166" i="1" s="1"/>
  <c r="A168" i="1"/>
  <c r="L167" i="1"/>
  <c r="D167" i="1"/>
  <c r="E167" i="1" s="1"/>
  <c r="G167" i="1" s="1"/>
  <c r="M166" i="1"/>
  <c r="N166" i="1" s="1"/>
  <c r="C167" i="1" s="1"/>
  <c r="I167" i="1"/>
  <c r="Q167" i="1"/>
  <c r="P167" i="1"/>
  <c r="O165" i="1"/>
  <c r="H168" i="1" l="1"/>
  <c r="F865" i="1"/>
  <c r="J167" i="1"/>
  <c r="K167" i="1" s="1"/>
  <c r="B167" i="1" s="1"/>
  <c r="O166" i="1"/>
  <c r="L168" i="1"/>
  <c r="A169" i="1"/>
  <c r="D168" i="1"/>
  <c r="E168" i="1" s="1"/>
  <c r="G168" i="1" s="1"/>
  <c r="Q168" i="1"/>
  <c r="P168" i="1"/>
  <c r="M167" i="1"/>
  <c r="N167" i="1" s="1"/>
  <c r="C168" i="1" s="1"/>
  <c r="I168" i="1"/>
  <c r="J168" i="1" l="1"/>
  <c r="K168" i="1" s="1"/>
  <c r="B168" i="1" s="1"/>
  <c r="F866" i="1"/>
  <c r="H169" i="1"/>
  <c r="A170" i="1"/>
  <c r="L169" i="1"/>
  <c r="D169" i="1"/>
  <c r="E169" i="1" s="1"/>
  <c r="G169" i="1" s="1"/>
  <c r="M168" i="1"/>
  <c r="N168" i="1" s="1"/>
  <c r="C169" i="1" s="1"/>
  <c r="I169" i="1"/>
  <c r="P169" i="1"/>
  <c r="Q169" i="1"/>
  <c r="O167" i="1"/>
  <c r="F867" i="1" l="1"/>
  <c r="H170" i="1"/>
  <c r="J169" i="1"/>
  <c r="K169" i="1" s="1"/>
  <c r="B169" i="1" s="1"/>
  <c r="P170" i="1"/>
  <c r="M169" i="1"/>
  <c r="N169" i="1" s="1"/>
  <c r="C170" i="1" s="1"/>
  <c r="Q170" i="1"/>
  <c r="I170" i="1"/>
  <c r="L170" i="1"/>
  <c r="A171" i="1"/>
  <c r="D170" i="1"/>
  <c r="E170" i="1" s="1"/>
  <c r="G170" i="1" s="1"/>
  <c r="O168" i="1"/>
  <c r="F868" i="1" l="1"/>
  <c r="J170" i="1"/>
  <c r="K170" i="1" s="1"/>
  <c r="B170" i="1" s="1"/>
  <c r="H171" i="1"/>
  <c r="L171" i="1"/>
  <c r="A172" i="1"/>
  <c r="D171" i="1"/>
  <c r="E171" i="1" s="1"/>
  <c r="G171" i="1" s="1"/>
  <c r="Q171" i="1"/>
  <c r="M170" i="1"/>
  <c r="N170" i="1" s="1"/>
  <c r="C171" i="1" s="1"/>
  <c r="P171" i="1"/>
  <c r="I171" i="1"/>
  <c r="O169" i="1"/>
  <c r="F869" i="1" l="1"/>
  <c r="J171" i="1"/>
  <c r="K171" i="1" s="1"/>
  <c r="B171" i="1" s="1"/>
  <c r="H172" i="1"/>
  <c r="L172" i="1"/>
  <c r="A173" i="1"/>
  <c r="D172" i="1"/>
  <c r="E172" i="1" s="1"/>
  <c r="G172" i="1" s="1"/>
  <c r="Q172" i="1"/>
  <c r="P172" i="1"/>
  <c r="M171" i="1"/>
  <c r="N171" i="1" s="1"/>
  <c r="C172" i="1" s="1"/>
  <c r="I172" i="1"/>
  <c r="O170" i="1"/>
  <c r="F870" i="1" l="1"/>
  <c r="H173" i="1"/>
  <c r="J172" i="1"/>
  <c r="K172" i="1" s="1"/>
  <c r="B172" i="1" s="1"/>
  <c r="L173" i="1"/>
  <c r="A174" i="1"/>
  <c r="D173" i="1"/>
  <c r="E173" i="1" s="1"/>
  <c r="G173" i="1" s="1"/>
  <c r="Q173" i="1"/>
  <c r="M172" i="1"/>
  <c r="N172" i="1" s="1"/>
  <c r="C173" i="1" s="1"/>
  <c r="P173" i="1"/>
  <c r="I173" i="1"/>
  <c r="O171" i="1"/>
  <c r="F871" i="1" l="1"/>
  <c r="H174" i="1"/>
  <c r="J173" i="1"/>
  <c r="K173" i="1" s="1"/>
  <c r="B173" i="1" s="1"/>
  <c r="L174" i="1"/>
  <c r="A175" i="1"/>
  <c r="D174" i="1"/>
  <c r="E174" i="1" s="1"/>
  <c r="G174" i="1" s="1"/>
  <c r="M173" i="1"/>
  <c r="N173" i="1" s="1"/>
  <c r="C174" i="1" s="1"/>
  <c r="P174" i="1"/>
  <c r="I174" i="1"/>
  <c r="Q174" i="1"/>
  <c r="O172" i="1"/>
  <c r="F872" i="1" l="1"/>
  <c r="J174" i="1"/>
  <c r="K174" i="1" s="1"/>
  <c r="B174" i="1" s="1"/>
  <c r="H175" i="1"/>
  <c r="M174" i="1"/>
  <c r="N174" i="1" s="1"/>
  <c r="C175" i="1" s="1"/>
  <c r="I175" i="1"/>
  <c r="P175" i="1"/>
  <c r="Q175" i="1"/>
  <c r="O173" i="1"/>
  <c r="L175" i="1"/>
  <c r="A176" i="1"/>
  <c r="D175" i="1"/>
  <c r="E175" i="1" s="1"/>
  <c r="G175" i="1" s="1"/>
  <c r="F873" i="1" l="1"/>
  <c r="H176" i="1"/>
  <c r="J175" i="1"/>
  <c r="K175" i="1" s="1"/>
  <c r="B175" i="1" s="1"/>
  <c r="L176" i="1"/>
  <c r="A177" i="1"/>
  <c r="D176" i="1"/>
  <c r="E176" i="1" s="1"/>
  <c r="G176" i="1" s="1"/>
  <c r="Q176" i="1"/>
  <c r="P176" i="1"/>
  <c r="M175" i="1"/>
  <c r="N175" i="1" s="1"/>
  <c r="C176" i="1" s="1"/>
  <c r="I176" i="1"/>
  <c r="O174" i="1"/>
  <c r="F874" i="1" l="1"/>
  <c r="J176" i="1"/>
  <c r="K176" i="1" s="1"/>
  <c r="B176" i="1" s="1"/>
  <c r="H177" i="1"/>
  <c r="M176" i="1"/>
  <c r="N176" i="1" s="1"/>
  <c r="C177" i="1" s="1"/>
  <c r="I177" i="1"/>
  <c r="Q177" i="1"/>
  <c r="P177" i="1"/>
  <c r="O175" i="1"/>
  <c r="A178" i="1"/>
  <c r="L177" i="1"/>
  <c r="D177" i="1"/>
  <c r="E177" i="1" s="1"/>
  <c r="G177" i="1" s="1"/>
  <c r="F875" i="1" l="1"/>
  <c r="H178" i="1"/>
  <c r="J177" i="1"/>
  <c r="K177" i="1" s="1"/>
  <c r="B177" i="1" s="1"/>
  <c r="Q178" i="1"/>
  <c r="P178" i="1"/>
  <c r="M177" i="1"/>
  <c r="N177" i="1" s="1"/>
  <c r="C178" i="1" s="1"/>
  <c r="I178" i="1"/>
  <c r="L178" i="1"/>
  <c r="A179" i="1"/>
  <c r="D178" i="1"/>
  <c r="E178" i="1" s="1"/>
  <c r="G178" i="1" s="1"/>
  <c r="O176" i="1"/>
  <c r="F876" i="1" l="1"/>
  <c r="J178" i="1"/>
  <c r="K178" i="1" s="1"/>
  <c r="B178" i="1" s="1"/>
  <c r="H179" i="1"/>
  <c r="A180" i="1"/>
  <c r="L179" i="1"/>
  <c r="D179" i="1"/>
  <c r="E179" i="1" s="1"/>
  <c r="G179" i="1" s="1"/>
  <c r="M178" i="1"/>
  <c r="N178" i="1" s="1"/>
  <c r="C179" i="1" s="1"/>
  <c r="I179" i="1"/>
  <c r="Q179" i="1"/>
  <c r="P179" i="1"/>
  <c r="O177" i="1"/>
  <c r="F877" i="1" l="1"/>
  <c r="J179" i="1"/>
  <c r="K179" i="1" s="1"/>
  <c r="B179" i="1" s="1"/>
  <c r="H180" i="1"/>
  <c r="L180" i="1"/>
  <c r="A181" i="1"/>
  <c r="D180" i="1"/>
  <c r="E180" i="1" s="1"/>
  <c r="G180" i="1" s="1"/>
  <c r="O178" i="1"/>
  <c r="Q180" i="1"/>
  <c r="P180" i="1"/>
  <c r="M179" i="1"/>
  <c r="N179" i="1" s="1"/>
  <c r="C180" i="1" s="1"/>
  <c r="I180" i="1"/>
  <c r="F878" i="1" l="1"/>
  <c r="H181" i="1"/>
  <c r="J180" i="1"/>
  <c r="K180" i="1" s="1"/>
  <c r="B180" i="1" s="1"/>
  <c r="A182" i="1"/>
  <c r="L181" i="1"/>
  <c r="D181" i="1"/>
  <c r="E181" i="1" s="1"/>
  <c r="G181" i="1" s="1"/>
  <c r="O179" i="1"/>
  <c r="M180" i="1"/>
  <c r="N180" i="1" s="1"/>
  <c r="C181" i="1" s="1"/>
  <c r="Q181" i="1"/>
  <c r="I181" i="1"/>
  <c r="P181" i="1"/>
  <c r="F879" i="1" l="1"/>
  <c r="J181" i="1"/>
  <c r="K181" i="1" s="1"/>
  <c r="B181" i="1" s="1"/>
  <c r="H182" i="1"/>
  <c r="A183" i="1"/>
  <c r="D182" i="1"/>
  <c r="E182" i="1" s="1"/>
  <c r="G182" i="1" s="1"/>
  <c r="H183" i="1" s="1"/>
  <c r="L182" i="1"/>
  <c r="Q182" i="1"/>
  <c r="M181" i="1"/>
  <c r="N181" i="1" s="1"/>
  <c r="C182" i="1" s="1"/>
  <c r="I182" i="1"/>
  <c r="P182" i="1"/>
  <c r="O180" i="1"/>
  <c r="F880" i="1" l="1"/>
  <c r="J182" i="1"/>
  <c r="K182" i="1" s="1"/>
  <c r="B182" i="1" s="1"/>
  <c r="D183" i="1"/>
  <c r="E183" i="1" s="1"/>
  <c r="G183" i="1" s="1"/>
  <c r="A184" i="1"/>
  <c r="L183" i="1"/>
  <c r="O181" i="1"/>
  <c r="M182" i="1"/>
  <c r="N182" i="1" s="1"/>
  <c r="C183" i="1" s="1"/>
  <c r="Q183" i="1"/>
  <c r="I183" i="1"/>
  <c r="J183" i="1" s="1"/>
  <c r="P183" i="1"/>
  <c r="F881" i="1" l="1"/>
  <c r="H184" i="1"/>
  <c r="K183" i="1"/>
  <c r="B183" i="1" s="1"/>
  <c r="M183" i="1"/>
  <c r="N183" i="1" s="1"/>
  <c r="C184" i="1" s="1"/>
  <c r="P184" i="1"/>
  <c r="I184" i="1"/>
  <c r="Q184" i="1"/>
  <c r="O182" i="1"/>
  <c r="A185" i="1"/>
  <c r="L184" i="1"/>
  <c r="D184" i="1"/>
  <c r="E184" i="1" s="1"/>
  <c r="G184" i="1" s="1"/>
  <c r="H185" i="1" s="1"/>
  <c r="F882" i="1" l="1"/>
  <c r="J184" i="1"/>
  <c r="K184" i="1" s="1"/>
  <c r="B184" i="1" s="1"/>
  <c r="M184" i="1"/>
  <c r="N184" i="1" s="1"/>
  <c r="C185" i="1" s="1"/>
  <c r="P185" i="1"/>
  <c r="I185" i="1"/>
  <c r="J185" i="1" s="1"/>
  <c r="Q185" i="1"/>
  <c r="A186" i="1"/>
  <c r="L185" i="1"/>
  <c r="D185" i="1"/>
  <c r="E185" i="1" s="1"/>
  <c r="G185" i="1" s="1"/>
  <c r="O183" i="1"/>
  <c r="F883" i="1" l="1"/>
  <c r="H186" i="1"/>
  <c r="K185" i="1"/>
  <c r="B185" i="1" s="1"/>
  <c r="M185" i="1"/>
  <c r="N185" i="1" s="1"/>
  <c r="C186" i="1" s="1"/>
  <c r="Q186" i="1"/>
  <c r="P186" i="1"/>
  <c r="I186" i="1"/>
  <c r="D186" i="1"/>
  <c r="E186" i="1" s="1"/>
  <c r="G186" i="1" s="1"/>
  <c r="L186" i="1"/>
  <c r="A187" i="1"/>
  <c r="O184" i="1"/>
  <c r="F884" i="1" l="1"/>
  <c r="J186" i="1"/>
  <c r="K186" i="1" s="1"/>
  <c r="B186" i="1" s="1"/>
  <c r="H187" i="1"/>
  <c r="A188" i="1"/>
  <c r="L187" i="1"/>
  <c r="D187" i="1"/>
  <c r="E187" i="1" s="1"/>
  <c r="G187" i="1" s="1"/>
  <c r="H188" i="1" s="1"/>
  <c r="M186" i="1"/>
  <c r="N186" i="1" s="1"/>
  <c r="C187" i="1" s="1"/>
  <c r="P187" i="1"/>
  <c r="I187" i="1"/>
  <c r="Q187" i="1"/>
  <c r="O185" i="1"/>
  <c r="F885" i="1" l="1"/>
  <c r="J187" i="1"/>
  <c r="K187" i="1" s="1"/>
  <c r="B187" i="1" s="1"/>
  <c r="L188" i="1"/>
  <c r="D188" i="1"/>
  <c r="E188" i="1" s="1"/>
  <c r="G188" i="1" s="1"/>
  <c r="A189" i="1"/>
  <c r="O186" i="1"/>
  <c r="M187" i="1"/>
  <c r="N187" i="1" s="1"/>
  <c r="C188" i="1" s="1"/>
  <c r="Q188" i="1"/>
  <c r="P188" i="1"/>
  <c r="I188" i="1"/>
  <c r="J188" i="1" s="1"/>
  <c r="F886" i="1" l="1"/>
  <c r="H189" i="1"/>
  <c r="K188" i="1"/>
  <c r="B188" i="1" s="1"/>
  <c r="A190" i="1"/>
  <c r="D189" i="1"/>
  <c r="E189" i="1" s="1"/>
  <c r="G189" i="1" s="1"/>
  <c r="L189" i="1"/>
  <c r="O187" i="1"/>
  <c r="M188" i="1"/>
  <c r="N188" i="1" s="1"/>
  <c r="C189" i="1" s="1"/>
  <c r="Q189" i="1"/>
  <c r="P189" i="1"/>
  <c r="I189" i="1"/>
  <c r="F887" i="1" l="1"/>
  <c r="H190" i="1"/>
  <c r="J189" i="1"/>
  <c r="K189" i="1" s="1"/>
  <c r="B189" i="1" s="1"/>
  <c r="D190" i="1"/>
  <c r="E190" i="1" s="1"/>
  <c r="G190" i="1" s="1"/>
  <c r="L190" i="1"/>
  <c r="A191" i="1"/>
  <c r="M189" i="1"/>
  <c r="N189" i="1" s="1"/>
  <c r="C190" i="1" s="1"/>
  <c r="Q190" i="1"/>
  <c r="P190" i="1"/>
  <c r="I190" i="1"/>
  <c r="O188" i="1"/>
  <c r="F888" i="1" l="1"/>
  <c r="H191" i="1"/>
  <c r="J190" i="1"/>
  <c r="K190" i="1" s="1"/>
  <c r="B190" i="1" s="1"/>
  <c r="L191" i="1"/>
  <c r="A192" i="1"/>
  <c r="D191" i="1"/>
  <c r="E191" i="1" s="1"/>
  <c r="G191" i="1" s="1"/>
  <c r="M190" i="1"/>
  <c r="N190" i="1" s="1"/>
  <c r="C191" i="1" s="1"/>
  <c r="Q191" i="1"/>
  <c r="I191" i="1"/>
  <c r="P191" i="1"/>
  <c r="O189" i="1"/>
  <c r="F889" i="1" l="1"/>
  <c r="H192" i="1"/>
  <c r="J191" i="1"/>
  <c r="K191" i="1" s="1"/>
  <c r="B191" i="1" s="1"/>
  <c r="M191" i="1"/>
  <c r="N191" i="1" s="1"/>
  <c r="C192" i="1" s="1"/>
  <c r="P192" i="1"/>
  <c r="Q192" i="1"/>
  <c r="I192" i="1"/>
  <c r="O190" i="1"/>
  <c r="A193" i="1"/>
  <c r="L192" i="1"/>
  <c r="D192" i="1"/>
  <c r="E192" i="1" s="1"/>
  <c r="G192" i="1" s="1"/>
  <c r="F890" i="1" l="1"/>
  <c r="J192" i="1"/>
  <c r="K192" i="1" s="1"/>
  <c r="B192" i="1" s="1"/>
  <c r="H193" i="1"/>
  <c r="M192" i="1"/>
  <c r="N192" i="1" s="1"/>
  <c r="C193" i="1" s="1"/>
  <c r="P193" i="1"/>
  <c r="I193" i="1"/>
  <c r="Q193" i="1"/>
  <c r="A194" i="1"/>
  <c r="D193" i="1"/>
  <c r="E193" i="1" s="1"/>
  <c r="G193" i="1" s="1"/>
  <c r="L193" i="1"/>
  <c r="O191" i="1"/>
  <c r="F891" i="1" l="1"/>
  <c r="H194" i="1"/>
  <c r="J193" i="1"/>
  <c r="K193" i="1" s="1"/>
  <c r="B193" i="1" s="1"/>
  <c r="O192" i="1"/>
  <c r="A195" i="1"/>
  <c r="D194" i="1"/>
  <c r="E194" i="1" s="1"/>
  <c r="G194" i="1" s="1"/>
  <c r="L194" i="1"/>
  <c r="M193" i="1"/>
  <c r="N193" i="1" s="1"/>
  <c r="C194" i="1" s="1"/>
  <c r="P194" i="1"/>
  <c r="Q194" i="1"/>
  <c r="I194" i="1"/>
  <c r="F892" i="1" l="1"/>
  <c r="H195" i="1"/>
  <c r="J194" i="1"/>
  <c r="K194" i="1" s="1"/>
  <c r="B194" i="1" s="1"/>
  <c r="M194" i="1"/>
  <c r="N194" i="1" s="1"/>
  <c r="C195" i="1" s="1"/>
  <c r="Q195" i="1"/>
  <c r="I195" i="1"/>
  <c r="P195" i="1"/>
  <c r="L195" i="1"/>
  <c r="D195" i="1"/>
  <c r="E195" i="1" s="1"/>
  <c r="G195" i="1" s="1"/>
  <c r="A196" i="1"/>
  <c r="O193" i="1"/>
  <c r="F893" i="1" l="1"/>
  <c r="J195" i="1"/>
  <c r="K195" i="1" s="1"/>
  <c r="B195" i="1" s="1"/>
  <c r="H196" i="1"/>
  <c r="O194" i="1"/>
  <c r="M195" i="1"/>
  <c r="N195" i="1" s="1"/>
  <c r="C196" i="1" s="1"/>
  <c r="P196" i="1"/>
  <c r="Q196" i="1"/>
  <c r="I196" i="1"/>
  <c r="A197" i="1"/>
  <c r="L196" i="1"/>
  <c r="D196" i="1"/>
  <c r="E196" i="1" s="1"/>
  <c r="G196" i="1" s="1"/>
  <c r="F894" i="1" l="1"/>
  <c r="J196" i="1"/>
  <c r="K196" i="1" s="1"/>
  <c r="B196" i="1" s="1"/>
  <c r="H197" i="1"/>
  <c r="M196" i="1"/>
  <c r="N196" i="1" s="1"/>
  <c r="C197" i="1" s="1"/>
  <c r="Q197" i="1"/>
  <c r="P197" i="1"/>
  <c r="I197" i="1"/>
  <c r="A198" i="1"/>
  <c r="L197" i="1"/>
  <c r="D197" i="1"/>
  <c r="E197" i="1" s="1"/>
  <c r="G197" i="1" s="1"/>
  <c r="O195" i="1"/>
  <c r="F895" i="1" l="1"/>
  <c r="H198" i="1"/>
  <c r="J197" i="1"/>
  <c r="K197" i="1" s="1"/>
  <c r="B197" i="1" s="1"/>
  <c r="M197" i="1"/>
  <c r="N197" i="1" s="1"/>
  <c r="C198" i="1" s="1"/>
  <c r="Q198" i="1"/>
  <c r="P198" i="1"/>
  <c r="I198" i="1"/>
  <c r="L198" i="1"/>
  <c r="A199" i="1"/>
  <c r="D198" i="1"/>
  <c r="E198" i="1" s="1"/>
  <c r="G198" i="1" s="1"/>
  <c r="O196" i="1"/>
  <c r="F896" i="1" l="1"/>
  <c r="J198" i="1"/>
  <c r="K198" i="1" s="1"/>
  <c r="B198" i="1" s="1"/>
  <c r="H199" i="1"/>
  <c r="A200" i="1"/>
  <c r="D199" i="1"/>
  <c r="E199" i="1" s="1"/>
  <c r="G199" i="1" s="1"/>
  <c r="H200" i="1" s="1"/>
  <c r="L199" i="1"/>
  <c r="Q199" i="1"/>
  <c r="M198" i="1"/>
  <c r="N198" i="1" s="1"/>
  <c r="C199" i="1" s="1"/>
  <c r="I199" i="1"/>
  <c r="P199" i="1"/>
  <c r="O197" i="1"/>
  <c r="F897" i="1" l="1"/>
  <c r="J199" i="1"/>
  <c r="K199" i="1" s="1"/>
  <c r="B199" i="1" s="1"/>
  <c r="A201" i="1"/>
  <c r="L200" i="1"/>
  <c r="D200" i="1"/>
  <c r="E200" i="1" s="1"/>
  <c r="G200" i="1" s="1"/>
  <c r="O198" i="1"/>
  <c r="Q200" i="1"/>
  <c r="I200" i="1"/>
  <c r="J200" i="1" s="1"/>
  <c r="P200" i="1"/>
  <c r="M199" i="1"/>
  <c r="N199" i="1" s="1"/>
  <c r="C200" i="1" s="1"/>
  <c r="F898" i="1" l="1"/>
  <c r="H201" i="1"/>
  <c r="K200" i="1"/>
  <c r="B200" i="1" s="1"/>
  <c r="M200" i="1"/>
  <c r="N200" i="1" s="1"/>
  <c r="C201" i="1" s="1"/>
  <c r="P201" i="1"/>
  <c r="I201" i="1"/>
  <c r="Q201" i="1"/>
  <c r="O199" i="1"/>
  <c r="A202" i="1"/>
  <c r="L201" i="1"/>
  <c r="D201" i="1"/>
  <c r="E201" i="1" s="1"/>
  <c r="G201" i="1" s="1"/>
  <c r="F899" i="1" l="1"/>
  <c r="H202" i="1"/>
  <c r="J201" i="1"/>
  <c r="K201" i="1" s="1"/>
  <c r="B201" i="1" s="1"/>
  <c r="M201" i="1"/>
  <c r="N201" i="1" s="1"/>
  <c r="C202" i="1" s="1"/>
  <c r="P202" i="1"/>
  <c r="Q202" i="1"/>
  <c r="I202" i="1"/>
  <c r="A203" i="1"/>
  <c r="L202" i="1"/>
  <c r="D202" i="1"/>
  <c r="E202" i="1" s="1"/>
  <c r="G202" i="1" s="1"/>
  <c r="H203" i="1" s="1"/>
  <c r="O200" i="1"/>
  <c r="F900" i="1" l="1"/>
  <c r="J202" i="1"/>
  <c r="K202" i="1" s="1"/>
  <c r="B202" i="1" s="1"/>
  <c r="O201" i="1"/>
  <c r="L203" i="1"/>
  <c r="A204" i="1"/>
  <c r="D203" i="1"/>
  <c r="E203" i="1" s="1"/>
  <c r="G203" i="1" s="1"/>
  <c r="H204" i="1" s="1"/>
  <c r="P203" i="1"/>
  <c r="I203" i="1"/>
  <c r="J203" i="1" s="1"/>
  <c r="Q203" i="1"/>
  <c r="M202" i="1"/>
  <c r="N202" i="1" s="1"/>
  <c r="C203" i="1" s="1"/>
  <c r="F901" i="1" l="1"/>
  <c r="K203" i="1"/>
  <c r="B203" i="1" s="1"/>
  <c r="L204" i="1"/>
  <c r="A205" i="1"/>
  <c r="D204" i="1"/>
  <c r="E204" i="1" s="1"/>
  <c r="G204" i="1" s="1"/>
  <c r="I204" i="1"/>
  <c r="J204" i="1" s="1"/>
  <c r="M203" i="1"/>
  <c r="N203" i="1" s="1"/>
  <c r="C204" i="1" s="1"/>
  <c r="P204" i="1"/>
  <c r="Q204" i="1"/>
  <c r="O202" i="1"/>
  <c r="F902" i="1" l="1"/>
  <c r="H205" i="1"/>
  <c r="K204" i="1"/>
  <c r="B204" i="1" s="1"/>
  <c r="L205" i="1"/>
  <c r="D205" i="1"/>
  <c r="E205" i="1" s="1"/>
  <c r="G205" i="1" s="1"/>
  <c r="A206" i="1"/>
  <c r="O203" i="1"/>
  <c r="I205" i="1"/>
  <c r="Q205" i="1"/>
  <c r="P205" i="1"/>
  <c r="M204" i="1"/>
  <c r="N204" i="1" s="1"/>
  <c r="C205" i="1" s="1"/>
  <c r="F903" i="1" l="1"/>
  <c r="H206" i="1"/>
  <c r="J205" i="1"/>
  <c r="K205" i="1" s="1"/>
  <c r="B205" i="1" s="1"/>
  <c r="P206" i="1"/>
  <c r="I206" i="1"/>
  <c r="M205" i="1"/>
  <c r="N205" i="1" s="1"/>
  <c r="C206" i="1" s="1"/>
  <c r="Q206" i="1"/>
  <c r="L206" i="1"/>
  <c r="A207" i="1"/>
  <c r="D206" i="1"/>
  <c r="E206" i="1" s="1"/>
  <c r="G206" i="1" s="1"/>
  <c r="O204" i="1"/>
  <c r="F904" i="1" l="1"/>
  <c r="J206" i="1"/>
  <c r="K206" i="1" s="1"/>
  <c r="B206" i="1" s="1"/>
  <c r="H207" i="1"/>
  <c r="O205" i="1"/>
  <c r="I207" i="1"/>
  <c r="Q207" i="1"/>
  <c r="M206" i="1"/>
  <c r="N206" i="1" s="1"/>
  <c r="C207" i="1" s="1"/>
  <c r="P207" i="1"/>
  <c r="L207" i="1"/>
  <c r="D207" i="1"/>
  <c r="E207" i="1" s="1"/>
  <c r="G207" i="1" s="1"/>
  <c r="A208" i="1"/>
  <c r="F905" i="1" l="1"/>
  <c r="H208" i="1"/>
  <c r="J207" i="1"/>
  <c r="K207" i="1" s="1"/>
  <c r="B207" i="1" s="1"/>
  <c r="O206" i="1"/>
  <c r="I208" i="1"/>
  <c r="M207" i="1"/>
  <c r="N207" i="1" s="1"/>
  <c r="C208" i="1" s="1"/>
  <c r="P208" i="1"/>
  <c r="Q208" i="1"/>
  <c r="L208" i="1"/>
  <c r="A209" i="1"/>
  <c r="D208" i="1"/>
  <c r="E208" i="1" s="1"/>
  <c r="G208" i="1" s="1"/>
  <c r="H209" i="1" s="1"/>
  <c r="F906" i="1" l="1"/>
  <c r="J208" i="1"/>
  <c r="K208" i="1" s="1"/>
  <c r="B208" i="1" s="1"/>
  <c r="L209" i="1"/>
  <c r="A210" i="1"/>
  <c r="D209" i="1"/>
  <c r="E209" i="1" s="1"/>
  <c r="G209" i="1" s="1"/>
  <c r="H210" i="1" s="1"/>
  <c r="P209" i="1"/>
  <c r="M208" i="1"/>
  <c r="N208" i="1" s="1"/>
  <c r="C209" i="1" s="1"/>
  <c r="Q209" i="1"/>
  <c r="I209" i="1"/>
  <c r="J209" i="1" s="1"/>
  <c r="O207" i="1"/>
  <c r="F907" i="1" l="1"/>
  <c r="K209" i="1"/>
  <c r="B209" i="1" s="1"/>
  <c r="I210" i="1"/>
  <c r="J210" i="1" s="1"/>
  <c r="M209" i="1"/>
  <c r="N209" i="1" s="1"/>
  <c r="C210" i="1" s="1"/>
  <c r="P210" i="1"/>
  <c r="Q210" i="1"/>
  <c r="O208" i="1"/>
  <c r="D210" i="1"/>
  <c r="E210" i="1" s="1"/>
  <c r="G210" i="1" s="1"/>
  <c r="L210" i="1"/>
  <c r="A211" i="1"/>
  <c r="F908" i="1" l="1"/>
  <c r="H211" i="1"/>
  <c r="K210" i="1"/>
  <c r="B210" i="1" s="1"/>
  <c r="P211" i="1"/>
  <c r="M210" i="1"/>
  <c r="N210" i="1" s="1"/>
  <c r="C211" i="1" s="1"/>
  <c r="I211" i="1"/>
  <c r="Q211" i="1"/>
  <c r="O209" i="1"/>
  <c r="D211" i="1"/>
  <c r="E211" i="1" s="1"/>
  <c r="G211" i="1" s="1"/>
  <c r="A212" i="1"/>
  <c r="L211" i="1"/>
  <c r="F909" i="1" l="1"/>
  <c r="H212" i="1"/>
  <c r="J211" i="1"/>
  <c r="K211" i="1" s="1"/>
  <c r="B211" i="1" s="1"/>
  <c r="I212" i="1"/>
  <c r="M211" i="1"/>
  <c r="N211" i="1" s="1"/>
  <c r="C212" i="1" s="1"/>
  <c r="P212" i="1"/>
  <c r="Q212" i="1"/>
  <c r="A213" i="1"/>
  <c r="L212" i="1"/>
  <c r="D212" i="1"/>
  <c r="E212" i="1" s="1"/>
  <c r="G212" i="1" s="1"/>
  <c r="O210" i="1"/>
  <c r="F910" i="1" l="1"/>
  <c r="J212" i="1"/>
  <c r="K212" i="1" s="1"/>
  <c r="B212" i="1" s="1"/>
  <c r="H213" i="1"/>
  <c r="O211" i="1"/>
  <c r="P213" i="1"/>
  <c r="M212" i="1"/>
  <c r="N212" i="1" s="1"/>
  <c r="C213" i="1" s="1"/>
  <c r="I213" i="1"/>
  <c r="Q213" i="1"/>
  <c r="L213" i="1"/>
  <c r="A214" i="1"/>
  <c r="D213" i="1"/>
  <c r="E213" i="1" s="1"/>
  <c r="G213" i="1" s="1"/>
  <c r="H214" i="1" l="1"/>
  <c r="F911" i="1"/>
  <c r="J213" i="1"/>
  <c r="K213" i="1" s="1"/>
  <c r="B213" i="1" s="1"/>
  <c r="M213" i="1"/>
  <c r="N213" i="1" s="1"/>
  <c r="C214" i="1" s="1"/>
  <c r="P214" i="1"/>
  <c r="I214" i="1"/>
  <c r="Q214" i="1"/>
  <c r="O212" i="1"/>
  <c r="L214" i="1"/>
  <c r="A215" i="1"/>
  <c r="D214" i="1"/>
  <c r="E214" i="1" s="1"/>
  <c r="G214" i="1" s="1"/>
  <c r="J214" i="1" l="1"/>
  <c r="K214" i="1" s="1"/>
  <c r="B214" i="1" s="1"/>
  <c r="F912" i="1"/>
  <c r="H215" i="1"/>
  <c r="P215" i="1"/>
  <c r="Q215" i="1"/>
  <c r="I215" i="1"/>
  <c r="M214" i="1"/>
  <c r="N214" i="1" s="1"/>
  <c r="C215" i="1" s="1"/>
  <c r="O213" i="1"/>
  <c r="L215" i="1"/>
  <c r="A216" i="1"/>
  <c r="D215" i="1"/>
  <c r="E215" i="1" s="1"/>
  <c r="G215" i="1" s="1"/>
  <c r="H216" i="1" l="1"/>
  <c r="F913" i="1"/>
  <c r="J215" i="1"/>
  <c r="K215" i="1" s="1"/>
  <c r="B215" i="1" s="1"/>
  <c r="M215" i="1"/>
  <c r="N215" i="1" s="1"/>
  <c r="C216" i="1" s="1"/>
  <c r="Q216" i="1"/>
  <c r="P216" i="1"/>
  <c r="I216" i="1"/>
  <c r="O214" i="1"/>
  <c r="A217" i="1"/>
  <c r="L216" i="1"/>
  <c r="D216" i="1"/>
  <c r="E216" i="1" s="1"/>
  <c r="G216" i="1" s="1"/>
  <c r="H217" i="1" l="1"/>
  <c r="J216" i="1"/>
  <c r="K216" i="1" s="1"/>
  <c r="B216" i="1" s="1"/>
  <c r="F914" i="1"/>
  <c r="A218" i="1"/>
  <c r="L217" i="1"/>
  <c r="D217" i="1"/>
  <c r="E217" i="1" s="1"/>
  <c r="G217" i="1" s="1"/>
  <c r="H218" i="1" s="1"/>
  <c r="O215" i="1"/>
  <c r="P217" i="1"/>
  <c r="Q217" i="1"/>
  <c r="I217" i="1"/>
  <c r="M216" i="1"/>
  <c r="N216" i="1" s="1"/>
  <c r="C217" i="1" s="1"/>
  <c r="J217" i="1" l="1"/>
  <c r="K217" i="1" s="1"/>
  <c r="B217" i="1" s="1"/>
  <c r="F915" i="1"/>
  <c r="D218" i="1"/>
  <c r="E218" i="1" s="1"/>
  <c r="G218" i="1" s="1"/>
  <c r="L218" i="1"/>
  <c r="A219" i="1"/>
  <c r="O216" i="1"/>
  <c r="M217" i="1"/>
  <c r="N217" i="1" s="1"/>
  <c r="C218" i="1" s="1"/>
  <c r="P218" i="1"/>
  <c r="Q218" i="1"/>
  <c r="I218" i="1"/>
  <c r="J218" i="1" s="1"/>
  <c r="F916" i="1" l="1"/>
  <c r="H219" i="1"/>
  <c r="K218" i="1"/>
  <c r="B218" i="1" s="1"/>
  <c r="I219" i="1"/>
  <c r="M218" i="1"/>
  <c r="N218" i="1" s="1"/>
  <c r="C219" i="1" s="1"/>
  <c r="Q219" i="1"/>
  <c r="P219" i="1"/>
  <c r="D219" i="1"/>
  <c r="E219" i="1" s="1"/>
  <c r="G219" i="1" s="1"/>
  <c r="A220" i="1"/>
  <c r="L219" i="1"/>
  <c r="O217" i="1"/>
  <c r="F917" i="1" l="1"/>
  <c r="J219" i="1"/>
  <c r="K219" i="1" s="1"/>
  <c r="B219" i="1" s="1"/>
  <c r="H220" i="1"/>
  <c r="D220" i="1"/>
  <c r="E220" i="1" s="1"/>
  <c r="G220" i="1" s="1"/>
  <c r="A221" i="1"/>
  <c r="L220" i="1"/>
  <c r="O218" i="1"/>
  <c r="P220" i="1"/>
  <c r="M219" i="1"/>
  <c r="N219" i="1" s="1"/>
  <c r="C220" i="1" s="1"/>
  <c r="I220" i="1"/>
  <c r="Q220" i="1"/>
  <c r="F918" i="1" l="1"/>
  <c r="H221" i="1"/>
  <c r="J220" i="1"/>
  <c r="K220" i="1" s="1"/>
  <c r="B220" i="1" s="1"/>
  <c r="P221" i="1"/>
  <c r="I221" i="1"/>
  <c r="M220" i="1"/>
  <c r="N220" i="1" s="1"/>
  <c r="C221" i="1" s="1"/>
  <c r="Q221" i="1"/>
  <c r="L221" i="1"/>
  <c r="A222" i="1"/>
  <c r="D221" i="1"/>
  <c r="E221" i="1" s="1"/>
  <c r="G221" i="1" s="1"/>
  <c r="O219" i="1"/>
  <c r="F919" i="1" l="1"/>
  <c r="H222" i="1"/>
  <c r="J221" i="1"/>
  <c r="K221" i="1" s="1"/>
  <c r="B221" i="1" s="1"/>
  <c r="A223" i="1"/>
  <c r="L222" i="1"/>
  <c r="D222" i="1"/>
  <c r="E222" i="1" s="1"/>
  <c r="G222" i="1" s="1"/>
  <c r="H223" i="1" s="1"/>
  <c r="O220" i="1"/>
  <c r="M221" i="1"/>
  <c r="N221" i="1" s="1"/>
  <c r="C222" i="1" s="1"/>
  <c r="P222" i="1"/>
  <c r="I222" i="1"/>
  <c r="Q222" i="1"/>
  <c r="F920" i="1" l="1"/>
  <c r="J222" i="1"/>
  <c r="K222" i="1" s="1"/>
  <c r="B222" i="1" s="1"/>
  <c r="M222" i="1"/>
  <c r="N222" i="1" s="1"/>
  <c r="C223" i="1" s="1"/>
  <c r="Q223" i="1"/>
  <c r="P223" i="1"/>
  <c r="I223" i="1"/>
  <c r="J223" i="1" s="1"/>
  <c r="A224" i="1"/>
  <c r="D223" i="1"/>
  <c r="E223" i="1" s="1"/>
  <c r="G223" i="1" s="1"/>
  <c r="L223" i="1"/>
  <c r="O221" i="1"/>
  <c r="F921" i="1" l="1"/>
  <c r="H224" i="1"/>
  <c r="K223" i="1"/>
  <c r="B223" i="1" s="1"/>
  <c r="M223" i="1"/>
  <c r="N223" i="1" s="1"/>
  <c r="C224" i="1" s="1"/>
  <c r="P224" i="1"/>
  <c r="I224" i="1"/>
  <c r="Q224" i="1"/>
  <c r="O222" i="1"/>
  <c r="A225" i="1"/>
  <c r="D224" i="1"/>
  <c r="E224" i="1" s="1"/>
  <c r="G224" i="1" s="1"/>
  <c r="L224" i="1"/>
  <c r="F922" i="1" l="1"/>
  <c r="J224" i="1"/>
  <c r="K224" i="1" s="1"/>
  <c r="B224" i="1" s="1"/>
  <c r="H225" i="1"/>
  <c r="L225" i="1"/>
  <c r="D225" i="1"/>
  <c r="E225" i="1" s="1"/>
  <c r="G225" i="1" s="1"/>
  <c r="A226" i="1"/>
  <c r="O223" i="1"/>
  <c r="M224" i="1"/>
  <c r="N224" i="1" s="1"/>
  <c r="C225" i="1" s="1"/>
  <c r="I225" i="1"/>
  <c r="Q225" i="1"/>
  <c r="P225" i="1"/>
  <c r="F923" i="1" l="1"/>
  <c r="H226" i="1"/>
  <c r="J225" i="1"/>
  <c r="K225" i="1" s="1"/>
  <c r="B225" i="1" s="1"/>
  <c r="L226" i="1"/>
  <c r="D226" i="1"/>
  <c r="E226" i="1" s="1"/>
  <c r="G226" i="1" s="1"/>
  <c r="A227" i="1"/>
  <c r="O224" i="1"/>
  <c r="M225" i="1"/>
  <c r="N225" i="1" s="1"/>
  <c r="C226" i="1" s="1"/>
  <c r="Q226" i="1"/>
  <c r="I226" i="1"/>
  <c r="P226" i="1"/>
  <c r="F924" i="1" l="1"/>
  <c r="H227" i="1"/>
  <c r="J226" i="1"/>
  <c r="K226" i="1" s="1"/>
  <c r="B226" i="1" s="1"/>
  <c r="A228" i="1"/>
  <c r="L227" i="1"/>
  <c r="D227" i="1"/>
  <c r="E227" i="1" s="1"/>
  <c r="G227" i="1" s="1"/>
  <c r="H228" i="1" s="1"/>
  <c r="M226" i="1"/>
  <c r="N226" i="1" s="1"/>
  <c r="C227" i="1" s="1"/>
  <c r="Q227" i="1"/>
  <c r="P227" i="1"/>
  <c r="I227" i="1"/>
  <c r="O225" i="1"/>
  <c r="F925" i="1" l="1"/>
  <c r="J227" i="1"/>
  <c r="K227" i="1" s="1"/>
  <c r="B227" i="1" s="1"/>
  <c r="M227" i="1"/>
  <c r="N227" i="1" s="1"/>
  <c r="C228" i="1" s="1"/>
  <c r="Q228" i="1"/>
  <c r="I228" i="1"/>
  <c r="J228" i="1" s="1"/>
  <c r="P228" i="1"/>
  <c r="L228" i="1"/>
  <c r="A229" i="1"/>
  <c r="D228" i="1"/>
  <c r="E228" i="1" s="1"/>
  <c r="G228" i="1" s="1"/>
  <c r="O226" i="1"/>
  <c r="F926" i="1" l="1"/>
  <c r="H229" i="1"/>
  <c r="K228" i="1"/>
  <c r="B228" i="1" s="1"/>
  <c r="A230" i="1"/>
  <c r="L229" i="1"/>
  <c r="D229" i="1"/>
  <c r="E229" i="1" s="1"/>
  <c r="G229" i="1" s="1"/>
  <c r="O227" i="1"/>
  <c r="Q229" i="1"/>
  <c r="I229" i="1"/>
  <c r="M228" i="1"/>
  <c r="N228" i="1" s="1"/>
  <c r="C229" i="1" s="1"/>
  <c r="P229" i="1"/>
  <c r="F927" i="1" l="1"/>
  <c r="H230" i="1"/>
  <c r="J229" i="1"/>
  <c r="K229" i="1" s="1"/>
  <c r="B229" i="1" s="1"/>
  <c r="M229" i="1"/>
  <c r="N229" i="1" s="1"/>
  <c r="C230" i="1" s="1"/>
  <c r="Q230" i="1"/>
  <c r="P230" i="1"/>
  <c r="I230" i="1"/>
  <c r="D230" i="1"/>
  <c r="E230" i="1" s="1"/>
  <c r="G230" i="1" s="1"/>
  <c r="L230" i="1"/>
  <c r="A231" i="1"/>
  <c r="O228" i="1"/>
  <c r="F928" i="1" l="1"/>
  <c r="J230" i="1"/>
  <c r="K230" i="1" s="1"/>
  <c r="B230" i="1" s="1"/>
  <c r="H231" i="1"/>
  <c r="D231" i="1"/>
  <c r="E231" i="1" s="1"/>
  <c r="G231" i="1" s="1"/>
  <c r="A232" i="1"/>
  <c r="L231" i="1"/>
  <c r="P231" i="1"/>
  <c r="M230" i="1"/>
  <c r="N230" i="1" s="1"/>
  <c r="C231" i="1" s="1"/>
  <c r="Q231" i="1"/>
  <c r="I231" i="1"/>
  <c r="O229" i="1"/>
  <c r="F929" i="1" l="1"/>
  <c r="H232" i="1"/>
  <c r="J231" i="1"/>
  <c r="K231" i="1" s="1"/>
  <c r="B231" i="1" s="1"/>
  <c r="P232" i="1"/>
  <c r="I232" i="1"/>
  <c r="Q232" i="1"/>
  <c r="M231" i="1"/>
  <c r="N231" i="1" s="1"/>
  <c r="C232" i="1" s="1"/>
  <c r="O230" i="1"/>
  <c r="D232" i="1"/>
  <c r="E232" i="1" s="1"/>
  <c r="G232" i="1" s="1"/>
  <c r="A233" i="1"/>
  <c r="L232" i="1"/>
  <c r="F930" i="1" l="1"/>
  <c r="H233" i="1"/>
  <c r="J232" i="1"/>
  <c r="K232" i="1" s="1"/>
  <c r="B232" i="1" s="1"/>
  <c r="L233" i="1"/>
  <c r="D233" i="1"/>
  <c r="E233" i="1" s="1"/>
  <c r="G233" i="1" s="1"/>
  <c r="A234" i="1"/>
  <c r="P233" i="1"/>
  <c r="M232" i="1"/>
  <c r="N232" i="1" s="1"/>
  <c r="C233" i="1" s="1"/>
  <c r="Q233" i="1"/>
  <c r="I233" i="1"/>
  <c r="O231" i="1"/>
  <c r="F931" i="1" l="1"/>
  <c r="J233" i="1"/>
  <c r="K233" i="1" s="1"/>
  <c r="B233" i="1" s="1"/>
  <c r="H234" i="1"/>
  <c r="P234" i="1"/>
  <c r="M233" i="1"/>
  <c r="N233" i="1" s="1"/>
  <c r="C234" i="1" s="1"/>
  <c r="I234" i="1"/>
  <c r="Q234" i="1"/>
  <c r="A235" i="1"/>
  <c r="L234" i="1"/>
  <c r="D234" i="1"/>
  <c r="E234" i="1" s="1"/>
  <c r="G234" i="1" s="1"/>
  <c r="O232" i="1"/>
  <c r="F932" i="1" l="1"/>
  <c r="H235" i="1"/>
  <c r="J234" i="1"/>
  <c r="K234" i="1" s="1"/>
  <c r="B234" i="1" s="1"/>
  <c r="Q235" i="1"/>
  <c r="P235" i="1"/>
  <c r="M234" i="1"/>
  <c r="N234" i="1" s="1"/>
  <c r="C235" i="1" s="1"/>
  <c r="I235" i="1"/>
  <c r="D235" i="1"/>
  <c r="E235" i="1" s="1"/>
  <c r="G235" i="1" s="1"/>
  <c r="L235" i="1"/>
  <c r="A236" i="1"/>
  <c r="O233" i="1"/>
  <c r="F933" i="1" l="1"/>
  <c r="J235" i="1"/>
  <c r="K235" i="1" s="1"/>
  <c r="H236" i="1"/>
  <c r="A237" i="1"/>
  <c r="D236" i="1"/>
  <c r="L236" i="1"/>
  <c r="I236" i="1"/>
  <c r="Q236" i="1"/>
  <c r="P236" i="1"/>
  <c r="M235" i="1"/>
  <c r="O234" i="1"/>
  <c r="F934" i="1" l="1"/>
  <c r="J236" i="1"/>
  <c r="N235" i="1"/>
  <c r="E236" i="1"/>
  <c r="B235" i="1"/>
  <c r="A238" i="1"/>
  <c r="L237" i="1"/>
  <c r="D237" i="1"/>
  <c r="M236" i="1"/>
  <c r="N236" i="1" s="1"/>
  <c r="I237" i="1"/>
  <c r="Q237" i="1"/>
  <c r="P237" i="1"/>
  <c r="F935" i="1" l="1"/>
  <c r="O235" i="1"/>
  <c r="C236" i="1"/>
  <c r="K236" i="1" s="1"/>
  <c r="E237" i="1"/>
  <c r="G236" i="1"/>
  <c r="P238" i="1"/>
  <c r="I238" i="1"/>
  <c r="M237" i="1"/>
  <c r="N237" i="1" s="1"/>
  <c r="Q238" i="1"/>
  <c r="A239" i="1"/>
  <c r="L238" i="1"/>
  <c r="D238" i="1"/>
  <c r="F936" i="1" l="1"/>
  <c r="H237" i="1"/>
  <c r="J237" i="1" s="1"/>
  <c r="C237" i="1"/>
  <c r="C238" i="1" s="1"/>
  <c r="O236" i="1"/>
  <c r="B236" i="1"/>
  <c r="G237" i="1"/>
  <c r="E238" i="1"/>
  <c r="P239" i="1"/>
  <c r="I239" i="1"/>
  <c r="M238" i="1"/>
  <c r="N238" i="1" s="1"/>
  <c r="Q239" i="1"/>
  <c r="L239" i="1"/>
  <c r="A240" i="1"/>
  <c r="D239" i="1"/>
  <c r="F937" i="1" l="1"/>
  <c r="H238" i="1"/>
  <c r="J238" i="1" s="1"/>
  <c r="K238" i="1" s="1"/>
  <c r="K237" i="1"/>
  <c r="O237" i="1" s="1"/>
  <c r="C239" i="1"/>
  <c r="E239" i="1"/>
  <c r="G238" i="1"/>
  <c r="L240" i="1"/>
  <c r="A241" i="1"/>
  <c r="D240" i="1"/>
  <c r="P240" i="1"/>
  <c r="I240" i="1"/>
  <c r="Q240" i="1"/>
  <c r="M239" i="1"/>
  <c r="F938" i="1" l="1"/>
  <c r="H239" i="1"/>
  <c r="J239" i="1" s="1"/>
  <c r="K239" i="1" s="1"/>
  <c r="B237" i="1"/>
  <c r="N239" i="1"/>
  <c r="O238" i="1"/>
  <c r="E240" i="1"/>
  <c r="G239" i="1"/>
  <c r="B238" i="1"/>
  <c r="A242" i="1"/>
  <c r="L241" i="1"/>
  <c r="D241" i="1"/>
  <c r="M240" i="1"/>
  <c r="Q241" i="1"/>
  <c r="I241" i="1"/>
  <c r="P241" i="1"/>
  <c r="F939" i="1" l="1"/>
  <c r="H240" i="1"/>
  <c r="J240" i="1" s="1"/>
  <c r="N240" i="1"/>
  <c r="C240" i="1"/>
  <c r="E241" i="1"/>
  <c r="O239" i="1"/>
  <c r="G240" i="1"/>
  <c r="B239" i="1"/>
  <c r="P242" i="1"/>
  <c r="M241" i="1"/>
  <c r="Q242" i="1"/>
  <c r="I242" i="1"/>
  <c r="D242" i="1"/>
  <c r="L242" i="1"/>
  <c r="A243" i="1"/>
  <c r="F940" i="1" l="1"/>
  <c r="N241" i="1"/>
  <c r="K240" i="1"/>
  <c r="O240" i="1" s="1"/>
  <c r="C241" i="1"/>
  <c r="E242" i="1"/>
  <c r="G241" i="1"/>
  <c r="H241" i="1"/>
  <c r="J241" i="1" s="1"/>
  <c r="P243" i="1"/>
  <c r="I243" i="1"/>
  <c r="Q243" i="1"/>
  <c r="M242" i="1"/>
  <c r="A244" i="1"/>
  <c r="D243" i="1"/>
  <c r="L243" i="1"/>
  <c r="F941" i="1" l="1"/>
  <c r="H242" i="1"/>
  <c r="J242" i="1" s="1"/>
  <c r="B240" i="1"/>
  <c r="C242" i="1"/>
  <c r="N242" i="1"/>
  <c r="G242" i="1"/>
  <c r="E243" i="1"/>
  <c r="K241" i="1"/>
  <c r="L244" i="1"/>
  <c r="D244" i="1"/>
  <c r="A245" i="1"/>
  <c r="P244" i="1"/>
  <c r="M243" i="1"/>
  <c r="Q244" i="1"/>
  <c r="I244" i="1"/>
  <c r="F942" i="1" l="1"/>
  <c r="H243" i="1"/>
  <c r="J243" i="1" s="1"/>
  <c r="K242" i="1"/>
  <c r="O242" i="1" s="1"/>
  <c r="C243" i="1"/>
  <c r="N243" i="1"/>
  <c r="E244" i="1"/>
  <c r="G243" i="1"/>
  <c r="B241" i="1"/>
  <c r="O241" i="1"/>
  <c r="P245" i="1"/>
  <c r="Q245" i="1"/>
  <c r="M244" i="1"/>
  <c r="I245" i="1"/>
  <c r="L245" i="1"/>
  <c r="A246" i="1"/>
  <c r="D245" i="1"/>
  <c r="F943" i="1" l="1"/>
  <c r="H244" i="1"/>
  <c r="J244" i="1" s="1"/>
  <c r="B242" i="1"/>
  <c r="K243" i="1"/>
  <c r="O243" i="1" s="1"/>
  <c r="N244" i="1"/>
  <c r="C244" i="1"/>
  <c r="E245" i="1"/>
  <c r="G244" i="1"/>
  <c r="A247" i="1"/>
  <c r="D246" i="1"/>
  <c r="L246" i="1"/>
  <c r="P246" i="1"/>
  <c r="Q246" i="1"/>
  <c r="I246" i="1"/>
  <c r="M245" i="1"/>
  <c r="F944" i="1" l="1"/>
  <c r="K244" i="1"/>
  <c r="O244" i="1" s="1"/>
  <c r="H245" i="1"/>
  <c r="J245" i="1" s="1"/>
  <c r="B243" i="1"/>
  <c r="C245" i="1"/>
  <c r="N245" i="1"/>
  <c r="E246" i="1"/>
  <c r="G245" i="1"/>
  <c r="D247" i="1"/>
  <c r="A248" i="1"/>
  <c r="L247" i="1"/>
  <c r="P247" i="1"/>
  <c r="I247" i="1"/>
  <c r="M246" i="1"/>
  <c r="Q247" i="1"/>
  <c r="F945" i="1" l="1"/>
  <c r="B244" i="1"/>
  <c r="H246" i="1"/>
  <c r="J246" i="1" s="1"/>
  <c r="K245" i="1"/>
  <c r="B245" i="1" s="1"/>
  <c r="C246" i="1"/>
  <c r="N246" i="1"/>
  <c r="E247" i="1"/>
  <c r="G246" i="1"/>
  <c r="M247" i="1"/>
  <c r="I248" i="1"/>
  <c r="Q248" i="1"/>
  <c r="P248" i="1"/>
  <c r="D248" i="1"/>
  <c r="L248" i="1"/>
  <c r="A249" i="1"/>
  <c r="F946" i="1" l="1"/>
  <c r="K246" i="1"/>
  <c r="O246" i="1" s="1"/>
  <c r="H247" i="1"/>
  <c r="J247" i="1" s="1"/>
  <c r="O245" i="1"/>
  <c r="N247" i="1"/>
  <c r="C247" i="1"/>
  <c r="E248" i="1"/>
  <c r="G247" i="1"/>
  <c r="I249" i="1"/>
  <c r="M248" i="1"/>
  <c r="Q249" i="1"/>
  <c r="P249" i="1"/>
  <c r="D249" i="1"/>
  <c r="A250" i="1"/>
  <c r="L249" i="1"/>
  <c r="F947" i="1" l="1"/>
  <c r="B246" i="1"/>
  <c r="K247" i="1"/>
  <c r="O247" i="1" s="1"/>
  <c r="H248" i="1"/>
  <c r="J248" i="1" s="1"/>
  <c r="N248" i="1"/>
  <c r="C248" i="1"/>
  <c r="E249" i="1"/>
  <c r="G248" i="1"/>
  <c r="I250" i="1"/>
  <c r="M249" i="1"/>
  <c r="Q250" i="1"/>
  <c r="P250" i="1"/>
  <c r="D250" i="1"/>
  <c r="L250" i="1"/>
  <c r="A251" i="1"/>
  <c r="F948" i="1" l="1"/>
  <c r="B247" i="1"/>
  <c r="H249" i="1"/>
  <c r="J249" i="1" s="1"/>
  <c r="N249" i="1"/>
  <c r="K248" i="1"/>
  <c r="O248" i="1" s="1"/>
  <c r="C249" i="1"/>
  <c r="G249" i="1"/>
  <c r="E250" i="1"/>
  <c r="Q251" i="1"/>
  <c r="M250" i="1"/>
  <c r="P251" i="1"/>
  <c r="D251" i="1"/>
  <c r="L251" i="1"/>
  <c r="A252" i="1"/>
  <c r="F949" i="1" l="1"/>
  <c r="H250" i="1"/>
  <c r="J250" i="1" s="1"/>
  <c r="K249" i="1"/>
  <c r="B249" i="1" s="1"/>
  <c r="B248" i="1"/>
  <c r="N250" i="1"/>
  <c r="C250" i="1"/>
  <c r="I251" i="1"/>
  <c r="I252" i="1" s="1"/>
  <c r="G250" i="1"/>
  <c r="E251" i="1"/>
  <c r="Q252" i="1"/>
  <c r="M251" i="1"/>
  <c r="P252" i="1"/>
  <c r="D252" i="1"/>
  <c r="L252" i="1"/>
  <c r="A253" i="1"/>
  <c r="F950" i="1" l="1"/>
  <c r="O249" i="1"/>
  <c r="K250" i="1"/>
  <c r="O250" i="1" s="1"/>
  <c r="H251" i="1"/>
  <c r="J251" i="1" s="1"/>
  <c r="N251" i="1"/>
  <c r="C251" i="1"/>
  <c r="E252" i="1"/>
  <c r="G251" i="1"/>
  <c r="Q253" i="1"/>
  <c r="P253" i="1"/>
  <c r="M252" i="1"/>
  <c r="I253" i="1"/>
  <c r="D253" i="1"/>
  <c r="L253" i="1"/>
  <c r="A254" i="1"/>
  <c r="F951" i="1" l="1"/>
  <c r="B250" i="1"/>
  <c r="H252" i="1"/>
  <c r="J252" i="1" s="1"/>
  <c r="K251" i="1"/>
  <c r="B251" i="1" s="1"/>
  <c r="C252" i="1"/>
  <c r="N252" i="1"/>
  <c r="G252" i="1"/>
  <c r="Q254" i="1"/>
  <c r="M253" i="1"/>
  <c r="P254" i="1"/>
  <c r="D254" i="1"/>
  <c r="L254" i="1"/>
  <c r="A255" i="1"/>
  <c r="E253" i="1"/>
  <c r="I254" i="1"/>
  <c r="F952" i="1" l="1"/>
  <c r="H253" i="1"/>
  <c r="J253" i="1" s="1"/>
  <c r="O251" i="1"/>
  <c r="K252" i="1"/>
  <c r="N253" i="1"/>
  <c r="C253" i="1"/>
  <c r="G253" i="1"/>
  <c r="I255" i="1"/>
  <c r="Q255" i="1"/>
  <c r="P255" i="1"/>
  <c r="M254" i="1"/>
  <c r="E254" i="1"/>
  <c r="D255" i="1"/>
  <c r="L255" i="1"/>
  <c r="A256" i="1"/>
  <c r="F953" i="1" l="1"/>
  <c r="H254" i="1"/>
  <c r="J254" i="1" s="1"/>
  <c r="K253" i="1"/>
  <c r="O253" i="1" s="1"/>
  <c r="O252" i="1"/>
  <c r="B252" i="1"/>
  <c r="N254" i="1"/>
  <c r="C254" i="1"/>
  <c r="E255" i="1"/>
  <c r="G255" i="1" s="1"/>
  <c r="G254" i="1"/>
  <c r="M255" i="1"/>
  <c r="Q256" i="1"/>
  <c r="P256" i="1"/>
  <c r="I256" i="1"/>
  <c r="D256" i="1"/>
  <c r="L256" i="1"/>
  <c r="A257" i="1"/>
  <c r="F954" i="1" l="1"/>
  <c r="K254" i="1"/>
  <c r="O254" i="1" s="1"/>
  <c r="H255" i="1"/>
  <c r="J255" i="1" s="1"/>
  <c r="B253" i="1"/>
  <c r="C255" i="1"/>
  <c r="N255" i="1"/>
  <c r="H256" i="1"/>
  <c r="J256" i="1" s="1"/>
  <c r="P257" i="1"/>
  <c r="M256" i="1"/>
  <c r="Q257" i="1"/>
  <c r="I257" i="1"/>
  <c r="D257" i="1"/>
  <c r="L257" i="1"/>
  <c r="A258" i="1"/>
  <c r="E256" i="1"/>
  <c r="F955" i="1" l="1"/>
  <c r="B254" i="1"/>
  <c r="K255" i="1"/>
  <c r="O255" i="1" s="1"/>
  <c r="N256" i="1"/>
  <c r="C256" i="1"/>
  <c r="G256" i="1"/>
  <c r="E257" i="1"/>
  <c r="I258" i="1"/>
  <c r="Q258" i="1"/>
  <c r="P258" i="1"/>
  <c r="M257" i="1"/>
  <c r="D258" i="1"/>
  <c r="L258" i="1"/>
  <c r="A259" i="1"/>
  <c r="F956" i="1" l="1"/>
  <c r="B255" i="1"/>
  <c r="H257" i="1"/>
  <c r="J257" i="1" s="1"/>
  <c r="K256" i="1"/>
  <c r="O256" i="1" s="1"/>
  <c r="C257" i="1"/>
  <c r="N257" i="1"/>
  <c r="G257" i="1"/>
  <c r="E258" i="1"/>
  <c r="Q259" i="1"/>
  <c r="M258" i="1"/>
  <c r="P259" i="1"/>
  <c r="I259" i="1"/>
  <c r="L259" i="1"/>
  <c r="A260" i="1"/>
  <c r="D259" i="1"/>
  <c r="F957" i="1" l="1"/>
  <c r="H258" i="1"/>
  <c r="J258" i="1" s="1"/>
  <c r="K257" i="1"/>
  <c r="O257" i="1" s="1"/>
  <c r="B256" i="1"/>
  <c r="N258" i="1"/>
  <c r="C258" i="1"/>
  <c r="G258" i="1"/>
  <c r="E259" i="1"/>
  <c r="L260" i="1"/>
  <c r="A261" i="1"/>
  <c r="D260" i="1"/>
  <c r="I260" i="1"/>
  <c r="M259" i="1"/>
  <c r="Q260" i="1"/>
  <c r="P260" i="1"/>
  <c r="F958" i="1" l="1"/>
  <c r="K258" i="1"/>
  <c r="O258" i="1" s="1"/>
  <c r="B257" i="1"/>
  <c r="H259" i="1"/>
  <c r="J259" i="1" s="1"/>
  <c r="C259" i="1"/>
  <c r="N259" i="1"/>
  <c r="G259" i="1"/>
  <c r="E260" i="1"/>
  <c r="I261" i="1"/>
  <c r="L261" i="1"/>
  <c r="A262" i="1"/>
  <c r="D261" i="1"/>
  <c r="P261" i="1"/>
  <c r="M260" i="1"/>
  <c r="Q261" i="1"/>
  <c r="F959" i="1" l="1"/>
  <c r="B258" i="1"/>
  <c r="H260" i="1"/>
  <c r="J260" i="1" s="1"/>
  <c r="K259" i="1"/>
  <c r="B259" i="1" s="1"/>
  <c r="N260" i="1"/>
  <c r="C260" i="1"/>
  <c r="G260" i="1"/>
  <c r="E261" i="1"/>
  <c r="I262" i="1"/>
  <c r="P262" i="1"/>
  <c r="M261" i="1"/>
  <c r="Q262" i="1"/>
  <c r="L262" i="1"/>
  <c r="A263" i="1"/>
  <c r="D262" i="1"/>
  <c r="E262" i="1" s="1"/>
  <c r="G262" i="1" s="1"/>
  <c r="F960" i="1" l="1"/>
  <c r="H261" i="1"/>
  <c r="J261" i="1" s="1"/>
  <c r="O259" i="1"/>
  <c r="N261" i="1"/>
  <c r="K260" i="1"/>
  <c r="B260" i="1" s="1"/>
  <c r="C261" i="1"/>
  <c r="G261" i="1"/>
  <c r="I263" i="1"/>
  <c r="L263" i="1"/>
  <c r="A264" i="1"/>
  <c r="D263" i="1"/>
  <c r="E263" i="1" s="1"/>
  <c r="G263" i="1" s="1"/>
  <c r="M262" i="1"/>
  <c r="Q263" i="1"/>
  <c r="P263" i="1"/>
  <c r="F961" i="1" l="1"/>
  <c r="H262" i="1"/>
  <c r="J262" i="1" s="1"/>
  <c r="H264" i="1"/>
  <c r="N262" i="1"/>
  <c r="O260" i="1"/>
  <c r="K261" i="1"/>
  <c r="C262" i="1"/>
  <c r="H263" i="1"/>
  <c r="J263" i="1" s="1"/>
  <c r="L264" i="1"/>
  <c r="A265" i="1"/>
  <c r="D264" i="1"/>
  <c r="E264" i="1" s="1"/>
  <c r="G264" i="1" s="1"/>
  <c r="Q264" i="1"/>
  <c r="M263" i="1"/>
  <c r="N263" i="1" s="1"/>
  <c r="P264" i="1"/>
  <c r="I264" i="1"/>
  <c r="F962" i="1" l="1"/>
  <c r="H265" i="1"/>
  <c r="O261" i="1"/>
  <c r="K262" i="1"/>
  <c r="B261" i="1"/>
  <c r="C263" i="1"/>
  <c r="C264" i="1" s="1"/>
  <c r="I265" i="1"/>
  <c r="L265" i="1"/>
  <c r="A266" i="1"/>
  <c r="D265" i="1"/>
  <c r="E265" i="1" s="1"/>
  <c r="G265" i="1" s="1"/>
  <c r="H266" i="1" s="1"/>
  <c r="J264" i="1"/>
  <c r="Q265" i="1"/>
  <c r="M264" i="1"/>
  <c r="N264" i="1" s="1"/>
  <c r="P265" i="1"/>
  <c r="F963" i="1" l="1"/>
  <c r="J265" i="1"/>
  <c r="K264" i="1"/>
  <c r="B264" i="1" s="1"/>
  <c r="K263" i="1"/>
  <c r="C265" i="1"/>
  <c r="B262" i="1"/>
  <c r="O262" i="1"/>
  <c r="I266" i="1"/>
  <c r="J266" i="1" s="1"/>
  <c r="L266" i="1"/>
  <c r="A267" i="1"/>
  <c r="D266" i="1"/>
  <c r="E266" i="1" s="1"/>
  <c r="G266" i="1" s="1"/>
  <c r="P266" i="1"/>
  <c r="M265" i="1"/>
  <c r="N265" i="1" s="1"/>
  <c r="Q266" i="1"/>
  <c r="F964" i="1" l="1"/>
  <c r="H267" i="1"/>
  <c r="C266" i="1"/>
  <c r="K266" i="1" s="1"/>
  <c r="B266" i="1" s="1"/>
  <c r="K265" i="1"/>
  <c r="B265" i="1" s="1"/>
  <c r="O264" i="1"/>
  <c r="B263" i="1"/>
  <c r="O263" i="1"/>
  <c r="P267" i="1"/>
  <c r="M266" i="1"/>
  <c r="N266" i="1" s="1"/>
  <c r="Q267" i="1"/>
  <c r="L267" i="1"/>
  <c r="A268" i="1"/>
  <c r="D267" i="1"/>
  <c r="E267" i="1" s="1"/>
  <c r="G267" i="1" s="1"/>
  <c r="I267" i="1"/>
  <c r="H268" i="1" l="1"/>
  <c r="F965" i="1"/>
  <c r="C267" i="1"/>
  <c r="J267" i="1"/>
  <c r="O265" i="1"/>
  <c r="P268" i="1"/>
  <c r="M267" i="1"/>
  <c r="N267" i="1" s="1"/>
  <c r="Q268" i="1"/>
  <c r="I268" i="1"/>
  <c r="O266" i="1"/>
  <c r="L268" i="1"/>
  <c r="A269" i="1"/>
  <c r="D268" i="1"/>
  <c r="E268" i="1" s="1"/>
  <c r="G268" i="1" s="1"/>
  <c r="F966" i="1" l="1"/>
  <c r="C268" i="1"/>
  <c r="K267" i="1"/>
  <c r="B267" i="1" s="1"/>
  <c r="H269" i="1"/>
  <c r="D269" i="1"/>
  <c r="L269" i="1"/>
  <c r="A270" i="1"/>
  <c r="Q269" i="1"/>
  <c r="M268" i="1"/>
  <c r="N268" i="1" s="1"/>
  <c r="P269" i="1"/>
  <c r="I269" i="1"/>
  <c r="J268" i="1"/>
  <c r="F967" i="1" l="1"/>
  <c r="C269" i="1"/>
  <c r="K268" i="1"/>
  <c r="B268" i="1" s="1"/>
  <c r="O267" i="1"/>
  <c r="J269" i="1"/>
  <c r="E269" i="1"/>
  <c r="G269" i="1" s="1"/>
  <c r="Q270" i="1"/>
  <c r="M269" i="1"/>
  <c r="N269" i="1" s="1"/>
  <c r="P270" i="1"/>
  <c r="I270" i="1"/>
  <c r="D270" i="1"/>
  <c r="E270" i="1" s="1"/>
  <c r="G270" i="1" s="1"/>
  <c r="L270" i="1"/>
  <c r="A271" i="1"/>
  <c r="F968" i="1" l="1"/>
  <c r="O268" i="1"/>
  <c r="C270" i="1"/>
  <c r="K269" i="1"/>
  <c r="B269" i="1" s="1"/>
  <c r="H270" i="1"/>
  <c r="J270" i="1" s="1"/>
  <c r="I271" i="1"/>
  <c r="D271" i="1"/>
  <c r="E271" i="1" s="1"/>
  <c r="G271" i="1" s="1"/>
  <c r="H272" i="1" s="1"/>
  <c r="L271" i="1"/>
  <c r="A272" i="1"/>
  <c r="P271" i="1"/>
  <c r="Q271" i="1"/>
  <c r="M270" i="1"/>
  <c r="N270" i="1" s="1"/>
  <c r="H271" i="1"/>
  <c r="F969" i="1" l="1"/>
  <c r="K270" i="1"/>
  <c r="B270" i="1" s="1"/>
  <c r="O269" i="1"/>
  <c r="C271" i="1"/>
  <c r="J271" i="1"/>
  <c r="Q272" i="1"/>
  <c r="M271" i="1"/>
  <c r="N271" i="1" s="1"/>
  <c r="P272" i="1"/>
  <c r="I272" i="1"/>
  <c r="J272" i="1" s="1"/>
  <c r="D272" i="1"/>
  <c r="E272" i="1" s="1"/>
  <c r="G272" i="1" s="1"/>
  <c r="L272" i="1"/>
  <c r="A273" i="1"/>
  <c r="F970" i="1" l="1"/>
  <c r="O270" i="1"/>
  <c r="C272" i="1"/>
  <c r="K272" i="1" s="1"/>
  <c r="B272" i="1" s="1"/>
  <c r="K271" i="1"/>
  <c r="B271" i="1" s="1"/>
  <c r="H273" i="1"/>
  <c r="P273" i="1"/>
  <c r="Q273" i="1"/>
  <c r="M272" i="1"/>
  <c r="N272" i="1" s="1"/>
  <c r="I273" i="1"/>
  <c r="L273" i="1"/>
  <c r="A274" i="1"/>
  <c r="D273" i="1"/>
  <c r="E273" i="1" s="1"/>
  <c r="G273" i="1" s="1"/>
  <c r="F971" i="1" l="1"/>
  <c r="O271" i="1"/>
  <c r="C273" i="1"/>
  <c r="J273" i="1"/>
  <c r="H274" i="1"/>
  <c r="O272" i="1"/>
  <c r="L274" i="1"/>
  <c r="A275" i="1"/>
  <c r="D274" i="1"/>
  <c r="E274" i="1" s="1"/>
  <c r="G274" i="1" s="1"/>
  <c r="H275" i="1" s="1"/>
  <c r="I274" i="1"/>
  <c r="Q274" i="1"/>
  <c r="M273" i="1"/>
  <c r="N273" i="1" s="1"/>
  <c r="P274" i="1"/>
  <c r="F972" i="1" l="1"/>
  <c r="C274" i="1"/>
  <c r="K273" i="1"/>
  <c r="B273" i="1" s="1"/>
  <c r="I275" i="1"/>
  <c r="J275" i="1" s="1"/>
  <c r="A276" i="1"/>
  <c r="D275" i="1"/>
  <c r="E275" i="1" s="1"/>
  <c r="G275" i="1" s="1"/>
  <c r="H276" i="1" s="1"/>
  <c r="L275" i="1"/>
  <c r="J274" i="1"/>
  <c r="M274" i="1"/>
  <c r="N274" i="1" s="1"/>
  <c r="P275" i="1"/>
  <c r="Q275" i="1"/>
  <c r="F973" i="1" l="1"/>
  <c r="O273" i="1"/>
  <c r="C275" i="1"/>
  <c r="K275" i="1" s="1"/>
  <c r="B275" i="1" s="1"/>
  <c r="K274" i="1"/>
  <c r="B274" i="1" s="1"/>
  <c r="I276" i="1"/>
  <c r="J276" i="1" s="1"/>
  <c r="A277" i="1"/>
  <c r="D276" i="1"/>
  <c r="E276" i="1" s="1"/>
  <c r="G276" i="1" s="1"/>
  <c r="L276" i="1"/>
  <c r="M275" i="1"/>
  <c r="N275" i="1" s="1"/>
  <c r="Q276" i="1"/>
  <c r="P276" i="1"/>
  <c r="F974" i="1" l="1"/>
  <c r="H277" i="1"/>
  <c r="O274" i="1"/>
  <c r="C276" i="1"/>
  <c r="K276" i="1" s="1"/>
  <c r="B276" i="1" s="1"/>
  <c r="M276" i="1"/>
  <c r="N276" i="1" s="1"/>
  <c r="P277" i="1"/>
  <c r="Q277" i="1"/>
  <c r="O275" i="1"/>
  <c r="I277" i="1"/>
  <c r="D277" i="1"/>
  <c r="E277" i="1" s="1"/>
  <c r="G277" i="1" s="1"/>
  <c r="L277" i="1"/>
  <c r="A278" i="1"/>
  <c r="F975" i="1" l="1"/>
  <c r="H278" i="1"/>
  <c r="C277" i="1"/>
  <c r="O276" i="1"/>
  <c r="Q278" i="1"/>
  <c r="P278" i="1"/>
  <c r="M277" i="1"/>
  <c r="N277" i="1" s="1"/>
  <c r="I278" i="1"/>
  <c r="D278" i="1"/>
  <c r="E278" i="1" s="1"/>
  <c r="G278" i="1" s="1"/>
  <c r="L278" i="1"/>
  <c r="A279" i="1"/>
  <c r="J277" i="1"/>
  <c r="F976" i="1" l="1"/>
  <c r="J278" i="1"/>
  <c r="C278" i="1"/>
  <c r="K277" i="1"/>
  <c r="O277" i="1" s="1"/>
  <c r="H279" i="1"/>
  <c r="D279" i="1"/>
  <c r="E279" i="1" s="1"/>
  <c r="G279" i="1" s="1"/>
  <c r="L279" i="1"/>
  <c r="A280" i="1"/>
  <c r="Q279" i="1"/>
  <c r="P279" i="1"/>
  <c r="M278" i="1"/>
  <c r="N278" i="1" s="1"/>
  <c r="I279" i="1"/>
  <c r="F977" i="1" l="1"/>
  <c r="K278" i="1"/>
  <c r="B278" i="1" s="1"/>
  <c r="H280" i="1"/>
  <c r="B277" i="1"/>
  <c r="C279" i="1"/>
  <c r="Q280" i="1"/>
  <c r="M279" i="1"/>
  <c r="N279" i="1" s="1"/>
  <c r="P280" i="1"/>
  <c r="I280" i="1"/>
  <c r="D280" i="1"/>
  <c r="E280" i="1" s="1"/>
  <c r="G280" i="1" s="1"/>
  <c r="L280" i="1"/>
  <c r="A281" i="1"/>
  <c r="J279" i="1"/>
  <c r="F978" i="1" l="1"/>
  <c r="O278" i="1"/>
  <c r="H281" i="1"/>
  <c r="C280" i="1"/>
  <c r="K279" i="1"/>
  <c r="O279" i="1" s="1"/>
  <c r="M280" i="1"/>
  <c r="N280" i="1" s="1"/>
  <c r="Q281" i="1"/>
  <c r="P281" i="1"/>
  <c r="L281" i="1"/>
  <c r="A282" i="1"/>
  <c r="D281" i="1"/>
  <c r="I281" i="1"/>
  <c r="J280" i="1"/>
  <c r="F979" i="1" l="1"/>
  <c r="B279" i="1"/>
  <c r="C281" i="1"/>
  <c r="K280" i="1"/>
  <c r="O280" i="1" s="1"/>
  <c r="I282" i="1"/>
  <c r="J281" i="1"/>
  <c r="E281" i="1"/>
  <c r="G281" i="1" s="1"/>
  <c r="L282" i="1"/>
  <c r="A283" i="1"/>
  <c r="D282" i="1"/>
  <c r="E282" i="1" s="1"/>
  <c r="G282" i="1" s="1"/>
  <c r="P282" i="1"/>
  <c r="M281" i="1"/>
  <c r="N281" i="1" s="1"/>
  <c r="Q282" i="1"/>
  <c r="F980" i="1" l="1"/>
  <c r="B280" i="1"/>
  <c r="K281" i="1"/>
  <c r="B281" i="1" s="1"/>
  <c r="C282" i="1"/>
  <c r="H282" i="1"/>
  <c r="J282" i="1" s="1"/>
  <c r="H283" i="1"/>
  <c r="I283" i="1"/>
  <c r="Q283" i="1"/>
  <c r="M282" i="1"/>
  <c r="N282" i="1" s="1"/>
  <c r="P283" i="1"/>
  <c r="D283" i="1"/>
  <c r="E283" i="1" s="1"/>
  <c r="G283" i="1" s="1"/>
  <c r="A284" i="1"/>
  <c r="L283" i="1"/>
  <c r="F981" i="1" l="1"/>
  <c r="K282" i="1"/>
  <c r="B282" i="1" s="1"/>
  <c r="H284" i="1"/>
  <c r="C283" i="1"/>
  <c r="O281" i="1"/>
  <c r="I284" i="1"/>
  <c r="J283" i="1"/>
  <c r="D284" i="1"/>
  <c r="E284" i="1" s="1"/>
  <c r="G284" i="1" s="1"/>
  <c r="A285" i="1"/>
  <c r="L284" i="1"/>
  <c r="M283" i="1"/>
  <c r="N283" i="1" s="1"/>
  <c r="Q284" i="1"/>
  <c r="P284" i="1"/>
  <c r="F982" i="1" l="1"/>
  <c r="C284" i="1"/>
  <c r="O282" i="1"/>
  <c r="J284" i="1"/>
  <c r="K283" i="1"/>
  <c r="B283" i="1" s="1"/>
  <c r="H285" i="1"/>
  <c r="M284" i="1"/>
  <c r="N284" i="1" s="1"/>
  <c r="P285" i="1"/>
  <c r="Q285" i="1"/>
  <c r="I285" i="1"/>
  <c r="D285" i="1"/>
  <c r="E285" i="1" s="1"/>
  <c r="G285" i="1" s="1"/>
  <c r="L285" i="1"/>
  <c r="A286" i="1"/>
  <c r="F983" i="1" l="1"/>
  <c r="C285" i="1"/>
  <c r="K284" i="1"/>
  <c r="B284" i="1" s="1"/>
  <c r="H286" i="1"/>
  <c r="O283" i="1"/>
  <c r="I286" i="1"/>
  <c r="J285" i="1"/>
  <c r="M285" i="1"/>
  <c r="N285" i="1" s="1"/>
  <c r="P286" i="1"/>
  <c r="Q286" i="1"/>
  <c r="A287" i="1"/>
  <c r="D286" i="1"/>
  <c r="E286" i="1" s="1"/>
  <c r="G286" i="1" s="1"/>
  <c r="L286" i="1"/>
  <c r="F984" i="1" l="1"/>
  <c r="C286" i="1"/>
  <c r="O284" i="1"/>
  <c r="K285" i="1"/>
  <c r="B285" i="1" s="1"/>
  <c r="H287" i="1"/>
  <c r="M286" i="1"/>
  <c r="N286" i="1" s="1"/>
  <c r="P287" i="1"/>
  <c r="Q287" i="1"/>
  <c r="I287" i="1"/>
  <c r="D287" i="1"/>
  <c r="E287" i="1" s="1"/>
  <c r="G287" i="1" s="1"/>
  <c r="H288" i="1" s="1"/>
  <c r="A288" i="1"/>
  <c r="L287" i="1"/>
  <c r="J286" i="1"/>
  <c r="F985" i="1" l="1"/>
  <c r="K286" i="1"/>
  <c r="O286" i="1" s="1"/>
  <c r="C287" i="1"/>
  <c r="O285" i="1"/>
  <c r="J287" i="1"/>
  <c r="L288" i="1"/>
  <c r="A289" i="1"/>
  <c r="D288" i="1"/>
  <c r="E288" i="1" s="1"/>
  <c r="M287" i="1"/>
  <c r="N287" i="1" s="1"/>
  <c r="Q288" i="1"/>
  <c r="P288" i="1"/>
  <c r="I288" i="1"/>
  <c r="B286" i="1" l="1"/>
  <c r="F986" i="1"/>
  <c r="C288" i="1"/>
  <c r="K287" i="1"/>
  <c r="B287" i="1" s="1"/>
  <c r="I289" i="1"/>
  <c r="G288" i="1"/>
  <c r="J288" i="1"/>
  <c r="Q289" i="1"/>
  <c r="M288" i="1"/>
  <c r="N288" i="1" s="1"/>
  <c r="P289" i="1"/>
  <c r="L289" i="1"/>
  <c r="A290" i="1"/>
  <c r="D289" i="1"/>
  <c r="E289" i="1" s="1"/>
  <c r="G289" i="1" s="1"/>
  <c r="F987" i="1" l="1"/>
  <c r="O287" i="1"/>
  <c r="C289" i="1"/>
  <c r="K288" i="1"/>
  <c r="B288" i="1" s="1"/>
  <c r="H289" i="1"/>
  <c r="J289" i="1" s="1"/>
  <c r="H290" i="1"/>
  <c r="Q290" i="1"/>
  <c r="M289" i="1"/>
  <c r="N289" i="1" s="1"/>
  <c r="P290" i="1"/>
  <c r="I290" i="1"/>
  <c r="L290" i="1"/>
  <c r="A291" i="1"/>
  <c r="D290" i="1"/>
  <c r="E290" i="1" s="1"/>
  <c r="G290" i="1" s="1"/>
  <c r="F988" i="1" l="1"/>
  <c r="K289" i="1"/>
  <c r="B289" i="1" s="1"/>
  <c r="C290" i="1"/>
  <c r="O288" i="1"/>
  <c r="H291" i="1"/>
  <c r="J290" i="1"/>
  <c r="L291" i="1"/>
  <c r="A292" i="1"/>
  <c r="D291" i="1"/>
  <c r="E291" i="1" s="1"/>
  <c r="G291" i="1" s="1"/>
  <c r="Q291" i="1"/>
  <c r="M290" i="1"/>
  <c r="N290" i="1" s="1"/>
  <c r="P291" i="1"/>
  <c r="I291" i="1"/>
  <c r="F989" i="1" l="1"/>
  <c r="O289" i="1"/>
  <c r="K290" i="1"/>
  <c r="B290" i="1" s="1"/>
  <c r="C291" i="1"/>
  <c r="H292" i="1"/>
  <c r="I292" i="1"/>
  <c r="M291" i="1"/>
  <c r="N291" i="1" s="1"/>
  <c r="Q292" i="1"/>
  <c r="P292" i="1"/>
  <c r="J291" i="1"/>
  <c r="L292" i="1"/>
  <c r="A293" i="1"/>
  <c r="D292" i="1"/>
  <c r="E292" i="1" s="1"/>
  <c r="G292" i="1" s="1"/>
  <c r="F990" i="1" l="1"/>
  <c r="C292" i="1"/>
  <c r="K291" i="1"/>
  <c r="O291" i="1" s="1"/>
  <c r="O290" i="1"/>
  <c r="H293" i="1"/>
  <c r="J292" i="1"/>
  <c r="P293" i="1"/>
  <c r="M292" i="1"/>
  <c r="N292" i="1" s="1"/>
  <c r="Q293" i="1"/>
  <c r="I293" i="1"/>
  <c r="A294" i="1"/>
  <c r="D293" i="1"/>
  <c r="E293" i="1" s="1"/>
  <c r="G293" i="1" s="1"/>
  <c r="H294" i="1" s="1"/>
  <c r="L293" i="1"/>
  <c r="F991" i="1" l="1"/>
  <c r="C293" i="1"/>
  <c r="K292" i="1"/>
  <c r="B292" i="1" s="1"/>
  <c r="B291" i="1"/>
  <c r="J293" i="1"/>
  <c r="M293" i="1"/>
  <c r="N293" i="1" s="1"/>
  <c r="Q294" i="1"/>
  <c r="P294" i="1"/>
  <c r="I294" i="1"/>
  <c r="D294" i="1"/>
  <c r="A295" i="1"/>
  <c r="L294" i="1"/>
  <c r="F992" i="1" l="1"/>
  <c r="K293" i="1"/>
  <c r="B293" i="1" s="1"/>
  <c r="C294" i="1"/>
  <c r="O292" i="1"/>
  <c r="I295" i="1"/>
  <c r="J294" i="1"/>
  <c r="E294" i="1"/>
  <c r="G294" i="1" s="1"/>
  <c r="M294" i="1"/>
  <c r="N294" i="1" s="1"/>
  <c r="P295" i="1"/>
  <c r="Q295" i="1"/>
  <c r="A296" i="1"/>
  <c r="D295" i="1"/>
  <c r="L295" i="1"/>
  <c r="F993" i="1" l="1"/>
  <c r="K294" i="1"/>
  <c r="B294" i="1" s="1"/>
  <c r="C295" i="1"/>
  <c r="O293" i="1"/>
  <c r="H295" i="1"/>
  <c r="J295" i="1" s="1"/>
  <c r="I296" i="1"/>
  <c r="D296" i="1"/>
  <c r="E296" i="1" s="1"/>
  <c r="G296" i="1" s="1"/>
  <c r="A297" i="1"/>
  <c r="L296" i="1"/>
  <c r="M295" i="1"/>
  <c r="N295" i="1" s="1"/>
  <c r="Q296" i="1"/>
  <c r="P296" i="1"/>
  <c r="E295" i="1"/>
  <c r="G295" i="1" s="1"/>
  <c r="F994" i="1" l="1"/>
  <c r="K295" i="1"/>
  <c r="B295" i="1" s="1"/>
  <c r="O294" i="1"/>
  <c r="C296" i="1"/>
  <c r="H296" i="1"/>
  <c r="J296" i="1" s="1"/>
  <c r="I297" i="1"/>
  <c r="M296" i="1"/>
  <c r="N296" i="1" s="1"/>
  <c r="P297" i="1"/>
  <c r="Q297" i="1"/>
  <c r="D297" i="1"/>
  <c r="E297" i="1" s="1"/>
  <c r="G297" i="1" s="1"/>
  <c r="L297" i="1"/>
  <c r="A298" i="1"/>
  <c r="H297" i="1"/>
  <c r="F995" i="1" l="1"/>
  <c r="O295" i="1"/>
  <c r="K296" i="1"/>
  <c r="O296" i="1" s="1"/>
  <c r="C297" i="1"/>
  <c r="J297" i="1"/>
  <c r="H298" i="1"/>
  <c r="I298" i="1"/>
  <c r="D298" i="1"/>
  <c r="E298" i="1" s="1"/>
  <c r="G298" i="1" s="1"/>
  <c r="L298" i="1"/>
  <c r="A299" i="1"/>
  <c r="Q298" i="1"/>
  <c r="M297" i="1"/>
  <c r="N297" i="1" s="1"/>
  <c r="P298" i="1"/>
  <c r="B296" i="1" l="1"/>
  <c r="F996" i="1"/>
  <c r="K297" i="1"/>
  <c r="B297" i="1" s="1"/>
  <c r="C298" i="1"/>
  <c r="J298" i="1"/>
  <c r="H299" i="1"/>
  <c r="Q299" i="1"/>
  <c r="P299" i="1"/>
  <c r="M298" i="1"/>
  <c r="N298" i="1" s="1"/>
  <c r="I299" i="1"/>
  <c r="D299" i="1"/>
  <c r="E299" i="1" s="1"/>
  <c r="G299" i="1" s="1"/>
  <c r="L299" i="1"/>
  <c r="A300" i="1"/>
  <c r="F997" i="1" l="1"/>
  <c r="O297" i="1"/>
  <c r="K298" i="1"/>
  <c r="B298" i="1" s="1"/>
  <c r="C299" i="1"/>
  <c r="H300" i="1"/>
  <c r="J299" i="1"/>
  <c r="I300" i="1"/>
  <c r="M299" i="1"/>
  <c r="N299" i="1" s="1"/>
  <c r="Q300" i="1"/>
  <c r="P300" i="1"/>
  <c r="D300" i="1"/>
  <c r="E300" i="1" s="1"/>
  <c r="G300" i="1" s="1"/>
  <c r="H301" i="1" s="1"/>
  <c r="L300" i="1"/>
  <c r="A301" i="1"/>
  <c r="F998" i="1" l="1"/>
  <c r="O298" i="1"/>
  <c r="K299" i="1"/>
  <c r="B299" i="1" s="1"/>
  <c r="C300" i="1"/>
  <c r="I301" i="1"/>
  <c r="J301" i="1" s="1"/>
  <c r="A302" i="1"/>
  <c r="L301" i="1"/>
  <c r="D301" i="1"/>
  <c r="E301" i="1" s="1"/>
  <c r="G301" i="1" s="1"/>
  <c r="J300" i="1"/>
  <c r="M300" i="1"/>
  <c r="N300" i="1" s="1"/>
  <c r="P301" i="1"/>
  <c r="Q301" i="1"/>
  <c r="H302" i="1" l="1"/>
  <c r="F999" i="1"/>
  <c r="O299" i="1"/>
  <c r="C301" i="1"/>
  <c r="K301" i="1" s="1"/>
  <c r="B301" i="1" s="1"/>
  <c r="K300" i="1"/>
  <c r="B300" i="1" s="1"/>
  <c r="I302" i="1"/>
  <c r="A303" i="1"/>
  <c r="L302" i="1"/>
  <c r="D302" i="1"/>
  <c r="E302" i="1" s="1"/>
  <c r="G302" i="1" s="1"/>
  <c r="Q302" i="1"/>
  <c r="M301" i="1"/>
  <c r="N301" i="1" s="1"/>
  <c r="P302" i="1"/>
  <c r="J302" i="1" l="1"/>
  <c r="F1000" i="1"/>
  <c r="O300" i="1"/>
  <c r="C302" i="1"/>
  <c r="H303" i="1"/>
  <c r="O301" i="1"/>
  <c r="P303" i="1"/>
  <c r="M302" i="1"/>
  <c r="N302" i="1" s="1"/>
  <c r="Q303" i="1"/>
  <c r="D303" i="1"/>
  <c r="E303" i="1" s="1"/>
  <c r="G303" i="1" s="1"/>
  <c r="L303" i="1"/>
  <c r="A304" i="1"/>
  <c r="I303" i="1"/>
  <c r="K302" i="1" l="1"/>
  <c r="B302" i="1" s="1"/>
  <c r="F1001" i="1"/>
  <c r="C303" i="1"/>
  <c r="H304" i="1"/>
  <c r="I304" i="1"/>
  <c r="D304" i="1"/>
  <c r="E304" i="1" s="1"/>
  <c r="G304" i="1" s="1"/>
  <c r="A305" i="1"/>
  <c r="L304" i="1"/>
  <c r="Q304" i="1"/>
  <c r="P304" i="1"/>
  <c r="M303" i="1"/>
  <c r="N303" i="1" s="1"/>
  <c r="J303" i="1"/>
  <c r="O302" i="1" l="1"/>
  <c r="C304" i="1"/>
  <c r="K303" i="1"/>
  <c r="B303" i="1" s="1"/>
  <c r="F1002" i="1"/>
  <c r="H305" i="1"/>
  <c r="J304" i="1"/>
  <c r="I305" i="1"/>
  <c r="L305" i="1"/>
  <c r="D305" i="1"/>
  <c r="E305" i="1" s="1"/>
  <c r="G305" i="1" s="1"/>
  <c r="H306" i="1" s="1"/>
  <c r="A306" i="1"/>
  <c r="Q305" i="1"/>
  <c r="P305" i="1"/>
  <c r="M304" i="1"/>
  <c r="N304" i="1" s="1"/>
  <c r="K304" i="1" l="1"/>
  <c r="B304" i="1" s="1"/>
  <c r="C305" i="1"/>
  <c r="O303" i="1"/>
  <c r="F1003" i="1"/>
  <c r="J305" i="1"/>
  <c r="K305" i="1" s="1"/>
  <c r="B305" i="1" s="1"/>
  <c r="I306" i="1"/>
  <c r="J306" i="1" s="1"/>
  <c r="L306" i="1"/>
  <c r="A307" i="1"/>
  <c r="D306" i="1"/>
  <c r="E306" i="1" s="1"/>
  <c r="G306" i="1" s="1"/>
  <c r="Q306" i="1"/>
  <c r="M305" i="1"/>
  <c r="N305" i="1" s="1"/>
  <c r="C306" i="1" s="1"/>
  <c r="P306" i="1"/>
  <c r="O304" i="1" l="1"/>
  <c r="F1004" i="1"/>
  <c r="H307" i="1"/>
  <c r="I307" i="1"/>
  <c r="K306" i="1"/>
  <c r="B306" i="1" s="1"/>
  <c r="L307" i="1"/>
  <c r="A308" i="1"/>
  <c r="D307" i="1"/>
  <c r="E307" i="1" s="1"/>
  <c r="G307" i="1" s="1"/>
  <c r="O305" i="1"/>
  <c r="P307" i="1"/>
  <c r="M306" i="1"/>
  <c r="N306" i="1" s="1"/>
  <c r="C307" i="1" s="1"/>
  <c r="Q307" i="1"/>
  <c r="F1005" i="1" l="1"/>
  <c r="H308" i="1"/>
  <c r="J307" i="1"/>
  <c r="K307" i="1" s="1"/>
  <c r="B307" i="1" s="1"/>
  <c r="I308" i="1"/>
  <c r="L308" i="1"/>
  <c r="A309" i="1"/>
  <c r="D308" i="1"/>
  <c r="E308" i="1" s="1"/>
  <c r="G308" i="1" s="1"/>
  <c r="H309" i="1" s="1"/>
  <c r="O306" i="1"/>
  <c r="P308" i="1"/>
  <c r="M307" i="1"/>
  <c r="N307" i="1" s="1"/>
  <c r="C308" i="1" s="1"/>
  <c r="Q308" i="1"/>
  <c r="F1006" i="1" l="1"/>
  <c r="J308" i="1"/>
  <c r="K308" i="1" s="1"/>
  <c r="B308" i="1" s="1"/>
  <c r="P309" i="1"/>
  <c r="M308" i="1"/>
  <c r="N308" i="1" s="1"/>
  <c r="C309" i="1" s="1"/>
  <c r="Q309" i="1"/>
  <c r="O307" i="1"/>
  <c r="L309" i="1"/>
  <c r="A310" i="1"/>
  <c r="D309" i="1"/>
  <c r="E309" i="1" s="1"/>
  <c r="G309" i="1" s="1"/>
  <c r="I309" i="1"/>
  <c r="J309" i="1" s="1"/>
  <c r="F1007" i="1" l="1"/>
  <c r="H310" i="1"/>
  <c r="K309" i="1"/>
  <c r="B309" i="1" s="1"/>
  <c r="Q310" i="1"/>
  <c r="M309" i="1"/>
  <c r="N309" i="1" s="1"/>
  <c r="C310" i="1" s="1"/>
  <c r="P310" i="1"/>
  <c r="I310" i="1"/>
  <c r="O308" i="1"/>
  <c r="D310" i="1"/>
  <c r="E310" i="1" s="1"/>
  <c r="G310" i="1" s="1"/>
  <c r="L310" i="1"/>
  <c r="A311" i="1"/>
  <c r="F1008" i="1" l="1"/>
  <c r="H311" i="1"/>
  <c r="O309" i="1"/>
  <c r="P311" i="1"/>
  <c r="M310" i="1"/>
  <c r="N310" i="1" s="1"/>
  <c r="C311" i="1" s="1"/>
  <c r="Q311" i="1"/>
  <c r="I311" i="1"/>
  <c r="J310" i="1"/>
  <c r="K310" i="1" s="1"/>
  <c r="D311" i="1"/>
  <c r="E311" i="1" s="1"/>
  <c r="G311" i="1" s="1"/>
  <c r="L311" i="1"/>
  <c r="A312" i="1"/>
  <c r="H312" i="1" l="1"/>
  <c r="F1009" i="1"/>
  <c r="J311" i="1"/>
  <c r="K311" i="1" s="1"/>
  <c r="B311" i="1" s="1"/>
  <c r="O310" i="1"/>
  <c r="B310" i="1"/>
  <c r="P312" i="1"/>
  <c r="M311" i="1"/>
  <c r="N311" i="1" s="1"/>
  <c r="C312" i="1" s="1"/>
  <c r="Q312" i="1"/>
  <c r="I312" i="1"/>
  <c r="D312" i="1"/>
  <c r="E312" i="1" s="1"/>
  <c r="G312" i="1" s="1"/>
  <c r="H313" i="1" s="1"/>
  <c r="L312" i="1"/>
  <c r="A313" i="1"/>
  <c r="J312" i="1" l="1"/>
  <c r="K312" i="1" s="1"/>
  <c r="B312" i="1" s="1"/>
  <c r="F1010" i="1"/>
  <c r="O311" i="1"/>
  <c r="P313" i="1"/>
  <c r="M312" i="1"/>
  <c r="N312" i="1" s="1"/>
  <c r="C313" i="1" s="1"/>
  <c r="Q313" i="1"/>
  <c r="D313" i="1"/>
  <c r="E313" i="1" s="1"/>
  <c r="G313" i="1" s="1"/>
  <c r="L313" i="1"/>
  <c r="A314" i="1"/>
  <c r="I313" i="1"/>
  <c r="F1011" i="1" l="1"/>
  <c r="H314" i="1"/>
  <c r="I314" i="1"/>
  <c r="Q314" i="1"/>
  <c r="P314" i="1"/>
  <c r="M313" i="1"/>
  <c r="N313" i="1" s="1"/>
  <c r="C314" i="1" s="1"/>
  <c r="D314" i="1"/>
  <c r="E314" i="1" s="1"/>
  <c r="G314" i="1" s="1"/>
  <c r="L314" i="1"/>
  <c r="A315" i="1"/>
  <c r="J313" i="1"/>
  <c r="K313" i="1" s="1"/>
  <c r="B313" i="1" s="1"/>
  <c r="O312" i="1"/>
  <c r="F1012" i="1" l="1"/>
  <c r="H315" i="1"/>
  <c r="J314" i="1"/>
  <c r="K314" i="1" s="1"/>
  <c r="B314" i="1" s="1"/>
  <c r="I315" i="1"/>
  <c r="O313" i="1"/>
  <c r="D315" i="1"/>
  <c r="E315" i="1" s="1"/>
  <c r="G315" i="1" s="1"/>
  <c r="L315" i="1"/>
  <c r="A316" i="1"/>
  <c r="P315" i="1"/>
  <c r="M314" i="1"/>
  <c r="N314" i="1" s="1"/>
  <c r="C315" i="1" s="1"/>
  <c r="Q315" i="1"/>
  <c r="H316" i="1" l="1"/>
  <c r="F1013" i="1"/>
  <c r="J315" i="1"/>
  <c r="K315" i="1" s="1"/>
  <c r="B315" i="1" s="1"/>
  <c r="Q316" i="1"/>
  <c r="P316" i="1"/>
  <c r="M315" i="1"/>
  <c r="N315" i="1" s="1"/>
  <c r="C316" i="1" s="1"/>
  <c r="O314" i="1"/>
  <c r="D316" i="1"/>
  <c r="E316" i="1" s="1"/>
  <c r="G316" i="1" s="1"/>
  <c r="L316" i="1"/>
  <c r="A317" i="1"/>
  <c r="I316" i="1"/>
  <c r="F1014" i="1" l="1"/>
  <c r="H317" i="1"/>
  <c r="I317" i="1"/>
  <c r="J316" i="1"/>
  <c r="K316" i="1" s="1"/>
  <c r="B316" i="1" s="1"/>
  <c r="D317" i="1"/>
  <c r="E317" i="1" s="1"/>
  <c r="G317" i="1" s="1"/>
  <c r="H318" i="1" s="1"/>
  <c r="L317" i="1"/>
  <c r="A318" i="1"/>
  <c r="P317" i="1"/>
  <c r="M316" i="1"/>
  <c r="N316" i="1" s="1"/>
  <c r="C317" i="1" s="1"/>
  <c r="Q317" i="1"/>
  <c r="O315" i="1"/>
  <c r="F1015" i="1" l="1"/>
  <c r="J317" i="1"/>
  <c r="K317" i="1" s="1"/>
  <c r="B317" i="1" s="1"/>
  <c r="I318" i="1"/>
  <c r="J318" i="1" s="1"/>
  <c r="D318" i="1"/>
  <c r="E318" i="1" s="1"/>
  <c r="G318" i="1" s="1"/>
  <c r="H319" i="1" s="1"/>
  <c r="L318" i="1"/>
  <c r="A319" i="1"/>
  <c r="P318" i="1"/>
  <c r="M317" i="1"/>
  <c r="N317" i="1" s="1"/>
  <c r="C318" i="1" s="1"/>
  <c r="Q318" i="1"/>
  <c r="O316" i="1"/>
  <c r="F1016" i="1" l="1"/>
  <c r="I319" i="1"/>
  <c r="J319" i="1" s="1"/>
  <c r="K318" i="1"/>
  <c r="B318" i="1" s="1"/>
  <c r="D319" i="1"/>
  <c r="E319" i="1" s="1"/>
  <c r="G319" i="1" s="1"/>
  <c r="L319" i="1"/>
  <c r="A320" i="1"/>
  <c r="P319" i="1"/>
  <c r="M318" i="1"/>
  <c r="N318" i="1" s="1"/>
  <c r="C319" i="1" s="1"/>
  <c r="Q319" i="1"/>
  <c r="O317" i="1"/>
  <c r="F1017" i="1" l="1"/>
  <c r="H320" i="1"/>
  <c r="I320" i="1"/>
  <c r="K319" i="1"/>
  <c r="B319" i="1" s="1"/>
  <c r="D320" i="1"/>
  <c r="E320" i="1" s="1"/>
  <c r="G320" i="1" s="1"/>
  <c r="H321" i="1" s="1"/>
  <c r="L320" i="1"/>
  <c r="A321" i="1"/>
  <c r="Q320" i="1"/>
  <c r="M319" i="1"/>
  <c r="N319" i="1" s="1"/>
  <c r="C320" i="1" s="1"/>
  <c r="P320" i="1"/>
  <c r="O318" i="1"/>
  <c r="F1018" i="1" l="1"/>
  <c r="J320" i="1"/>
  <c r="K320" i="1" s="1"/>
  <c r="B320" i="1" s="1"/>
  <c r="I321" i="1"/>
  <c r="J321" i="1" s="1"/>
  <c r="L321" i="1"/>
  <c r="A322" i="1"/>
  <c r="D321" i="1"/>
  <c r="E321" i="1" s="1"/>
  <c r="G321" i="1" s="1"/>
  <c r="M320" i="1"/>
  <c r="N320" i="1" s="1"/>
  <c r="C321" i="1" s="1"/>
  <c r="P321" i="1"/>
  <c r="Q321" i="1"/>
  <c r="O319" i="1"/>
  <c r="F1019" i="1" l="1"/>
  <c r="H322" i="1"/>
  <c r="I322" i="1"/>
  <c r="K321" i="1"/>
  <c r="B321" i="1" s="1"/>
  <c r="O320" i="1"/>
  <c r="L322" i="1"/>
  <c r="A323" i="1"/>
  <c r="D322" i="1"/>
  <c r="Q322" i="1"/>
  <c r="M321" i="1"/>
  <c r="N321" i="1" s="1"/>
  <c r="C322" i="1" s="1"/>
  <c r="P322" i="1"/>
  <c r="F1020" i="1" l="1"/>
  <c r="I323" i="1"/>
  <c r="J322" i="1"/>
  <c r="K322" i="1" s="1"/>
  <c r="B322" i="1" s="1"/>
  <c r="L323" i="1"/>
  <c r="A324" i="1"/>
  <c r="D323" i="1"/>
  <c r="E323" i="1" s="1"/>
  <c r="G323" i="1" s="1"/>
  <c r="M322" i="1"/>
  <c r="N322" i="1" s="1"/>
  <c r="C323" i="1" s="1"/>
  <c r="P323" i="1"/>
  <c r="Q323" i="1"/>
  <c r="O321" i="1"/>
  <c r="E322" i="1"/>
  <c r="G322" i="1" s="1"/>
  <c r="I324" i="1" l="1"/>
  <c r="F1021" i="1"/>
  <c r="H323" i="1"/>
  <c r="J323" i="1" s="1"/>
  <c r="K323" i="1" s="1"/>
  <c r="B323" i="1" s="1"/>
  <c r="H324" i="1"/>
  <c r="J324" i="1" s="1"/>
  <c r="O322" i="1"/>
  <c r="P324" i="1"/>
  <c r="M323" i="1"/>
  <c r="N323" i="1" s="1"/>
  <c r="C324" i="1" s="1"/>
  <c r="Q324" i="1"/>
  <c r="L324" i="1"/>
  <c r="A325" i="1"/>
  <c r="D324" i="1"/>
  <c r="E324" i="1" s="1"/>
  <c r="G324" i="1" s="1"/>
  <c r="H325" i="1" l="1"/>
  <c r="F1022" i="1"/>
  <c r="K324" i="1"/>
  <c r="B324" i="1" s="1"/>
  <c r="L325" i="1"/>
  <c r="A326" i="1"/>
  <c r="D325" i="1"/>
  <c r="E325" i="1" s="1"/>
  <c r="G325" i="1" s="1"/>
  <c r="O323" i="1"/>
  <c r="M324" i="1"/>
  <c r="N324" i="1" s="1"/>
  <c r="C325" i="1" s="1"/>
  <c r="P325" i="1"/>
  <c r="Q325" i="1"/>
  <c r="I325" i="1"/>
  <c r="F1023" i="1" l="1"/>
  <c r="H326" i="1"/>
  <c r="I326" i="1"/>
  <c r="L326" i="1"/>
  <c r="A327" i="1"/>
  <c r="D326" i="1"/>
  <c r="E326" i="1" s="1"/>
  <c r="G326" i="1" s="1"/>
  <c r="M325" i="1"/>
  <c r="N325" i="1" s="1"/>
  <c r="C326" i="1" s="1"/>
  <c r="Q326" i="1"/>
  <c r="P326" i="1"/>
  <c r="O324" i="1"/>
  <c r="J325" i="1"/>
  <c r="K325" i="1" s="1"/>
  <c r="B325" i="1" s="1"/>
  <c r="F1024" i="1" l="1"/>
  <c r="J326" i="1"/>
  <c r="K326" i="1" s="1"/>
  <c r="B326" i="1" s="1"/>
  <c r="H327" i="1"/>
  <c r="I327" i="1"/>
  <c r="O325" i="1"/>
  <c r="P327" i="1"/>
  <c r="M326" i="1"/>
  <c r="N326" i="1" s="1"/>
  <c r="C327" i="1" s="1"/>
  <c r="Q327" i="1"/>
  <c r="L327" i="1"/>
  <c r="A328" i="1"/>
  <c r="D327" i="1"/>
  <c r="E327" i="1" s="1"/>
  <c r="G327" i="1" s="1"/>
  <c r="H328" i="1" l="1"/>
  <c r="F1025" i="1"/>
  <c r="J327" i="1"/>
  <c r="K327" i="1" s="1"/>
  <c r="B327" i="1" s="1"/>
  <c r="I328" i="1"/>
  <c r="L328" i="1"/>
  <c r="A329" i="1"/>
  <c r="D328" i="1"/>
  <c r="E328" i="1" s="1"/>
  <c r="G328" i="1" s="1"/>
  <c r="O326" i="1"/>
  <c r="Q328" i="1"/>
  <c r="M327" i="1"/>
  <c r="N327" i="1" s="1"/>
  <c r="C328" i="1" s="1"/>
  <c r="P328" i="1"/>
  <c r="J328" i="1" l="1"/>
  <c r="K328" i="1" s="1"/>
  <c r="B328" i="1" s="1"/>
  <c r="F1026" i="1"/>
  <c r="H329" i="1"/>
  <c r="I329" i="1"/>
  <c r="A330" i="1"/>
  <c r="D329" i="1"/>
  <c r="E329" i="1" s="1"/>
  <c r="G329" i="1" s="1"/>
  <c r="H330" i="1" s="1"/>
  <c r="L329" i="1"/>
  <c r="O327" i="1"/>
  <c r="M328" i="1"/>
  <c r="N328" i="1" s="1"/>
  <c r="C329" i="1" s="1"/>
  <c r="P329" i="1"/>
  <c r="Q329" i="1"/>
  <c r="F1027" i="1" l="1"/>
  <c r="J329" i="1"/>
  <c r="K329" i="1" s="1"/>
  <c r="B329" i="1" s="1"/>
  <c r="O328" i="1"/>
  <c r="A331" i="1"/>
  <c r="D330" i="1"/>
  <c r="E330" i="1" s="1"/>
  <c r="G330" i="1" s="1"/>
  <c r="L330" i="1"/>
  <c r="M329" i="1"/>
  <c r="N329" i="1" s="1"/>
  <c r="C330" i="1" s="1"/>
  <c r="P330" i="1"/>
  <c r="Q330" i="1"/>
  <c r="I330" i="1"/>
  <c r="H331" i="1" l="1"/>
  <c r="F1028" i="1"/>
  <c r="I331" i="1"/>
  <c r="D331" i="1"/>
  <c r="E331" i="1" s="1"/>
  <c r="G331" i="1" s="1"/>
  <c r="L331" i="1"/>
  <c r="A332" i="1"/>
  <c r="J330" i="1"/>
  <c r="K330" i="1" s="1"/>
  <c r="B330" i="1" s="1"/>
  <c r="M330" i="1"/>
  <c r="N330" i="1" s="1"/>
  <c r="C331" i="1" s="1"/>
  <c r="P331" i="1"/>
  <c r="Q331" i="1"/>
  <c r="O329" i="1"/>
  <c r="J331" i="1" l="1"/>
  <c r="K331" i="1" s="1"/>
  <c r="B331" i="1" s="1"/>
  <c r="F1029" i="1"/>
  <c r="H332" i="1"/>
  <c r="O330" i="1"/>
  <c r="Q332" i="1"/>
  <c r="P332" i="1"/>
  <c r="M331" i="1"/>
  <c r="N331" i="1" s="1"/>
  <c r="C332" i="1" s="1"/>
  <c r="D332" i="1"/>
  <c r="E332" i="1" s="1"/>
  <c r="G332" i="1" s="1"/>
  <c r="L332" i="1"/>
  <c r="A333" i="1"/>
  <c r="I332" i="1"/>
  <c r="H333" i="1" l="1"/>
  <c r="F1030" i="1"/>
  <c r="I333" i="1"/>
  <c r="O331" i="1"/>
  <c r="D333" i="1"/>
  <c r="E333" i="1" s="1"/>
  <c r="G333" i="1" s="1"/>
  <c r="L333" i="1"/>
  <c r="A334" i="1"/>
  <c r="P333" i="1"/>
  <c r="M332" i="1"/>
  <c r="N332" i="1" s="1"/>
  <c r="C333" i="1" s="1"/>
  <c r="Q333" i="1"/>
  <c r="J332" i="1"/>
  <c r="K332" i="1" s="1"/>
  <c r="B332" i="1" s="1"/>
  <c r="J333" i="1" l="1"/>
  <c r="K333" i="1" s="1"/>
  <c r="B333" i="1" s="1"/>
  <c r="F1031" i="1"/>
  <c r="H334" i="1"/>
  <c r="I334" i="1"/>
  <c r="O332" i="1"/>
  <c r="A335" i="1"/>
  <c r="D334" i="1"/>
  <c r="E334" i="1" s="1"/>
  <c r="G334" i="1" s="1"/>
  <c r="L334" i="1"/>
  <c r="P334" i="1"/>
  <c r="M333" i="1"/>
  <c r="N333" i="1" s="1"/>
  <c r="C334" i="1" s="1"/>
  <c r="Q334" i="1"/>
  <c r="F1032" i="1" l="1"/>
  <c r="J334" i="1"/>
  <c r="K334" i="1" s="1"/>
  <c r="B334" i="1" s="1"/>
  <c r="H335" i="1"/>
  <c r="I335" i="1"/>
  <c r="D335" i="1"/>
  <c r="E335" i="1" s="1"/>
  <c r="G335" i="1" s="1"/>
  <c r="A336" i="1"/>
  <c r="L335" i="1"/>
  <c r="M334" i="1"/>
  <c r="N334" i="1" s="1"/>
  <c r="C335" i="1" s="1"/>
  <c r="Q335" i="1"/>
  <c r="P335" i="1"/>
  <c r="O333" i="1"/>
  <c r="F1033" i="1" l="1"/>
  <c r="H336" i="1"/>
  <c r="J335" i="1"/>
  <c r="K335" i="1" s="1"/>
  <c r="B335" i="1" s="1"/>
  <c r="M335" i="1"/>
  <c r="N335" i="1" s="1"/>
  <c r="C336" i="1" s="1"/>
  <c r="P336" i="1"/>
  <c r="Q336" i="1"/>
  <c r="O334" i="1"/>
  <c r="D336" i="1"/>
  <c r="L336" i="1"/>
  <c r="A337" i="1"/>
  <c r="I336" i="1"/>
  <c r="F1034" i="1" l="1"/>
  <c r="O335" i="1"/>
  <c r="M336" i="1"/>
  <c r="N336" i="1" s="1"/>
  <c r="C337" i="1" s="1"/>
  <c r="Q337" i="1"/>
  <c r="P337" i="1"/>
  <c r="A338" i="1"/>
  <c r="D337" i="1"/>
  <c r="E337" i="1" s="1"/>
  <c r="G337" i="1" s="1"/>
  <c r="L337" i="1"/>
  <c r="I337" i="1"/>
  <c r="E336" i="1"/>
  <c r="G336" i="1" s="1"/>
  <c r="J336" i="1"/>
  <c r="K336" i="1" s="1"/>
  <c r="F1035" i="1" l="1"/>
  <c r="H337" i="1"/>
  <c r="J337" i="1" s="1"/>
  <c r="K337" i="1" s="1"/>
  <c r="B337" i="1" s="1"/>
  <c r="O336" i="1"/>
  <c r="B336" i="1"/>
  <c r="I338" i="1"/>
  <c r="H338" i="1"/>
  <c r="D338" i="1"/>
  <c r="E338" i="1" s="1"/>
  <c r="G338" i="1" s="1"/>
  <c r="L338" i="1"/>
  <c r="A339" i="1"/>
  <c r="M337" i="1"/>
  <c r="N337" i="1" s="1"/>
  <c r="C338" i="1" s="1"/>
  <c r="P338" i="1"/>
  <c r="Q338" i="1"/>
  <c r="F1036" i="1" l="1"/>
  <c r="H339" i="1"/>
  <c r="I339" i="1"/>
  <c r="J338" i="1"/>
  <c r="K338" i="1" s="1"/>
  <c r="B338" i="1" s="1"/>
  <c r="A340" i="1"/>
  <c r="D339" i="1"/>
  <c r="E339" i="1" s="1"/>
  <c r="G339" i="1" s="1"/>
  <c r="L339" i="1"/>
  <c r="O337" i="1"/>
  <c r="M338" i="1"/>
  <c r="N338" i="1" s="1"/>
  <c r="C339" i="1" s="1"/>
  <c r="Q339" i="1"/>
  <c r="P339" i="1"/>
  <c r="H340" i="1" l="1"/>
  <c r="F1037" i="1"/>
  <c r="J339" i="1"/>
  <c r="K339" i="1" s="1"/>
  <c r="B339" i="1" s="1"/>
  <c r="O338" i="1"/>
  <c r="M339" i="1"/>
  <c r="N339" i="1" s="1"/>
  <c r="C340" i="1" s="1"/>
  <c r="Q340" i="1"/>
  <c r="P340" i="1"/>
  <c r="D340" i="1"/>
  <c r="E340" i="1" s="1"/>
  <c r="G340" i="1" s="1"/>
  <c r="L340" i="1"/>
  <c r="A341" i="1"/>
  <c r="I340" i="1"/>
  <c r="F1038" i="1" l="1"/>
  <c r="H341" i="1"/>
  <c r="M340" i="1"/>
  <c r="N340" i="1" s="1"/>
  <c r="C341" i="1" s="1"/>
  <c r="Q341" i="1"/>
  <c r="P341" i="1"/>
  <c r="I341" i="1"/>
  <c r="O339" i="1"/>
  <c r="J340" i="1"/>
  <c r="K340" i="1" s="1"/>
  <c r="D341" i="1"/>
  <c r="L341" i="1"/>
  <c r="A342" i="1"/>
  <c r="F1039" i="1" l="1"/>
  <c r="O340" i="1"/>
  <c r="B340" i="1"/>
  <c r="I342" i="1"/>
  <c r="D342" i="1"/>
  <c r="E342" i="1" s="1"/>
  <c r="G342" i="1" s="1"/>
  <c r="L342" i="1"/>
  <c r="A343" i="1"/>
  <c r="J341" i="1"/>
  <c r="K341" i="1" s="1"/>
  <c r="B341" i="1" s="1"/>
  <c r="E341" i="1"/>
  <c r="G341" i="1" s="1"/>
  <c r="P342" i="1"/>
  <c r="M341" i="1"/>
  <c r="N341" i="1" s="1"/>
  <c r="C342" i="1" s="1"/>
  <c r="Q342" i="1"/>
  <c r="F1040" i="1" l="1"/>
  <c r="H342" i="1"/>
  <c r="J342" i="1" s="1"/>
  <c r="K342" i="1" s="1"/>
  <c r="B342" i="1" s="1"/>
  <c r="H343" i="1"/>
  <c r="I343" i="1"/>
  <c r="O341" i="1"/>
  <c r="D343" i="1"/>
  <c r="L343" i="1"/>
  <c r="A344" i="1"/>
  <c r="P343" i="1"/>
  <c r="M342" i="1"/>
  <c r="N342" i="1" s="1"/>
  <c r="C343" i="1" s="1"/>
  <c r="Q343" i="1"/>
  <c r="F1041" i="1" l="1"/>
  <c r="J343" i="1"/>
  <c r="K343" i="1" s="1"/>
  <c r="B343" i="1" s="1"/>
  <c r="Q344" i="1"/>
  <c r="M343" i="1"/>
  <c r="N343" i="1" s="1"/>
  <c r="C344" i="1" s="1"/>
  <c r="P344" i="1"/>
  <c r="I344" i="1"/>
  <c r="D344" i="1"/>
  <c r="E344" i="1" s="1"/>
  <c r="G344" i="1" s="1"/>
  <c r="L344" i="1"/>
  <c r="A345" i="1"/>
  <c r="E343" i="1"/>
  <c r="G343" i="1" s="1"/>
  <c r="O342" i="1"/>
  <c r="F1042" i="1" l="1"/>
  <c r="H344" i="1"/>
  <c r="J344" i="1" s="1"/>
  <c r="K344" i="1" s="1"/>
  <c r="B344" i="1" s="1"/>
  <c r="H345" i="1"/>
  <c r="Q345" i="1"/>
  <c r="P345" i="1"/>
  <c r="M344" i="1"/>
  <c r="N344" i="1" s="1"/>
  <c r="C345" i="1" s="1"/>
  <c r="L345" i="1"/>
  <c r="A346" i="1"/>
  <c r="D345" i="1"/>
  <c r="E345" i="1" s="1"/>
  <c r="G345" i="1" s="1"/>
  <c r="I345" i="1"/>
  <c r="O343" i="1"/>
  <c r="F1043" i="1" l="1"/>
  <c r="H346" i="1"/>
  <c r="I346" i="1"/>
  <c r="L346" i="1"/>
  <c r="A347" i="1"/>
  <c r="D346" i="1"/>
  <c r="E346" i="1" s="1"/>
  <c r="G346" i="1" s="1"/>
  <c r="O344" i="1"/>
  <c r="Q346" i="1"/>
  <c r="M345" i="1"/>
  <c r="N345" i="1" s="1"/>
  <c r="C346" i="1" s="1"/>
  <c r="P346" i="1"/>
  <c r="J345" i="1"/>
  <c r="K345" i="1" s="1"/>
  <c r="F1044" i="1" l="1"/>
  <c r="H347" i="1"/>
  <c r="J346" i="1"/>
  <c r="K346" i="1" s="1"/>
  <c r="B346" i="1" s="1"/>
  <c r="O345" i="1"/>
  <c r="B345" i="1"/>
  <c r="I347" i="1"/>
  <c r="A348" i="1"/>
  <c r="D347" i="1"/>
  <c r="L347" i="1"/>
  <c r="M346" i="1"/>
  <c r="N346" i="1" s="1"/>
  <c r="C347" i="1" s="1"/>
  <c r="Q347" i="1"/>
  <c r="P347" i="1"/>
  <c r="F1045" i="1" l="1"/>
  <c r="J347" i="1"/>
  <c r="K347" i="1" s="1"/>
  <c r="B347" i="1" s="1"/>
  <c r="D348" i="1"/>
  <c r="E348" i="1" s="1"/>
  <c r="G348" i="1" s="1"/>
  <c r="A349" i="1"/>
  <c r="L348" i="1"/>
  <c r="O346" i="1"/>
  <c r="M347" i="1"/>
  <c r="N347" i="1" s="1"/>
  <c r="C348" i="1" s="1"/>
  <c r="P348" i="1"/>
  <c r="Q348" i="1"/>
  <c r="E347" i="1"/>
  <c r="G347" i="1" s="1"/>
  <c r="I348" i="1"/>
  <c r="F1046" i="1" l="1"/>
  <c r="H348" i="1"/>
  <c r="J348" i="1" s="1"/>
  <c r="I349" i="1"/>
  <c r="H349" i="1"/>
  <c r="D349" i="1"/>
  <c r="E349" i="1" s="1"/>
  <c r="G349" i="1" s="1"/>
  <c r="H350" i="1" s="1"/>
  <c r="A350" i="1"/>
  <c r="L349" i="1"/>
  <c r="M348" i="1"/>
  <c r="N348" i="1" s="1"/>
  <c r="C349" i="1" s="1"/>
  <c r="Q349" i="1"/>
  <c r="P349" i="1"/>
  <c r="O347" i="1"/>
  <c r="F1047" i="1" l="1"/>
  <c r="J349" i="1"/>
  <c r="K349" i="1" s="1"/>
  <c r="B349" i="1" s="1"/>
  <c r="I350" i="1"/>
  <c r="J350" i="1" s="1"/>
  <c r="M349" i="1"/>
  <c r="N349" i="1" s="1"/>
  <c r="C350" i="1" s="1"/>
  <c r="P350" i="1"/>
  <c r="Q350" i="1"/>
  <c r="K348" i="1"/>
  <c r="B348" i="1" s="1"/>
  <c r="D350" i="1"/>
  <c r="E350" i="1" s="1"/>
  <c r="G350" i="1" s="1"/>
  <c r="A351" i="1"/>
  <c r="L350" i="1"/>
  <c r="F1048" i="1" l="1"/>
  <c r="H351" i="1"/>
  <c r="K350" i="1"/>
  <c r="B350" i="1" s="1"/>
  <c r="M350" i="1"/>
  <c r="N350" i="1" s="1"/>
  <c r="C351" i="1" s="1"/>
  <c r="P351" i="1"/>
  <c r="Q351" i="1"/>
  <c r="A352" i="1"/>
  <c r="D351" i="1"/>
  <c r="E351" i="1" s="1"/>
  <c r="G351" i="1" s="1"/>
  <c r="L351" i="1"/>
  <c r="I351" i="1"/>
  <c r="O348" i="1"/>
  <c r="O349" i="1"/>
  <c r="F1049" i="1" l="1"/>
  <c r="H352" i="1"/>
  <c r="I352" i="1"/>
  <c r="J351" i="1"/>
  <c r="K351" i="1" s="1"/>
  <c r="B351" i="1" s="1"/>
  <c r="L352" i="1"/>
  <c r="D352" i="1"/>
  <c r="E352" i="1" s="1"/>
  <c r="G352" i="1" s="1"/>
  <c r="A353" i="1"/>
  <c r="M351" i="1"/>
  <c r="N351" i="1" s="1"/>
  <c r="C352" i="1" s="1"/>
  <c r="Q352" i="1"/>
  <c r="P352" i="1"/>
  <c r="O350" i="1"/>
  <c r="F1050" i="1" l="1"/>
  <c r="H353" i="1"/>
  <c r="J352" i="1"/>
  <c r="K352" i="1" s="1"/>
  <c r="B352" i="1" s="1"/>
  <c r="O351" i="1"/>
  <c r="Q353" i="1"/>
  <c r="M352" i="1"/>
  <c r="N352" i="1" s="1"/>
  <c r="C353" i="1" s="1"/>
  <c r="P353" i="1"/>
  <c r="L353" i="1"/>
  <c r="A354" i="1"/>
  <c r="D353" i="1"/>
  <c r="E353" i="1" s="1"/>
  <c r="G353" i="1" s="1"/>
  <c r="I353" i="1"/>
  <c r="F1051" i="1" l="1"/>
  <c r="H354" i="1"/>
  <c r="I354" i="1"/>
  <c r="L354" i="1"/>
  <c r="A355" i="1"/>
  <c r="D354" i="1"/>
  <c r="E354" i="1" s="1"/>
  <c r="G354" i="1" s="1"/>
  <c r="H355" i="1" s="1"/>
  <c r="J353" i="1"/>
  <c r="K353" i="1" s="1"/>
  <c r="B353" i="1" s="1"/>
  <c r="M353" i="1"/>
  <c r="N353" i="1" s="1"/>
  <c r="C354" i="1" s="1"/>
  <c r="Q354" i="1"/>
  <c r="P354" i="1"/>
  <c r="O352" i="1"/>
  <c r="F1052" i="1" l="1"/>
  <c r="J354" i="1"/>
  <c r="K354" i="1" s="1"/>
  <c r="B354" i="1" s="1"/>
  <c r="O353" i="1"/>
  <c r="I355" i="1"/>
  <c r="J355" i="1" s="1"/>
  <c r="A356" i="1"/>
  <c r="D355" i="1"/>
  <c r="E355" i="1" s="1"/>
  <c r="G355" i="1" s="1"/>
  <c r="L355" i="1"/>
  <c r="P355" i="1"/>
  <c r="M354" i="1"/>
  <c r="N354" i="1" s="1"/>
  <c r="C355" i="1" s="1"/>
  <c r="Q355" i="1"/>
  <c r="F1053" i="1" l="1"/>
  <c r="H356" i="1"/>
  <c r="K355" i="1"/>
  <c r="B355" i="1" s="1"/>
  <c r="M355" i="1"/>
  <c r="N355" i="1" s="1"/>
  <c r="C356" i="1" s="1"/>
  <c r="Q356" i="1"/>
  <c r="P356" i="1"/>
  <c r="O354" i="1"/>
  <c r="I356" i="1"/>
  <c r="A357" i="1"/>
  <c r="D356" i="1"/>
  <c r="E356" i="1" s="1"/>
  <c r="G356" i="1" s="1"/>
  <c r="L356" i="1"/>
  <c r="H357" i="1" l="1"/>
  <c r="F1054" i="1"/>
  <c r="D357" i="1"/>
  <c r="E357" i="1" s="1"/>
  <c r="G357" i="1" s="1"/>
  <c r="L357" i="1"/>
  <c r="A358" i="1"/>
  <c r="M356" i="1"/>
  <c r="N356" i="1" s="1"/>
  <c r="C357" i="1" s="1"/>
  <c r="Q357" i="1"/>
  <c r="P357" i="1"/>
  <c r="I357" i="1"/>
  <c r="O355" i="1"/>
  <c r="J356" i="1"/>
  <c r="K356" i="1" s="1"/>
  <c r="B356" i="1" s="1"/>
  <c r="F1055" i="1" l="1"/>
  <c r="H358" i="1"/>
  <c r="O356" i="1"/>
  <c r="I358" i="1"/>
  <c r="Q358" i="1"/>
  <c r="P358" i="1"/>
  <c r="M357" i="1"/>
  <c r="N357" i="1" s="1"/>
  <c r="C358" i="1" s="1"/>
  <c r="J357" i="1"/>
  <c r="K357" i="1" s="1"/>
  <c r="B357" i="1" s="1"/>
  <c r="D358" i="1"/>
  <c r="E358" i="1" s="1"/>
  <c r="G358" i="1" s="1"/>
  <c r="L358" i="1"/>
  <c r="A359" i="1"/>
  <c r="H359" i="1" l="1"/>
  <c r="F1056" i="1"/>
  <c r="J358" i="1"/>
  <c r="K358" i="1" s="1"/>
  <c r="B358" i="1" s="1"/>
  <c r="I359" i="1"/>
  <c r="O357" i="1"/>
  <c r="D359" i="1"/>
  <c r="E359" i="1" s="1"/>
  <c r="G359" i="1" s="1"/>
  <c r="H360" i="1" s="1"/>
  <c r="L359" i="1"/>
  <c r="A360" i="1"/>
  <c r="Q359" i="1"/>
  <c r="P359" i="1"/>
  <c r="M358" i="1"/>
  <c r="N358" i="1" s="1"/>
  <c r="C359" i="1" s="1"/>
  <c r="J359" i="1" l="1"/>
  <c r="K359" i="1" s="1"/>
  <c r="B359" i="1" s="1"/>
  <c r="F1057" i="1"/>
  <c r="O358" i="1"/>
  <c r="D360" i="1"/>
  <c r="E360" i="1" s="1"/>
  <c r="G360" i="1" s="1"/>
  <c r="L360" i="1"/>
  <c r="A361" i="1"/>
  <c r="M359" i="1"/>
  <c r="N359" i="1" s="1"/>
  <c r="C360" i="1" s="1"/>
  <c r="Q360" i="1"/>
  <c r="P360" i="1"/>
  <c r="I360" i="1"/>
  <c r="F1058" i="1" l="1"/>
  <c r="H361" i="1"/>
  <c r="I361" i="1"/>
  <c r="J360" i="1"/>
  <c r="K360" i="1" s="1"/>
  <c r="B360" i="1" s="1"/>
  <c r="D361" i="1"/>
  <c r="E361" i="1" s="1"/>
  <c r="G361" i="1" s="1"/>
  <c r="L361" i="1"/>
  <c r="A362" i="1"/>
  <c r="P361" i="1"/>
  <c r="M360" i="1"/>
  <c r="N360" i="1" s="1"/>
  <c r="C361" i="1" s="1"/>
  <c r="Q361" i="1"/>
  <c r="O359" i="1"/>
  <c r="H362" i="1" l="1"/>
  <c r="F1059" i="1"/>
  <c r="J361" i="1"/>
  <c r="K361" i="1" s="1"/>
  <c r="B361" i="1" s="1"/>
  <c r="I362" i="1"/>
  <c r="D362" i="1"/>
  <c r="E362" i="1" s="1"/>
  <c r="G362" i="1" s="1"/>
  <c r="A363" i="1"/>
  <c r="L362" i="1"/>
  <c r="M361" i="1"/>
  <c r="N361" i="1" s="1"/>
  <c r="C362" i="1" s="1"/>
  <c r="Q362" i="1"/>
  <c r="P362" i="1"/>
  <c r="O360" i="1"/>
  <c r="J362" i="1" l="1"/>
  <c r="K362" i="1" s="1"/>
  <c r="B362" i="1" s="1"/>
  <c r="F1060" i="1"/>
  <c r="H363" i="1"/>
  <c r="I363" i="1"/>
  <c r="Q363" i="1"/>
  <c r="P363" i="1"/>
  <c r="M362" i="1"/>
  <c r="N362" i="1" s="1"/>
  <c r="C363" i="1" s="1"/>
  <c r="O361" i="1"/>
  <c r="D363" i="1"/>
  <c r="E363" i="1" s="1"/>
  <c r="G363" i="1" s="1"/>
  <c r="L363" i="1"/>
  <c r="A364" i="1"/>
  <c r="H364" i="1" l="1"/>
  <c r="F1061" i="1"/>
  <c r="J363" i="1"/>
  <c r="K363" i="1" s="1"/>
  <c r="B363" i="1" s="1"/>
  <c r="I364" i="1"/>
  <c r="D364" i="1"/>
  <c r="E364" i="1" s="1"/>
  <c r="G364" i="1" s="1"/>
  <c r="L364" i="1"/>
  <c r="A365" i="1"/>
  <c r="O362" i="1"/>
  <c r="Q364" i="1"/>
  <c r="M363" i="1"/>
  <c r="N363" i="1" s="1"/>
  <c r="C364" i="1" s="1"/>
  <c r="P364" i="1"/>
  <c r="H365" i="1" l="1"/>
  <c r="J364" i="1"/>
  <c r="K364" i="1" s="1"/>
  <c r="B364" i="1" s="1"/>
  <c r="F1062" i="1"/>
  <c r="A366" i="1"/>
  <c r="D365" i="1"/>
  <c r="E365" i="1" s="1"/>
  <c r="G365" i="1" s="1"/>
  <c r="L365" i="1"/>
  <c r="O363" i="1"/>
  <c r="Q365" i="1"/>
  <c r="M364" i="1"/>
  <c r="N364" i="1" s="1"/>
  <c r="C365" i="1" s="1"/>
  <c r="P365" i="1"/>
  <c r="I365" i="1"/>
  <c r="F1063" i="1" l="1"/>
  <c r="H366" i="1"/>
  <c r="O364" i="1"/>
  <c r="I366" i="1"/>
  <c r="D366" i="1"/>
  <c r="E366" i="1" s="1"/>
  <c r="G366" i="1" s="1"/>
  <c r="A367" i="1"/>
  <c r="L366" i="1"/>
  <c r="Q366" i="1"/>
  <c r="P366" i="1"/>
  <c r="M365" i="1"/>
  <c r="N365" i="1" s="1"/>
  <c r="C366" i="1" s="1"/>
  <c r="J365" i="1"/>
  <c r="K365" i="1" s="1"/>
  <c r="F1064" i="1" l="1"/>
  <c r="J366" i="1"/>
  <c r="K366" i="1" s="1"/>
  <c r="B366" i="1" s="1"/>
  <c r="H367" i="1"/>
  <c r="O365" i="1"/>
  <c r="B365" i="1"/>
  <c r="M366" i="1"/>
  <c r="N366" i="1" s="1"/>
  <c r="C367" i="1" s="1"/>
  <c r="Q367" i="1"/>
  <c r="P367" i="1"/>
  <c r="D367" i="1"/>
  <c r="E367" i="1" s="1"/>
  <c r="G367" i="1" s="1"/>
  <c r="L367" i="1"/>
  <c r="A368" i="1"/>
  <c r="I367" i="1"/>
  <c r="F1065" i="1" l="1"/>
  <c r="H368" i="1"/>
  <c r="J367" i="1"/>
  <c r="K367" i="1" s="1"/>
  <c r="B367" i="1" s="1"/>
  <c r="D368" i="1"/>
  <c r="E368" i="1" s="1"/>
  <c r="G368" i="1" s="1"/>
  <c r="H369" i="1" s="1"/>
  <c r="L368" i="1"/>
  <c r="A369" i="1"/>
  <c r="Q368" i="1"/>
  <c r="P368" i="1"/>
  <c r="M367" i="1"/>
  <c r="N367" i="1" s="1"/>
  <c r="C368" i="1" s="1"/>
  <c r="O366" i="1"/>
  <c r="I368" i="1"/>
  <c r="F1066" i="1" l="1"/>
  <c r="I369" i="1"/>
  <c r="J369" i="1" s="1"/>
  <c r="J368" i="1"/>
  <c r="K368" i="1" s="1"/>
  <c r="B368" i="1" s="1"/>
  <c r="D369" i="1"/>
  <c r="E369" i="1" s="1"/>
  <c r="G369" i="1" s="1"/>
  <c r="L369" i="1"/>
  <c r="A370" i="1"/>
  <c r="Q369" i="1"/>
  <c r="P369" i="1"/>
  <c r="M368" i="1"/>
  <c r="N368" i="1" s="1"/>
  <c r="C369" i="1" s="1"/>
  <c r="O367" i="1"/>
  <c r="H370" i="1" l="1"/>
  <c r="F1067" i="1"/>
  <c r="K369" i="1"/>
  <c r="B369" i="1" s="1"/>
  <c r="M369" i="1"/>
  <c r="N369" i="1" s="1"/>
  <c r="C370" i="1" s="1"/>
  <c r="P370" i="1"/>
  <c r="Q370" i="1"/>
  <c r="D370" i="1"/>
  <c r="E370" i="1" s="1"/>
  <c r="G370" i="1" s="1"/>
  <c r="A371" i="1"/>
  <c r="L370" i="1"/>
  <c r="O368" i="1"/>
  <c r="I370" i="1"/>
  <c r="F1068" i="1" l="1"/>
  <c r="H371" i="1"/>
  <c r="O369" i="1"/>
  <c r="I371" i="1"/>
  <c r="A372" i="1"/>
  <c r="D371" i="1"/>
  <c r="E371" i="1" s="1"/>
  <c r="G371" i="1" s="1"/>
  <c r="H372" i="1" s="1"/>
  <c r="L371" i="1"/>
  <c r="J370" i="1"/>
  <c r="K370" i="1" s="1"/>
  <c r="B370" i="1" s="1"/>
  <c r="M370" i="1"/>
  <c r="N370" i="1" s="1"/>
  <c r="C371" i="1" s="1"/>
  <c r="Q371" i="1"/>
  <c r="P371" i="1"/>
  <c r="F1069" i="1" l="1"/>
  <c r="J371" i="1"/>
  <c r="K371" i="1" s="1"/>
  <c r="B371" i="1" s="1"/>
  <c r="O370" i="1"/>
  <c r="M371" i="1"/>
  <c r="N371" i="1" s="1"/>
  <c r="C372" i="1" s="1"/>
  <c r="Q372" i="1"/>
  <c r="P372" i="1"/>
  <c r="I372" i="1"/>
  <c r="J372" i="1" s="1"/>
  <c r="D372" i="1"/>
  <c r="E372" i="1" s="1"/>
  <c r="G372" i="1" s="1"/>
  <c r="L372" i="1"/>
  <c r="A373" i="1"/>
  <c r="F1070" i="1" l="1"/>
  <c r="H373" i="1"/>
  <c r="O371" i="1"/>
  <c r="K372" i="1"/>
  <c r="B372" i="1" s="1"/>
  <c r="Q373" i="1"/>
  <c r="M372" i="1"/>
  <c r="N372" i="1" s="1"/>
  <c r="C373" i="1" s="1"/>
  <c r="P373" i="1"/>
  <c r="D373" i="1"/>
  <c r="E373" i="1" s="1"/>
  <c r="G373" i="1" s="1"/>
  <c r="L373" i="1"/>
  <c r="A374" i="1"/>
  <c r="I373" i="1"/>
  <c r="H374" i="1" l="1"/>
  <c r="F1071" i="1"/>
  <c r="I374" i="1"/>
  <c r="J373" i="1"/>
  <c r="K373" i="1" s="1"/>
  <c r="B373" i="1" s="1"/>
  <c r="D374" i="1"/>
  <c r="E374" i="1" s="1"/>
  <c r="G374" i="1" s="1"/>
  <c r="L374" i="1"/>
  <c r="A375" i="1"/>
  <c r="Q374" i="1"/>
  <c r="P374" i="1"/>
  <c r="M373" i="1"/>
  <c r="N373" i="1" s="1"/>
  <c r="C374" i="1" s="1"/>
  <c r="O372" i="1"/>
  <c r="J374" i="1" l="1"/>
  <c r="K374" i="1" s="1"/>
  <c r="B374" i="1" s="1"/>
  <c r="F1072" i="1"/>
  <c r="H375" i="1"/>
  <c r="O373" i="1"/>
  <c r="Q375" i="1"/>
  <c r="M374" i="1"/>
  <c r="N374" i="1" s="1"/>
  <c r="C375" i="1" s="1"/>
  <c r="P375" i="1"/>
  <c r="I375" i="1"/>
  <c r="D375" i="1"/>
  <c r="E375" i="1" s="1"/>
  <c r="G375" i="1" s="1"/>
  <c r="L375" i="1"/>
  <c r="A376" i="1"/>
  <c r="H376" i="1" l="1"/>
  <c r="F1073" i="1"/>
  <c r="I376" i="1"/>
  <c r="O374" i="1"/>
  <c r="D376" i="1"/>
  <c r="E376" i="1" s="1"/>
  <c r="G376" i="1" s="1"/>
  <c r="H377" i="1" s="1"/>
  <c r="L376" i="1"/>
  <c r="A377" i="1"/>
  <c r="Q376" i="1"/>
  <c r="M375" i="1"/>
  <c r="N375" i="1" s="1"/>
  <c r="C376" i="1" s="1"/>
  <c r="P376" i="1"/>
  <c r="J375" i="1"/>
  <c r="K375" i="1" s="1"/>
  <c r="B375" i="1" s="1"/>
  <c r="J376" i="1" l="1"/>
  <c r="K376" i="1" s="1"/>
  <c r="B376" i="1" s="1"/>
  <c r="F1074" i="1"/>
  <c r="I377" i="1"/>
  <c r="J377" i="1" s="1"/>
  <c r="O375" i="1"/>
  <c r="D377" i="1"/>
  <c r="E377" i="1" s="1"/>
  <c r="G377" i="1" s="1"/>
  <c r="A378" i="1"/>
  <c r="L377" i="1"/>
  <c r="Q377" i="1"/>
  <c r="M376" i="1"/>
  <c r="N376" i="1" s="1"/>
  <c r="C377" i="1" s="1"/>
  <c r="P377" i="1"/>
  <c r="F1075" i="1" l="1"/>
  <c r="H378" i="1"/>
  <c r="O376" i="1"/>
  <c r="K377" i="1"/>
  <c r="B377" i="1" s="1"/>
  <c r="M377" i="1"/>
  <c r="N377" i="1" s="1"/>
  <c r="C378" i="1" s="1"/>
  <c r="P378" i="1"/>
  <c r="Q378" i="1"/>
  <c r="L378" i="1"/>
  <c r="D378" i="1"/>
  <c r="E378" i="1" s="1"/>
  <c r="G378" i="1" s="1"/>
  <c r="A379" i="1"/>
  <c r="I378" i="1"/>
  <c r="H379" i="1" l="1"/>
  <c r="F1076" i="1"/>
  <c r="I379" i="1"/>
  <c r="J378" i="1"/>
  <c r="K378" i="1" s="1"/>
  <c r="B378" i="1" s="1"/>
  <c r="M378" i="1"/>
  <c r="N378" i="1" s="1"/>
  <c r="C379" i="1" s="1"/>
  <c r="P379" i="1"/>
  <c r="Q379" i="1"/>
  <c r="O377" i="1"/>
  <c r="D379" i="1"/>
  <c r="E379" i="1" s="1"/>
  <c r="G379" i="1" s="1"/>
  <c r="H380" i="1" s="1"/>
  <c r="L379" i="1"/>
  <c r="A380" i="1"/>
  <c r="J379" i="1" l="1"/>
  <c r="K379" i="1" s="1"/>
  <c r="B379" i="1" s="1"/>
  <c r="F1077" i="1"/>
  <c r="D380" i="1"/>
  <c r="E380" i="1" s="1"/>
  <c r="G380" i="1" s="1"/>
  <c r="L380" i="1"/>
  <c r="A381" i="1"/>
  <c r="P380" i="1"/>
  <c r="M379" i="1"/>
  <c r="N379" i="1" s="1"/>
  <c r="C380" i="1" s="1"/>
  <c r="Q380" i="1"/>
  <c r="O378" i="1"/>
  <c r="I380" i="1"/>
  <c r="F1078" i="1" l="1"/>
  <c r="H381" i="1"/>
  <c r="I381" i="1"/>
  <c r="J380" i="1"/>
  <c r="K380" i="1" s="1"/>
  <c r="B380" i="1" s="1"/>
  <c r="D381" i="1"/>
  <c r="E381" i="1" s="1"/>
  <c r="G381" i="1" s="1"/>
  <c r="H382" i="1" s="1"/>
  <c r="L381" i="1"/>
  <c r="A382" i="1"/>
  <c r="Q381" i="1"/>
  <c r="P381" i="1"/>
  <c r="M380" i="1"/>
  <c r="N380" i="1" s="1"/>
  <c r="C381" i="1" s="1"/>
  <c r="O379" i="1"/>
  <c r="F1079" i="1" l="1"/>
  <c r="J381" i="1"/>
  <c r="K381" i="1" s="1"/>
  <c r="B381" i="1" s="1"/>
  <c r="O380" i="1"/>
  <c r="P382" i="1"/>
  <c r="M381" i="1"/>
  <c r="N381" i="1" s="1"/>
  <c r="C382" i="1" s="1"/>
  <c r="Q382" i="1"/>
  <c r="I382" i="1"/>
  <c r="J382" i="1" s="1"/>
  <c r="D382" i="1"/>
  <c r="E382" i="1" s="1"/>
  <c r="G382" i="1" s="1"/>
  <c r="L382" i="1"/>
  <c r="A383" i="1"/>
  <c r="F1080" i="1" l="1"/>
  <c r="H383" i="1"/>
  <c r="A384" i="1"/>
  <c r="K382" i="1"/>
  <c r="B382" i="1" s="1"/>
  <c r="Q383" i="1"/>
  <c r="M382" i="1"/>
  <c r="N382" i="1" s="1"/>
  <c r="C383" i="1" s="1"/>
  <c r="P383" i="1"/>
  <c r="O381" i="1"/>
  <c r="I383" i="1"/>
  <c r="D383" i="1"/>
  <c r="E383" i="1" s="1"/>
  <c r="G383" i="1" s="1"/>
  <c r="L383" i="1"/>
  <c r="F1081" i="1" l="1"/>
  <c r="J383" i="1"/>
  <c r="K383" i="1" s="1"/>
  <c r="B383" i="1" s="1"/>
  <c r="M383" i="1"/>
  <c r="N383" i="1" s="1"/>
  <c r="C384" i="1" s="1"/>
  <c r="Q384" i="1"/>
  <c r="P384" i="1"/>
  <c r="I384" i="1"/>
  <c r="A385" i="1"/>
  <c r="L384" i="1"/>
  <c r="D384" i="1"/>
  <c r="E384" i="1" s="1"/>
  <c r="G384" i="1" s="1"/>
  <c r="H385" i="1" s="1"/>
  <c r="H384" i="1"/>
  <c r="O382" i="1"/>
  <c r="F1082" i="1" l="1"/>
  <c r="J384" i="1"/>
  <c r="K384" i="1" s="1"/>
  <c r="B384" i="1" s="1"/>
  <c r="Q385" i="1"/>
  <c r="I385" i="1"/>
  <c r="J385" i="1" s="1"/>
  <c r="P385" i="1"/>
  <c r="M384" i="1"/>
  <c r="N384" i="1" s="1"/>
  <c r="C385" i="1" s="1"/>
  <c r="A386" i="1"/>
  <c r="L385" i="1"/>
  <c r="D385" i="1"/>
  <c r="E385" i="1" s="1"/>
  <c r="G385" i="1" s="1"/>
  <c r="O383" i="1"/>
  <c r="F1083" i="1" l="1"/>
  <c r="K385" i="1"/>
  <c r="B385" i="1" s="1"/>
  <c r="H386" i="1"/>
  <c r="Q386" i="1"/>
  <c r="I386" i="1"/>
  <c r="P386" i="1"/>
  <c r="M385" i="1"/>
  <c r="N385" i="1" s="1"/>
  <c r="A387" i="1"/>
  <c r="L386" i="1"/>
  <c r="D386" i="1"/>
  <c r="E386" i="1" s="1"/>
  <c r="G386" i="1" s="1"/>
  <c r="O384" i="1"/>
  <c r="F1084" i="1" l="1"/>
  <c r="O385" i="1"/>
  <c r="M386" i="1"/>
  <c r="N386" i="1" s="1"/>
  <c r="Q387" i="1"/>
  <c r="I387" i="1"/>
  <c r="P387" i="1"/>
  <c r="L387" i="1"/>
  <c r="D387" i="1"/>
  <c r="E387" i="1" s="1"/>
  <c r="G387" i="1" s="1"/>
  <c r="H388" i="1" s="1"/>
  <c r="A388" i="1"/>
  <c r="J386" i="1"/>
  <c r="H387" i="1"/>
  <c r="C386" i="1"/>
  <c r="F1085" i="1" l="1"/>
  <c r="J387" i="1"/>
  <c r="C387" i="1"/>
  <c r="L388" i="1"/>
  <c r="A389" i="1"/>
  <c r="D388" i="1"/>
  <c r="E388" i="1" s="1"/>
  <c r="G388" i="1" s="1"/>
  <c r="K386" i="1"/>
  <c r="P388" i="1"/>
  <c r="I388" i="1"/>
  <c r="J388" i="1" s="1"/>
  <c r="Q388" i="1"/>
  <c r="M387" i="1"/>
  <c r="N387" i="1" s="1"/>
  <c r="F1086" i="1" l="1"/>
  <c r="K387" i="1"/>
  <c r="B387" i="1" s="1"/>
  <c r="O386" i="1"/>
  <c r="B386" i="1"/>
  <c r="H389" i="1"/>
  <c r="C388" i="1"/>
  <c r="K388" i="1" s="1"/>
  <c r="B388" i="1" s="1"/>
  <c r="L389" i="1"/>
  <c r="D389" i="1"/>
  <c r="E389" i="1" s="1"/>
  <c r="G389" i="1" s="1"/>
  <c r="A390" i="1"/>
  <c r="I389" i="1"/>
  <c r="Q389" i="1"/>
  <c r="P389" i="1"/>
  <c r="M388" i="1"/>
  <c r="N388" i="1" s="1"/>
  <c r="F1087" i="1" l="1"/>
  <c r="O387" i="1"/>
  <c r="O388" i="1"/>
  <c r="C389" i="1"/>
  <c r="H390" i="1"/>
  <c r="J389" i="1"/>
  <c r="A391" i="1"/>
  <c r="L390" i="1"/>
  <c r="D390" i="1"/>
  <c r="E390" i="1" s="1"/>
  <c r="G390" i="1" s="1"/>
  <c r="Q390" i="1"/>
  <c r="I390" i="1"/>
  <c r="M389" i="1"/>
  <c r="N389" i="1" s="1"/>
  <c r="P390" i="1"/>
  <c r="F1088" i="1" l="1"/>
  <c r="H391" i="1"/>
  <c r="K389" i="1"/>
  <c r="B389" i="1" s="1"/>
  <c r="M390" i="1"/>
  <c r="N390" i="1" s="1"/>
  <c r="Q391" i="1"/>
  <c r="P391" i="1"/>
  <c r="I391" i="1"/>
  <c r="J390" i="1"/>
  <c r="C390" i="1"/>
  <c r="A392" i="1"/>
  <c r="D391" i="1"/>
  <c r="E391" i="1" s="1"/>
  <c r="G391" i="1" s="1"/>
  <c r="L391" i="1"/>
  <c r="F1089" i="1" l="1"/>
  <c r="J391" i="1"/>
  <c r="O389" i="1"/>
  <c r="C391" i="1"/>
  <c r="K390" i="1"/>
  <c r="M391" i="1"/>
  <c r="N391" i="1" s="1"/>
  <c r="P392" i="1"/>
  <c r="Q392" i="1"/>
  <c r="I392" i="1"/>
  <c r="H392" i="1"/>
  <c r="L392" i="1"/>
  <c r="D392" i="1"/>
  <c r="E392" i="1" s="1"/>
  <c r="G392" i="1" s="1"/>
  <c r="A393" i="1"/>
  <c r="F1090" i="1" l="1"/>
  <c r="K391" i="1"/>
  <c r="B391" i="1" s="1"/>
  <c r="J392" i="1"/>
  <c r="C392" i="1"/>
  <c r="O390" i="1"/>
  <c r="B390" i="1"/>
  <c r="I393" i="1"/>
  <c r="Q393" i="1"/>
  <c r="M392" i="1"/>
  <c r="N392" i="1" s="1"/>
  <c r="P393" i="1"/>
  <c r="A394" i="1"/>
  <c r="D393" i="1"/>
  <c r="E393" i="1" s="1"/>
  <c r="G393" i="1" s="1"/>
  <c r="L393" i="1"/>
  <c r="H393" i="1"/>
  <c r="F1091" i="1" l="1"/>
  <c r="O391" i="1"/>
  <c r="H394" i="1"/>
  <c r="K392" i="1"/>
  <c r="B392" i="1" s="1"/>
  <c r="J393" i="1"/>
  <c r="I394" i="1"/>
  <c r="P394" i="1"/>
  <c r="M393" i="1"/>
  <c r="N393" i="1" s="1"/>
  <c r="Q394" i="1"/>
  <c r="C393" i="1"/>
  <c r="A395" i="1"/>
  <c r="L394" i="1"/>
  <c r="D394" i="1"/>
  <c r="E394" i="1" s="1"/>
  <c r="G394" i="1" s="1"/>
  <c r="H395" i="1" s="1"/>
  <c r="F1092" i="1" l="1"/>
  <c r="J394" i="1"/>
  <c r="O392" i="1"/>
  <c r="C394" i="1"/>
  <c r="K393" i="1"/>
  <c r="M394" i="1"/>
  <c r="N394" i="1" s="1"/>
  <c r="Q395" i="1"/>
  <c r="P395" i="1"/>
  <c r="I395" i="1"/>
  <c r="J395" i="1" s="1"/>
  <c r="L395" i="1"/>
  <c r="A396" i="1"/>
  <c r="D395" i="1"/>
  <c r="E395" i="1" s="1"/>
  <c r="G395" i="1" s="1"/>
  <c r="F1093" i="1" l="1"/>
  <c r="K394" i="1"/>
  <c r="B394" i="1" s="1"/>
  <c r="H396" i="1"/>
  <c r="C395" i="1"/>
  <c r="K395" i="1" s="1"/>
  <c r="B395" i="1" s="1"/>
  <c r="O393" i="1"/>
  <c r="B393" i="1"/>
  <c r="L396" i="1"/>
  <c r="D396" i="1"/>
  <c r="E396" i="1" s="1"/>
  <c r="G396" i="1" s="1"/>
  <c r="A397" i="1"/>
  <c r="P396" i="1"/>
  <c r="I396" i="1"/>
  <c r="Q396" i="1"/>
  <c r="M395" i="1"/>
  <c r="N395" i="1" s="1"/>
  <c r="H397" i="1" l="1"/>
  <c r="F1094" i="1"/>
  <c r="O394" i="1"/>
  <c r="J396" i="1"/>
  <c r="C396" i="1"/>
  <c r="A398" i="1"/>
  <c r="D397" i="1"/>
  <c r="E397" i="1" s="1"/>
  <c r="G397" i="1" s="1"/>
  <c r="L397" i="1"/>
  <c r="P397" i="1"/>
  <c r="Q397" i="1"/>
  <c r="I397" i="1"/>
  <c r="M396" i="1"/>
  <c r="N396" i="1" s="1"/>
  <c r="O395" i="1"/>
  <c r="J397" i="1" l="1"/>
  <c r="H398" i="1"/>
  <c r="F1095" i="1"/>
  <c r="K396" i="1"/>
  <c r="B396" i="1" s="1"/>
  <c r="C397" i="1"/>
  <c r="Q398" i="1"/>
  <c r="I398" i="1"/>
  <c r="M397" i="1"/>
  <c r="N397" i="1" s="1"/>
  <c r="P398" i="1"/>
  <c r="A399" i="1"/>
  <c r="D398" i="1"/>
  <c r="E398" i="1" s="1"/>
  <c r="G398" i="1" s="1"/>
  <c r="L398" i="1"/>
  <c r="K397" i="1" l="1"/>
  <c r="B397" i="1" s="1"/>
  <c r="H399" i="1"/>
  <c r="J398" i="1"/>
  <c r="F1096" i="1"/>
  <c r="O396" i="1"/>
  <c r="C398" i="1"/>
  <c r="P399" i="1"/>
  <c r="M398" i="1"/>
  <c r="N398" i="1" s="1"/>
  <c r="Q399" i="1"/>
  <c r="I399" i="1"/>
  <c r="L399" i="1"/>
  <c r="D399" i="1"/>
  <c r="E399" i="1" s="1"/>
  <c r="G399" i="1" s="1"/>
  <c r="A400" i="1"/>
  <c r="O397" i="1"/>
  <c r="K398" i="1" l="1"/>
  <c r="B398" i="1" s="1"/>
  <c r="J399" i="1"/>
  <c r="F1097" i="1"/>
  <c r="H400" i="1"/>
  <c r="C399" i="1"/>
  <c r="L400" i="1"/>
  <c r="A401" i="1"/>
  <c r="D400" i="1"/>
  <c r="E400" i="1" s="1"/>
  <c r="G400" i="1" s="1"/>
  <c r="H401" i="1" s="1"/>
  <c r="M399" i="1"/>
  <c r="N399" i="1" s="1"/>
  <c r="P400" i="1"/>
  <c r="I400" i="1"/>
  <c r="Q400" i="1"/>
  <c r="O398" i="1" l="1"/>
  <c r="K399" i="1"/>
  <c r="B399" i="1" s="1"/>
  <c r="F1098" i="1"/>
  <c r="J400" i="1"/>
  <c r="D401" i="1"/>
  <c r="E401" i="1" s="1"/>
  <c r="G401" i="1" s="1"/>
  <c r="A402" i="1"/>
  <c r="L401" i="1"/>
  <c r="M400" i="1"/>
  <c r="N400" i="1" s="1"/>
  <c r="Q401" i="1"/>
  <c r="P401" i="1"/>
  <c r="I401" i="1"/>
  <c r="J401" i="1" s="1"/>
  <c r="C400" i="1"/>
  <c r="O399" i="1" l="1"/>
  <c r="F1099" i="1"/>
  <c r="H402" i="1"/>
  <c r="C401" i="1"/>
  <c r="K401" i="1" s="1"/>
  <c r="B401" i="1" s="1"/>
  <c r="I402" i="1"/>
  <c r="Q402" i="1"/>
  <c r="P402" i="1"/>
  <c r="M401" i="1"/>
  <c r="N401" i="1" s="1"/>
  <c r="D402" i="1"/>
  <c r="E402" i="1" s="1"/>
  <c r="G402" i="1" s="1"/>
  <c r="A403" i="1"/>
  <c r="L402" i="1"/>
  <c r="K400" i="1"/>
  <c r="F1100" i="1" l="1"/>
  <c r="J402" i="1"/>
  <c r="H403" i="1"/>
  <c r="O400" i="1"/>
  <c r="B400" i="1"/>
  <c r="O401" i="1"/>
  <c r="P403" i="1"/>
  <c r="M402" i="1"/>
  <c r="N402" i="1" s="1"/>
  <c r="Q403" i="1"/>
  <c r="I403" i="1"/>
  <c r="L403" i="1"/>
  <c r="A404" i="1"/>
  <c r="D403" i="1"/>
  <c r="E403" i="1" s="1"/>
  <c r="G403" i="1" s="1"/>
  <c r="H404" i="1" s="1"/>
  <c r="C402" i="1"/>
  <c r="F1101" i="1" l="1"/>
  <c r="J403" i="1"/>
  <c r="C403" i="1"/>
  <c r="Q404" i="1"/>
  <c r="I404" i="1"/>
  <c r="J404" i="1" s="1"/>
  <c r="P404" i="1"/>
  <c r="M403" i="1"/>
  <c r="N403" i="1" s="1"/>
  <c r="L404" i="1"/>
  <c r="A405" i="1"/>
  <c r="D404" i="1"/>
  <c r="E404" i="1" s="1"/>
  <c r="G404" i="1" s="1"/>
  <c r="K402" i="1"/>
  <c r="F1102" i="1" l="1"/>
  <c r="K403" i="1"/>
  <c r="B403" i="1" s="1"/>
  <c r="H405" i="1"/>
  <c r="C404" i="1"/>
  <c r="K404" i="1" s="1"/>
  <c r="B404" i="1" s="1"/>
  <c r="O402" i="1"/>
  <c r="B402" i="1"/>
  <c r="A406" i="1"/>
  <c r="L405" i="1"/>
  <c r="D405" i="1"/>
  <c r="E405" i="1" s="1"/>
  <c r="G405" i="1" s="1"/>
  <c r="P405" i="1"/>
  <c r="I405" i="1"/>
  <c r="M404" i="1"/>
  <c r="N404" i="1" s="1"/>
  <c r="Q405" i="1"/>
  <c r="F1103" i="1" l="1"/>
  <c r="O403" i="1"/>
  <c r="H406" i="1"/>
  <c r="J405" i="1"/>
  <c r="O404" i="1"/>
  <c r="M405" i="1"/>
  <c r="N405" i="1" s="1"/>
  <c r="Q406" i="1"/>
  <c r="I406" i="1"/>
  <c r="P406" i="1"/>
  <c r="A407" i="1"/>
  <c r="D406" i="1"/>
  <c r="E406" i="1" s="1"/>
  <c r="G406" i="1" s="1"/>
  <c r="H407" i="1" s="1"/>
  <c r="L406" i="1"/>
  <c r="C405" i="1"/>
  <c r="F1104" i="1" l="1"/>
  <c r="J406" i="1"/>
  <c r="C406" i="1"/>
  <c r="D407" i="1"/>
  <c r="E407" i="1" s="1"/>
  <c r="G407" i="1" s="1"/>
  <c r="L407" i="1"/>
  <c r="A408" i="1"/>
  <c r="M406" i="1"/>
  <c r="N406" i="1" s="1"/>
  <c r="P407" i="1"/>
  <c r="I407" i="1"/>
  <c r="J407" i="1" s="1"/>
  <c r="Q407" i="1"/>
  <c r="K405" i="1"/>
  <c r="H408" i="1" l="1"/>
  <c r="F1105" i="1"/>
  <c r="K406" i="1"/>
  <c r="B406" i="1" s="1"/>
  <c r="O405" i="1"/>
  <c r="B405" i="1"/>
  <c r="C407" i="1"/>
  <c r="L408" i="1"/>
  <c r="D408" i="1"/>
  <c r="E408" i="1" s="1"/>
  <c r="G408" i="1" s="1"/>
  <c r="A409" i="1"/>
  <c r="Q408" i="1"/>
  <c r="M407" i="1"/>
  <c r="N407" i="1" s="1"/>
  <c r="I408" i="1"/>
  <c r="P408" i="1"/>
  <c r="J408" i="1" l="1"/>
  <c r="F1106" i="1"/>
  <c r="O406" i="1"/>
  <c r="H409" i="1"/>
  <c r="L409" i="1"/>
  <c r="D409" i="1"/>
  <c r="E409" i="1" s="1"/>
  <c r="G409" i="1" s="1"/>
  <c r="A410" i="1"/>
  <c r="M408" i="1"/>
  <c r="N408" i="1" s="1"/>
  <c r="Q409" i="1"/>
  <c r="P409" i="1"/>
  <c r="I409" i="1"/>
  <c r="C408" i="1"/>
  <c r="K407" i="1"/>
  <c r="F1107" i="1" l="1"/>
  <c r="J409" i="1"/>
  <c r="H410" i="1"/>
  <c r="C409" i="1"/>
  <c r="O407" i="1"/>
  <c r="B407" i="1"/>
  <c r="K408" i="1"/>
  <c r="A411" i="1"/>
  <c r="L410" i="1"/>
  <c r="D410" i="1"/>
  <c r="E410" i="1" s="1"/>
  <c r="G410" i="1" s="1"/>
  <c r="M409" i="1"/>
  <c r="N409" i="1" s="1"/>
  <c r="Q410" i="1"/>
  <c r="I410" i="1"/>
  <c r="P410" i="1"/>
  <c r="F1108" i="1" l="1"/>
  <c r="H411" i="1"/>
  <c r="J410" i="1"/>
  <c r="K409" i="1"/>
  <c r="B409" i="1" s="1"/>
  <c r="O408" i="1"/>
  <c r="B408" i="1"/>
  <c r="P411" i="1"/>
  <c r="M410" i="1"/>
  <c r="N410" i="1" s="1"/>
  <c r="Q411" i="1"/>
  <c r="I411" i="1"/>
  <c r="L411" i="1"/>
  <c r="D411" i="1"/>
  <c r="E411" i="1" s="1"/>
  <c r="G411" i="1" s="1"/>
  <c r="A412" i="1"/>
  <c r="C410" i="1"/>
  <c r="F1109" i="1" l="1"/>
  <c r="J411" i="1"/>
  <c r="O409" i="1"/>
  <c r="H412" i="1"/>
  <c r="C411" i="1"/>
  <c r="Q412" i="1"/>
  <c r="I412" i="1"/>
  <c r="P412" i="1"/>
  <c r="M411" i="1"/>
  <c r="N411" i="1" s="1"/>
  <c r="D412" i="1"/>
  <c r="E412" i="1" s="1"/>
  <c r="G412" i="1" s="1"/>
  <c r="A413" i="1"/>
  <c r="L412" i="1"/>
  <c r="K410" i="1"/>
  <c r="F1110" i="1" l="1"/>
  <c r="K411" i="1"/>
  <c r="B411" i="1" s="1"/>
  <c r="H413" i="1"/>
  <c r="J412" i="1"/>
  <c r="C412" i="1"/>
  <c r="O410" i="1"/>
  <c r="B410" i="1"/>
  <c r="P413" i="1"/>
  <c r="M412" i="1"/>
  <c r="N412" i="1" s="1"/>
  <c r="I413" i="1"/>
  <c r="Q413" i="1"/>
  <c r="A414" i="1"/>
  <c r="D413" i="1"/>
  <c r="E413" i="1" s="1"/>
  <c r="G413" i="1" s="1"/>
  <c r="L413" i="1"/>
  <c r="H414" i="1" l="1"/>
  <c r="F1111" i="1"/>
  <c r="O411" i="1"/>
  <c r="J413" i="1"/>
  <c r="K412" i="1"/>
  <c r="B412" i="1" s="1"/>
  <c r="C413" i="1"/>
  <c r="M413" i="1"/>
  <c r="N413" i="1" s="1"/>
  <c r="P414" i="1"/>
  <c r="I414" i="1"/>
  <c r="Q414" i="1"/>
  <c r="D414" i="1"/>
  <c r="E414" i="1" s="1"/>
  <c r="G414" i="1" s="1"/>
  <c r="L414" i="1"/>
  <c r="A415" i="1"/>
  <c r="J414" i="1" l="1"/>
  <c r="F1112" i="1"/>
  <c r="K413" i="1"/>
  <c r="B413" i="1" s="1"/>
  <c r="H415" i="1"/>
  <c r="O412" i="1"/>
  <c r="C414" i="1"/>
  <c r="A416" i="1"/>
  <c r="L415" i="1"/>
  <c r="D415" i="1"/>
  <c r="E415" i="1" s="1"/>
  <c r="G415" i="1" s="1"/>
  <c r="H416" i="1" s="1"/>
  <c r="I415" i="1"/>
  <c r="M414" i="1"/>
  <c r="N414" i="1" s="1"/>
  <c r="Q415" i="1"/>
  <c r="P415" i="1"/>
  <c r="K414" i="1" l="1"/>
  <c r="B414" i="1" s="1"/>
  <c r="F1113" i="1"/>
  <c r="O413" i="1"/>
  <c r="J415" i="1"/>
  <c r="I416" i="1"/>
  <c r="J416" i="1" s="1"/>
  <c r="Q416" i="1"/>
  <c r="P416" i="1"/>
  <c r="M415" i="1"/>
  <c r="N415" i="1" s="1"/>
  <c r="A417" i="1"/>
  <c r="L416" i="1"/>
  <c r="D416" i="1"/>
  <c r="E416" i="1" s="1"/>
  <c r="G416" i="1" s="1"/>
  <c r="H417" i="1" s="1"/>
  <c r="C415" i="1"/>
  <c r="O414" i="1" l="1"/>
  <c r="F1114" i="1"/>
  <c r="C416" i="1"/>
  <c r="K416" i="1" s="1"/>
  <c r="B416" i="1" s="1"/>
  <c r="M416" i="1"/>
  <c r="N416" i="1" s="1"/>
  <c r="Q417" i="1"/>
  <c r="I417" i="1"/>
  <c r="J417" i="1" s="1"/>
  <c r="P417" i="1"/>
  <c r="K415" i="1"/>
  <c r="L417" i="1"/>
  <c r="D417" i="1"/>
  <c r="E417" i="1" s="1"/>
  <c r="G417" i="1" s="1"/>
  <c r="A418" i="1"/>
  <c r="F1115" i="1" l="1"/>
  <c r="H418" i="1"/>
  <c r="O415" i="1"/>
  <c r="B415" i="1"/>
  <c r="O416" i="1"/>
  <c r="A419" i="1"/>
  <c r="L418" i="1"/>
  <c r="D418" i="1"/>
  <c r="E418" i="1" s="1"/>
  <c r="G418" i="1" s="1"/>
  <c r="I418" i="1"/>
  <c r="Q418" i="1"/>
  <c r="P418" i="1"/>
  <c r="M417" i="1"/>
  <c r="N417" i="1" s="1"/>
  <c r="C417" i="1"/>
  <c r="F1116" i="1" l="1"/>
  <c r="H419" i="1"/>
  <c r="J418" i="1"/>
  <c r="C418" i="1"/>
  <c r="P419" i="1"/>
  <c r="I419" i="1"/>
  <c r="Q419" i="1"/>
  <c r="M418" i="1"/>
  <c r="N418" i="1" s="1"/>
  <c r="D419" i="1"/>
  <c r="E419" i="1" s="1"/>
  <c r="G419" i="1" s="1"/>
  <c r="H420" i="1" s="1"/>
  <c r="A420" i="1"/>
  <c r="L419" i="1"/>
  <c r="K417" i="1"/>
  <c r="F1117" i="1" l="1"/>
  <c r="J419" i="1"/>
  <c r="K418" i="1"/>
  <c r="B418" i="1" s="1"/>
  <c r="C419" i="1"/>
  <c r="O417" i="1"/>
  <c r="B417" i="1"/>
  <c r="M419" i="1"/>
  <c r="N419" i="1" s="1"/>
  <c r="Q420" i="1"/>
  <c r="I420" i="1"/>
  <c r="J420" i="1" s="1"/>
  <c r="P420" i="1"/>
  <c r="L420" i="1"/>
  <c r="A421" i="1"/>
  <c r="D420" i="1"/>
  <c r="E420" i="1" s="1"/>
  <c r="G420" i="1" s="1"/>
  <c r="F1118" i="1" l="1"/>
  <c r="O418" i="1"/>
  <c r="K419" i="1"/>
  <c r="B419" i="1" s="1"/>
  <c r="H421" i="1"/>
  <c r="C420" i="1"/>
  <c r="K420" i="1" s="1"/>
  <c r="B420" i="1" s="1"/>
  <c r="A422" i="1"/>
  <c r="L421" i="1"/>
  <c r="D421" i="1"/>
  <c r="E421" i="1" s="1"/>
  <c r="G421" i="1" s="1"/>
  <c r="P421" i="1"/>
  <c r="M420" i="1"/>
  <c r="N420" i="1" s="1"/>
  <c r="Q421" i="1"/>
  <c r="I421" i="1"/>
  <c r="F1119" i="1" l="1"/>
  <c r="O419" i="1"/>
  <c r="J421" i="1"/>
  <c r="H422" i="1"/>
  <c r="O420" i="1"/>
  <c r="I422" i="1"/>
  <c r="M421" i="1"/>
  <c r="N421" i="1" s="1"/>
  <c r="Q422" i="1"/>
  <c r="P422" i="1"/>
  <c r="L422" i="1"/>
  <c r="D422" i="1"/>
  <c r="E422" i="1" s="1"/>
  <c r="G422" i="1" s="1"/>
  <c r="A423" i="1"/>
  <c r="C421" i="1"/>
  <c r="F1120" i="1" l="1"/>
  <c r="H423" i="1"/>
  <c r="J422" i="1"/>
  <c r="C422" i="1"/>
  <c r="M422" i="1"/>
  <c r="N422" i="1" s="1"/>
  <c r="P423" i="1"/>
  <c r="Q423" i="1"/>
  <c r="I423" i="1"/>
  <c r="L423" i="1"/>
  <c r="D423" i="1"/>
  <c r="E423" i="1" s="1"/>
  <c r="G423" i="1" s="1"/>
  <c r="A424" i="1"/>
  <c r="K421" i="1"/>
  <c r="F1121" i="1" l="1"/>
  <c r="K422" i="1"/>
  <c r="B422" i="1" s="1"/>
  <c r="H424" i="1"/>
  <c r="J423" i="1"/>
  <c r="C423" i="1"/>
  <c r="O421" i="1"/>
  <c r="B421" i="1"/>
  <c r="D424" i="1"/>
  <c r="E424" i="1" s="1"/>
  <c r="G424" i="1" s="1"/>
  <c r="H425" i="1" s="1"/>
  <c r="L424" i="1"/>
  <c r="A425" i="1"/>
  <c r="I424" i="1"/>
  <c r="Q424" i="1"/>
  <c r="M423" i="1"/>
  <c r="N423" i="1" s="1"/>
  <c r="P424" i="1"/>
  <c r="F1122" i="1" l="1"/>
  <c r="K423" i="1"/>
  <c r="B423" i="1" s="1"/>
  <c r="O422" i="1"/>
  <c r="J424" i="1"/>
  <c r="L425" i="1"/>
  <c r="A426" i="1"/>
  <c r="D425" i="1"/>
  <c r="E425" i="1" s="1"/>
  <c r="G425" i="1" s="1"/>
  <c r="M424" i="1"/>
  <c r="N424" i="1" s="1"/>
  <c r="Q425" i="1"/>
  <c r="I425" i="1"/>
  <c r="J425" i="1" s="1"/>
  <c r="P425" i="1"/>
  <c r="C424" i="1"/>
  <c r="F1123" i="1" l="1"/>
  <c r="O423" i="1"/>
  <c r="H426" i="1"/>
  <c r="A427" i="1"/>
  <c r="D426" i="1"/>
  <c r="E426" i="1" s="1"/>
  <c r="G426" i="1" s="1"/>
  <c r="L426" i="1"/>
  <c r="Q426" i="1"/>
  <c r="I426" i="1"/>
  <c r="P426" i="1"/>
  <c r="M425" i="1"/>
  <c r="N425" i="1" s="1"/>
  <c r="C425" i="1"/>
  <c r="K424" i="1"/>
  <c r="F1124" i="1" l="1"/>
  <c r="J426" i="1"/>
  <c r="H427" i="1"/>
  <c r="O424" i="1"/>
  <c r="B424" i="1"/>
  <c r="C426" i="1"/>
  <c r="I427" i="1"/>
  <c r="P427" i="1"/>
  <c r="M426" i="1"/>
  <c r="N426" i="1" s="1"/>
  <c r="Q427" i="1"/>
  <c r="A428" i="1"/>
  <c r="L427" i="1"/>
  <c r="D427" i="1"/>
  <c r="E427" i="1" s="1"/>
  <c r="G427" i="1" s="1"/>
  <c r="K425" i="1"/>
  <c r="H428" i="1" l="1"/>
  <c r="F1125" i="1"/>
  <c r="K426" i="1"/>
  <c r="B426" i="1" s="1"/>
  <c r="J427" i="1"/>
  <c r="O425" i="1"/>
  <c r="B425" i="1"/>
  <c r="Q428" i="1"/>
  <c r="I428" i="1"/>
  <c r="P428" i="1"/>
  <c r="M427" i="1"/>
  <c r="N427" i="1" s="1"/>
  <c r="A429" i="1"/>
  <c r="L428" i="1"/>
  <c r="D428" i="1"/>
  <c r="E428" i="1" s="1"/>
  <c r="G428" i="1" s="1"/>
  <c r="C427" i="1"/>
  <c r="J428" i="1" l="1"/>
  <c r="F1126" i="1"/>
  <c r="O426" i="1"/>
  <c r="H429" i="1"/>
  <c r="P429" i="1"/>
  <c r="M428" i="1"/>
  <c r="N428" i="1" s="1"/>
  <c r="I429" i="1"/>
  <c r="Q429" i="1"/>
  <c r="D429" i="1"/>
  <c r="E429" i="1" s="1"/>
  <c r="G429" i="1" s="1"/>
  <c r="H430" i="1" s="1"/>
  <c r="L429" i="1"/>
  <c r="A430" i="1"/>
  <c r="C428" i="1"/>
  <c r="K427" i="1"/>
  <c r="F1127" i="1" l="1"/>
  <c r="J429" i="1"/>
  <c r="C429" i="1"/>
  <c r="O427" i="1"/>
  <c r="B427" i="1"/>
  <c r="L430" i="1"/>
  <c r="D430" i="1"/>
  <c r="E430" i="1" s="1"/>
  <c r="G430" i="1" s="1"/>
  <c r="A431" i="1"/>
  <c r="Q430" i="1"/>
  <c r="M429" i="1"/>
  <c r="N429" i="1" s="1"/>
  <c r="I430" i="1"/>
  <c r="J430" i="1" s="1"/>
  <c r="P430" i="1"/>
  <c r="K428" i="1"/>
  <c r="F1128" i="1" l="1"/>
  <c r="K429" i="1"/>
  <c r="B429" i="1" s="1"/>
  <c r="H431" i="1"/>
  <c r="O428" i="1"/>
  <c r="B428" i="1"/>
  <c r="L431" i="1"/>
  <c r="D431" i="1"/>
  <c r="E431" i="1" s="1"/>
  <c r="G431" i="1" s="1"/>
  <c r="A432" i="1"/>
  <c r="M430" i="1"/>
  <c r="N430" i="1" s="1"/>
  <c r="I431" i="1"/>
  <c r="P431" i="1"/>
  <c r="Q431" i="1"/>
  <c r="C430" i="1"/>
  <c r="F1129" i="1" l="1"/>
  <c r="O429" i="1"/>
  <c r="H432" i="1"/>
  <c r="J431" i="1"/>
  <c r="C431" i="1"/>
  <c r="K430" i="1"/>
  <c r="A433" i="1"/>
  <c r="D432" i="1"/>
  <c r="E432" i="1" s="1"/>
  <c r="G432" i="1" s="1"/>
  <c r="L432" i="1"/>
  <c r="P432" i="1"/>
  <c r="M431" i="1"/>
  <c r="N431" i="1" s="1"/>
  <c r="I432" i="1"/>
  <c r="Q432" i="1"/>
  <c r="F1130" i="1" l="1"/>
  <c r="J432" i="1"/>
  <c r="H433" i="1"/>
  <c r="O430" i="1"/>
  <c r="B430" i="1"/>
  <c r="A434" i="1"/>
  <c r="L433" i="1"/>
  <c r="D433" i="1"/>
  <c r="E433" i="1" s="1"/>
  <c r="G433" i="1" s="1"/>
  <c r="C432" i="1"/>
  <c r="M432" i="1"/>
  <c r="N432" i="1" s="1"/>
  <c r="Q433" i="1"/>
  <c r="I433" i="1"/>
  <c r="P433" i="1"/>
  <c r="K431" i="1"/>
  <c r="F1131" i="1" l="1"/>
  <c r="H434" i="1"/>
  <c r="J433" i="1"/>
  <c r="O431" i="1"/>
  <c r="B431" i="1"/>
  <c r="L434" i="1"/>
  <c r="A435" i="1"/>
  <c r="D434" i="1"/>
  <c r="E434" i="1" s="1"/>
  <c r="G434" i="1" s="1"/>
  <c r="Q434" i="1"/>
  <c r="I434" i="1"/>
  <c r="P434" i="1"/>
  <c r="M433" i="1"/>
  <c r="N433" i="1" s="1"/>
  <c r="C433" i="1"/>
  <c r="K432" i="1"/>
  <c r="F1132" i="1" l="1"/>
  <c r="J434" i="1"/>
  <c r="H435" i="1"/>
  <c r="O432" i="1"/>
  <c r="B432" i="1"/>
  <c r="C434" i="1"/>
  <c r="L435" i="1"/>
  <c r="D435" i="1"/>
  <c r="E435" i="1" s="1"/>
  <c r="G435" i="1" s="1"/>
  <c r="A436" i="1"/>
  <c r="P435" i="1"/>
  <c r="M434" i="1"/>
  <c r="N434" i="1" s="1"/>
  <c r="I435" i="1"/>
  <c r="Q435" i="1"/>
  <c r="K433" i="1"/>
  <c r="F1133" i="1" l="1"/>
  <c r="K434" i="1"/>
  <c r="B434" i="1" s="1"/>
  <c r="J435" i="1"/>
  <c r="H436" i="1"/>
  <c r="O433" i="1"/>
  <c r="B433" i="1"/>
  <c r="P436" i="1"/>
  <c r="Q436" i="1"/>
  <c r="M435" i="1"/>
  <c r="N435" i="1" s="1"/>
  <c r="I436" i="1"/>
  <c r="C435" i="1"/>
  <c r="D436" i="1"/>
  <c r="E436" i="1" s="1"/>
  <c r="G436" i="1" s="1"/>
  <c r="A437" i="1"/>
  <c r="L436" i="1"/>
  <c r="F1134" i="1" l="1"/>
  <c r="O434" i="1"/>
  <c r="J436" i="1"/>
  <c r="H437" i="1"/>
  <c r="P437" i="1"/>
  <c r="I437" i="1"/>
  <c r="Q437" i="1"/>
  <c r="M436" i="1"/>
  <c r="N436" i="1" s="1"/>
  <c r="A438" i="1"/>
  <c r="L437" i="1"/>
  <c r="D437" i="1"/>
  <c r="E437" i="1" s="1"/>
  <c r="G437" i="1" s="1"/>
  <c r="C436" i="1"/>
  <c r="K435" i="1"/>
  <c r="F1135" i="1" l="1"/>
  <c r="J437" i="1"/>
  <c r="H438" i="1"/>
  <c r="O435" i="1"/>
  <c r="B435" i="1"/>
  <c r="C437" i="1"/>
  <c r="D438" i="1"/>
  <c r="E438" i="1" s="1"/>
  <c r="G438" i="1" s="1"/>
  <c r="A439" i="1"/>
  <c r="L438" i="1"/>
  <c r="M437" i="1"/>
  <c r="N437" i="1" s="1"/>
  <c r="Q438" i="1"/>
  <c r="P438" i="1"/>
  <c r="I438" i="1"/>
  <c r="K436" i="1"/>
  <c r="F1136" i="1" l="1"/>
  <c r="K437" i="1"/>
  <c r="B437" i="1" s="1"/>
  <c r="J438" i="1"/>
  <c r="H439" i="1"/>
  <c r="C438" i="1"/>
  <c r="O436" i="1"/>
  <c r="B436" i="1"/>
  <c r="M438" i="1"/>
  <c r="N438" i="1" s="1"/>
  <c r="P439" i="1"/>
  <c r="Q439" i="1"/>
  <c r="I439" i="1"/>
  <c r="A440" i="1"/>
  <c r="L439" i="1"/>
  <c r="D439" i="1"/>
  <c r="E439" i="1" s="1"/>
  <c r="G439" i="1" s="1"/>
  <c r="H440" i="1" s="1"/>
  <c r="F1137" i="1" l="1"/>
  <c r="O437" i="1"/>
  <c r="K438" i="1"/>
  <c r="B438" i="1" s="1"/>
  <c r="J439" i="1"/>
  <c r="M439" i="1"/>
  <c r="N439" i="1" s="1"/>
  <c r="Q440" i="1"/>
  <c r="P440" i="1"/>
  <c r="I440" i="1"/>
  <c r="J440" i="1" s="1"/>
  <c r="C439" i="1"/>
  <c r="A441" i="1"/>
  <c r="D440" i="1"/>
  <c r="E440" i="1" s="1"/>
  <c r="G440" i="1" s="1"/>
  <c r="H441" i="1" s="1"/>
  <c r="L440" i="1"/>
  <c r="F1138" i="1" l="1"/>
  <c r="O438" i="1"/>
  <c r="M440" i="1"/>
  <c r="N440" i="1" s="1"/>
  <c r="Q441" i="1"/>
  <c r="I441" i="1"/>
  <c r="J441" i="1" s="1"/>
  <c r="P441" i="1"/>
  <c r="L441" i="1"/>
  <c r="D441" i="1"/>
  <c r="E441" i="1" s="1"/>
  <c r="G441" i="1" s="1"/>
  <c r="A442" i="1"/>
  <c r="C440" i="1"/>
  <c r="K439" i="1"/>
  <c r="F1139" i="1" l="1"/>
  <c r="H442" i="1"/>
  <c r="C441" i="1"/>
  <c r="K441" i="1" s="1"/>
  <c r="B441" i="1" s="1"/>
  <c r="O439" i="1"/>
  <c r="B439" i="1"/>
  <c r="D442" i="1"/>
  <c r="E442" i="1" s="1"/>
  <c r="G442" i="1" s="1"/>
  <c r="L442" i="1"/>
  <c r="A443" i="1"/>
  <c r="Q442" i="1"/>
  <c r="M441" i="1"/>
  <c r="N441" i="1" s="1"/>
  <c r="I442" i="1"/>
  <c r="P442" i="1"/>
  <c r="K440" i="1"/>
  <c r="F1140" i="1" l="1"/>
  <c r="J442" i="1"/>
  <c r="H443" i="1"/>
  <c r="O441" i="1"/>
  <c r="O440" i="1"/>
  <c r="B440" i="1"/>
  <c r="D443" i="1"/>
  <c r="E443" i="1" s="1"/>
  <c r="G443" i="1" s="1"/>
  <c r="H444" i="1" s="1"/>
  <c r="L443" i="1"/>
  <c r="A444" i="1"/>
  <c r="P443" i="1"/>
  <c r="I443" i="1"/>
  <c r="Q443" i="1"/>
  <c r="M442" i="1"/>
  <c r="N442" i="1" s="1"/>
  <c r="C442" i="1"/>
  <c r="F1141" i="1" l="1"/>
  <c r="J443" i="1"/>
  <c r="C443" i="1"/>
  <c r="A445" i="1"/>
  <c r="D444" i="1"/>
  <c r="E444" i="1" s="1"/>
  <c r="G444" i="1" s="1"/>
  <c r="L444" i="1"/>
  <c r="Q444" i="1"/>
  <c r="I444" i="1"/>
  <c r="J444" i="1" s="1"/>
  <c r="P444" i="1"/>
  <c r="M443" i="1"/>
  <c r="N443" i="1" s="1"/>
  <c r="K442" i="1"/>
  <c r="F1142" i="1" l="1"/>
  <c r="K443" i="1"/>
  <c r="B443" i="1" s="1"/>
  <c r="H445" i="1"/>
  <c r="C444" i="1"/>
  <c r="K444" i="1" s="1"/>
  <c r="B444" i="1" s="1"/>
  <c r="O442" i="1"/>
  <c r="B442" i="1"/>
  <c r="I445" i="1"/>
  <c r="M444" i="1"/>
  <c r="N444" i="1" s="1"/>
  <c r="P445" i="1"/>
  <c r="Q445" i="1"/>
  <c r="A446" i="1"/>
  <c r="L445" i="1"/>
  <c r="D445" i="1"/>
  <c r="E445" i="1" s="1"/>
  <c r="G445" i="1" s="1"/>
  <c r="F1143" i="1" l="1"/>
  <c r="O443" i="1"/>
  <c r="J445" i="1"/>
  <c r="H446" i="1"/>
  <c r="O444" i="1"/>
  <c r="L446" i="1"/>
  <c r="D446" i="1"/>
  <c r="E446" i="1" s="1"/>
  <c r="G446" i="1" s="1"/>
  <c r="A447" i="1"/>
  <c r="M445" i="1"/>
  <c r="N445" i="1" s="1"/>
  <c r="I446" i="1"/>
  <c r="Q446" i="1"/>
  <c r="P446" i="1"/>
  <c r="C445" i="1"/>
  <c r="F1144" i="1" l="1"/>
  <c r="J446" i="1"/>
  <c r="H447" i="1"/>
  <c r="C446" i="1"/>
  <c r="A448" i="1"/>
  <c r="D447" i="1"/>
  <c r="E447" i="1" s="1"/>
  <c r="G447" i="1" s="1"/>
  <c r="L447" i="1"/>
  <c r="K445" i="1"/>
  <c r="P447" i="1"/>
  <c r="Q447" i="1"/>
  <c r="I447" i="1"/>
  <c r="M446" i="1"/>
  <c r="N446" i="1" s="1"/>
  <c r="F1145" i="1" l="1"/>
  <c r="J447" i="1"/>
  <c r="H448" i="1"/>
  <c r="K446" i="1"/>
  <c r="B446" i="1" s="1"/>
  <c r="O445" i="1"/>
  <c r="B445" i="1"/>
  <c r="I448" i="1"/>
  <c r="M447" i="1"/>
  <c r="N447" i="1" s="1"/>
  <c r="Q448" i="1"/>
  <c r="P448" i="1"/>
  <c r="L448" i="1"/>
  <c r="D448" i="1"/>
  <c r="E448" i="1" s="1"/>
  <c r="G448" i="1" s="1"/>
  <c r="A449" i="1"/>
  <c r="C447" i="1"/>
  <c r="F1146" i="1" l="1"/>
  <c r="H449" i="1"/>
  <c r="J448" i="1"/>
  <c r="O446" i="1"/>
  <c r="C448" i="1"/>
  <c r="M448" i="1"/>
  <c r="N448" i="1" s="1"/>
  <c r="Q449" i="1"/>
  <c r="I449" i="1"/>
  <c r="P449" i="1"/>
  <c r="L449" i="1"/>
  <c r="D449" i="1"/>
  <c r="E449" i="1" s="1"/>
  <c r="G449" i="1" s="1"/>
  <c r="H450" i="1" s="1"/>
  <c r="A450" i="1"/>
  <c r="K447" i="1"/>
  <c r="F1147" i="1" l="1"/>
  <c r="K448" i="1"/>
  <c r="B448" i="1" s="1"/>
  <c r="J449" i="1"/>
  <c r="O447" i="1"/>
  <c r="B447" i="1"/>
  <c r="P450" i="1"/>
  <c r="M449" i="1"/>
  <c r="N449" i="1" s="1"/>
  <c r="Q450" i="1"/>
  <c r="I450" i="1"/>
  <c r="J450" i="1" s="1"/>
  <c r="C449" i="1"/>
  <c r="L450" i="1"/>
  <c r="D450" i="1"/>
  <c r="E450" i="1" s="1"/>
  <c r="G450" i="1" s="1"/>
  <c r="A451" i="1"/>
  <c r="F1148" i="1" l="1"/>
  <c r="O448" i="1"/>
  <c r="H451" i="1"/>
  <c r="L451" i="1"/>
  <c r="D451" i="1"/>
  <c r="E451" i="1" s="1"/>
  <c r="G451" i="1" s="1"/>
  <c r="H452" i="1" s="1"/>
  <c r="A452" i="1"/>
  <c r="Q451" i="1"/>
  <c r="I451" i="1"/>
  <c r="P451" i="1"/>
  <c r="M450" i="1"/>
  <c r="N450" i="1" s="1"/>
  <c r="C450" i="1"/>
  <c r="K449" i="1"/>
  <c r="F1149" i="1" l="1"/>
  <c r="J451" i="1"/>
  <c r="O449" i="1"/>
  <c r="B449" i="1"/>
  <c r="C451" i="1"/>
  <c r="L452" i="1"/>
  <c r="D452" i="1"/>
  <c r="E452" i="1" s="1"/>
  <c r="G452" i="1" s="1"/>
  <c r="A453" i="1"/>
  <c r="M451" i="1"/>
  <c r="N451" i="1" s="1"/>
  <c r="Q452" i="1"/>
  <c r="I452" i="1"/>
  <c r="J452" i="1" s="1"/>
  <c r="P452" i="1"/>
  <c r="K450" i="1"/>
  <c r="F1150" i="1" l="1"/>
  <c r="K451" i="1"/>
  <c r="B451" i="1" s="1"/>
  <c r="H453" i="1"/>
  <c r="O450" i="1"/>
  <c r="B450" i="1"/>
  <c r="C452" i="1"/>
  <c r="K452" i="1" s="1"/>
  <c r="B452" i="1" s="1"/>
  <c r="A454" i="1"/>
  <c r="L453" i="1"/>
  <c r="D453" i="1"/>
  <c r="E453" i="1" s="1"/>
  <c r="G453" i="1" s="1"/>
  <c r="I453" i="1"/>
  <c r="M452" i="1"/>
  <c r="N452" i="1" s="1"/>
  <c r="P453" i="1"/>
  <c r="Q453" i="1"/>
  <c r="F1151" i="1" l="1"/>
  <c r="O451" i="1"/>
  <c r="J453" i="1"/>
  <c r="H454" i="1"/>
  <c r="C453" i="1"/>
  <c r="O452" i="1"/>
  <c r="Q454" i="1"/>
  <c r="I454" i="1"/>
  <c r="P454" i="1"/>
  <c r="M453" i="1"/>
  <c r="N453" i="1" s="1"/>
  <c r="L454" i="1"/>
  <c r="A455" i="1"/>
  <c r="D454" i="1"/>
  <c r="E454" i="1" s="1"/>
  <c r="G454" i="1" s="1"/>
  <c r="H455" i="1" s="1"/>
  <c r="F1152" i="1" l="1"/>
  <c r="K453" i="1"/>
  <c r="B453" i="1" s="1"/>
  <c r="J454" i="1"/>
  <c r="C454" i="1"/>
  <c r="D455" i="1"/>
  <c r="E455" i="1" s="1"/>
  <c r="G455" i="1" s="1"/>
  <c r="H456" i="1" s="1"/>
  <c r="L455" i="1"/>
  <c r="A456" i="1"/>
  <c r="P455" i="1"/>
  <c r="M454" i="1"/>
  <c r="N454" i="1" s="1"/>
  <c r="Q455" i="1"/>
  <c r="I455" i="1"/>
  <c r="J455" i="1" s="1"/>
  <c r="F1153" i="1" l="1"/>
  <c r="O453" i="1"/>
  <c r="K454" i="1"/>
  <c r="B454" i="1" s="1"/>
  <c r="C455" i="1"/>
  <c r="K455" i="1" s="1"/>
  <c r="B455" i="1" s="1"/>
  <c r="Q456" i="1"/>
  <c r="I456" i="1"/>
  <c r="J456" i="1" s="1"/>
  <c r="P456" i="1"/>
  <c r="M455" i="1"/>
  <c r="N455" i="1" s="1"/>
  <c r="L456" i="1"/>
  <c r="D456" i="1"/>
  <c r="E456" i="1" s="1"/>
  <c r="G456" i="1" s="1"/>
  <c r="A457" i="1"/>
  <c r="F1154" i="1" l="1"/>
  <c r="O454" i="1"/>
  <c r="H457" i="1"/>
  <c r="O455" i="1"/>
  <c r="L457" i="1"/>
  <c r="D457" i="1"/>
  <c r="E457" i="1" s="1"/>
  <c r="G457" i="1" s="1"/>
  <c r="A458" i="1"/>
  <c r="Q457" i="1"/>
  <c r="I457" i="1"/>
  <c r="P457" i="1"/>
  <c r="M456" i="1"/>
  <c r="N456" i="1" s="1"/>
  <c r="C456" i="1"/>
  <c r="F1155" i="1" l="1"/>
  <c r="J457" i="1"/>
  <c r="H458" i="1"/>
  <c r="C457" i="1"/>
  <c r="D458" i="1"/>
  <c r="E458" i="1" s="1"/>
  <c r="G458" i="1" s="1"/>
  <c r="L458" i="1"/>
  <c r="A459" i="1"/>
  <c r="Q458" i="1"/>
  <c r="P458" i="1"/>
  <c r="I458" i="1"/>
  <c r="M457" i="1"/>
  <c r="N457" i="1" s="1"/>
  <c r="K456" i="1"/>
  <c r="F1156" i="1" l="1"/>
  <c r="K457" i="1"/>
  <c r="B457" i="1" s="1"/>
  <c r="J458" i="1"/>
  <c r="H459" i="1"/>
  <c r="O456" i="1"/>
  <c r="B456" i="1"/>
  <c r="C458" i="1"/>
  <c r="A460" i="1"/>
  <c r="D459" i="1"/>
  <c r="E459" i="1" s="1"/>
  <c r="G459" i="1" s="1"/>
  <c r="L459" i="1"/>
  <c r="P459" i="1"/>
  <c r="M458" i="1"/>
  <c r="N458" i="1" s="1"/>
  <c r="Q459" i="1"/>
  <c r="I459" i="1"/>
  <c r="F1157" i="1" l="1"/>
  <c r="O457" i="1"/>
  <c r="K458" i="1"/>
  <c r="B458" i="1" s="1"/>
  <c r="H460" i="1"/>
  <c r="J459" i="1"/>
  <c r="C459" i="1"/>
  <c r="Q460" i="1"/>
  <c r="I460" i="1"/>
  <c r="P460" i="1"/>
  <c r="M459" i="1"/>
  <c r="N459" i="1" s="1"/>
  <c r="A461" i="1"/>
  <c r="D460" i="1"/>
  <c r="E460" i="1" s="1"/>
  <c r="G460" i="1" s="1"/>
  <c r="L460" i="1"/>
  <c r="F1158" i="1" l="1"/>
  <c r="O458" i="1"/>
  <c r="K459" i="1"/>
  <c r="B459" i="1" s="1"/>
  <c r="J460" i="1"/>
  <c r="H461" i="1"/>
  <c r="C460" i="1"/>
  <c r="Q461" i="1"/>
  <c r="I461" i="1"/>
  <c r="P461" i="1"/>
  <c r="M460" i="1"/>
  <c r="N460" i="1" s="1"/>
  <c r="L461" i="1"/>
  <c r="D461" i="1"/>
  <c r="E461" i="1" s="1"/>
  <c r="G461" i="1" s="1"/>
  <c r="A462" i="1"/>
  <c r="F1159" i="1" l="1"/>
  <c r="O459" i="1"/>
  <c r="K460" i="1"/>
  <c r="B460" i="1" s="1"/>
  <c r="J461" i="1"/>
  <c r="H462" i="1"/>
  <c r="C461" i="1"/>
  <c r="L462" i="1"/>
  <c r="D462" i="1"/>
  <c r="A463" i="1"/>
  <c r="I462" i="1"/>
  <c r="P462" i="1"/>
  <c r="M461" i="1"/>
  <c r="N461" i="1" s="1"/>
  <c r="Q462" i="1"/>
  <c r="F1160" i="1" l="1"/>
  <c r="O460" i="1"/>
  <c r="K461" i="1"/>
  <c r="O461" i="1" s="1"/>
  <c r="J462" i="1"/>
  <c r="C462" i="1"/>
  <c r="E462" i="1"/>
  <c r="L463" i="1"/>
  <c r="D463" i="1"/>
  <c r="A464" i="1"/>
  <c r="P463" i="1"/>
  <c r="M462" i="1"/>
  <c r="N462" i="1" s="1"/>
  <c r="I463" i="1"/>
  <c r="Q463" i="1"/>
  <c r="F1161" i="1" l="1"/>
  <c r="B461" i="1"/>
  <c r="K462" i="1"/>
  <c r="B462" i="1" s="1"/>
  <c r="C463" i="1"/>
  <c r="E463" i="1"/>
  <c r="G462" i="1"/>
  <c r="D464" i="1"/>
  <c r="A465" i="1"/>
  <c r="L464" i="1"/>
  <c r="M463" i="1"/>
  <c r="N463" i="1" s="1"/>
  <c r="Q464" i="1"/>
  <c r="I464" i="1"/>
  <c r="P464" i="1"/>
  <c r="F1162" i="1" l="1"/>
  <c r="O462" i="1"/>
  <c r="H463" i="1"/>
  <c r="J463" i="1" s="1"/>
  <c r="K463" i="1" s="1"/>
  <c r="C464" i="1"/>
  <c r="E464" i="1"/>
  <c r="G463" i="1"/>
  <c r="Q465" i="1"/>
  <c r="M464" i="1"/>
  <c r="N464" i="1" s="1"/>
  <c r="P465" i="1"/>
  <c r="I465" i="1"/>
  <c r="L465" i="1"/>
  <c r="A466" i="1"/>
  <c r="D465" i="1"/>
  <c r="F1163" i="1" l="1"/>
  <c r="H464" i="1"/>
  <c r="J464" i="1" s="1"/>
  <c r="K464" i="1" s="1"/>
  <c r="O463" i="1"/>
  <c r="G464" i="1"/>
  <c r="E465" i="1"/>
  <c r="B463" i="1"/>
  <c r="L466" i="1"/>
  <c r="D466" i="1"/>
  <c r="A467" i="1"/>
  <c r="C465" i="1"/>
  <c r="M465" i="1"/>
  <c r="N465" i="1" s="1"/>
  <c r="Q466" i="1"/>
  <c r="I466" i="1"/>
  <c r="P466" i="1"/>
  <c r="F1164" i="1" l="1"/>
  <c r="H465" i="1"/>
  <c r="J465" i="1" s="1"/>
  <c r="K465" i="1" s="1"/>
  <c r="O464" i="1"/>
  <c r="E466" i="1"/>
  <c r="G465" i="1"/>
  <c r="B464" i="1"/>
  <c r="M466" i="1"/>
  <c r="N466" i="1" s="1"/>
  <c r="Q467" i="1"/>
  <c r="P467" i="1"/>
  <c r="I467" i="1"/>
  <c r="C466" i="1"/>
  <c r="D467" i="1"/>
  <c r="A468" i="1"/>
  <c r="L467" i="1"/>
  <c r="F1165" i="1" l="1"/>
  <c r="H466" i="1"/>
  <c r="J466" i="1" s="1"/>
  <c r="K466" i="1" s="1"/>
  <c r="E467" i="1"/>
  <c r="G466" i="1"/>
  <c r="O465" i="1"/>
  <c r="B465" i="1"/>
  <c r="C467" i="1"/>
  <c r="D468" i="1"/>
  <c r="A469" i="1"/>
  <c r="L468" i="1"/>
  <c r="Q468" i="1"/>
  <c r="I468" i="1"/>
  <c r="M467" i="1"/>
  <c r="N467" i="1" s="1"/>
  <c r="P468" i="1"/>
  <c r="F1166" i="1" l="1"/>
  <c r="H467" i="1"/>
  <c r="J467" i="1" s="1"/>
  <c r="K467" i="1" s="1"/>
  <c r="G467" i="1"/>
  <c r="E468" i="1"/>
  <c r="O466" i="1"/>
  <c r="B466" i="1"/>
  <c r="I469" i="1"/>
  <c r="P469" i="1"/>
  <c r="M468" i="1"/>
  <c r="N468" i="1" s="1"/>
  <c r="Q469" i="1"/>
  <c r="A470" i="1"/>
  <c r="D469" i="1"/>
  <c r="L469" i="1"/>
  <c r="C468" i="1"/>
  <c r="F1167" i="1" l="1"/>
  <c r="H468" i="1"/>
  <c r="J468" i="1" s="1"/>
  <c r="K468" i="1" s="1"/>
  <c r="O467" i="1"/>
  <c r="E469" i="1"/>
  <c r="B467" i="1"/>
  <c r="G468" i="1"/>
  <c r="L470" i="1"/>
  <c r="A471" i="1"/>
  <c r="D470" i="1"/>
  <c r="C469" i="1"/>
  <c r="I470" i="1"/>
  <c r="Q470" i="1"/>
  <c r="P470" i="1"/>
  <c r="M469" i="1"/>
  <c r="N469" i="1" s="1"/>
  <c r="F1168" i="1" l="1"/>
  <c r="H469" i="1"/>
  <c r="J469" i="1" s="1"/>
  <c r="K469" i="1" s="1"/>
  <c r="O468" i="1"/>
  <c r="B468" i="1"/>
  <c r="E470" i="1"/>
  <c r="G469" i="1"/>
  <c r="C470" i="1"/>
  <c r="A472" i="1"/>
  <c r="L471" i="1"/>
  <c r="D471" i="1"/>
  <c r="P471" i="1"/>
  <c r="M470" i="1"/>
  <c r="N470" i="1" s="1"/>
  <c r="Q471" i="1"/>
  <c r="I471" i="1"/>
  <c r="F1169" i="1" l="1"/>
  <c r="H470" i="1"/>
  <c r="J470" i="1" s="1"/>
  <c r="K470" i="1" s="1"/>
  <c r="E471" i="1"/>
  <c r="G470" i="1"/>
  <c r="O469" i="1"/>
  <c r="B469" i="1"/>
  <c r="L472" i="1"/>
  <c r="D472" i="1"/>
  <c r="A473" i="1"/>
  <c r="M471" i="1"/>
  <c r="N471" i="1" s="1"/>
  <c r="Q472" i="1"/>
  <c r="I472" i="1"/>
  <c r="P472" i="1"/>
  <c r="C471" i="1"/>
  <c r="F1170" i="1" l="1"/>
  <c r="H471" i="1"/>
  <c r="J471" i="1" s="1"/>
  <c r="K471" i="1" s="1"/>
  <c r="E472" i="1"/>
  <c r="G471" i="1"/>
  <c r="O470" i="1"/>
  <c r="B470" i="1"/>
  <c r="L473" i="1"/>
  <c r="D473" i="1"/>
  <c r="A474" i="1"/>
  <c r="M472" i="1"/>
  <c r="N472" i="1" s="1"/>
  <c r="Q473" i="1"/>
  <c r="I473" i="1"/>
  <c r="P473" i="1"/>
  <c r="C472" i="1"/>
  <c r="F1171" i="1" l="1"/>
  <c r="H472" i="1"/>
  <c r="J472" i="1" s="1"/>
  <c r="K472" i="1" s="1"/>
  <c r="E473" i="1"/>
  <c r="G472" i="1"/>
  <c r="O471" i="1"/>
  <c r="B471" i="1"/>
  <c r="C473" i="1"/>
  <c r="A475" i="1"/>
  <c r="D474" i="1"/>
  <c r="L474" i="1"/>
  <c r="P474" i="1"/>
  <c r="I474" i="1"/>
  <c r="M473" i="1"/>
  <c r="N473" i="1" s="1"/>
  <c r="Q474" i="1"/>
  <c r="F1172" i="1" l="1"/>
  <c r="H473" i="1"/>
  <c r="J473" i="1" s="1"/>
  <c r="K473" i="1" s="1"/>
  <c r="G473" i="1"/>
  <c r="E474" i="1"/>
  <c r="O472" i="1"/>
  <c r="B472" i="1"/>
  <c r="L475" i="1"/>
  <c r="A476" i="1"/>
  <c r="D475" i="1"/>
  <c r="Q475" i="1"/>
  <c r="I475" i="1"/>
  <c r="M474" i="1"/>
  <c r="N474" i="1" s="1"/>
  <c r="P475" i="1"/>
  <c r="C474" i="1"/>
  <c r="F1173" i="1" l="1"/>
  <c r="H474" i="1"/>
  <c r="J474" i="1" s="1"/>
  <c r="K474" i="1" s="1"/>
  <c r="O473" i="1"/>
  <c r="E475" i="1"/>
  <c r="G474" i="1"/>
  <c r="B473" i="1"/>
  <c r="C475" i="1"/>
  <c r="L476" i="1"/>
  <c r="D476" i="1"/>
  <c r="A477" i="1"/>
  <c r="Q476" i="1"/>
  <c r="I476" i="1"/>
  <c r="P476" i="1"/>
  <c r="M475" i="1"/>
  <c r="N475" i="1" s="1"/>
  <c r="F1174" i="1" l="1"/>
  <c r="H475" i="1"/>
  <c r="J475" i="1" s="1"/>
  <c r="K475" i="1" s="1"/>
  <c r="E476" i="1"/>
  <c r="G475" i="1"/>
  <c r="O474" i="1"/>
  <c r="B474" i="1"/>
  <c r="P477" i="1"/>
  <c r="I477" i="1"/>
  <c r="M476" i="1"/>
  <c r="N476" i="1" s="1"/>
  <c r="Q477" i="1"/>
  <c r="C476" i="1"/>
  <c r="D477" i="1"/>
  <c r="A478" i="1"/>
  <c r="L477" i="1"/>
  <c r="F1175" i="1" l="1"/>
  <c r="H476" i="1"/>
  <c r="J476" i="1" s="1"/>
  <c r="K476" i="1" s="1"/>
  <c r="B475" i="1"/>
  <c r="O475" i="1"/>
  <c r="E477" i="1"/>
  <c r="G476" i="1"/>
  <c r="Q478" i="1"/>
  <c r="P478" i="1"/>
  <c r="M477" i="1"/>
  <c r="N477" i="1" s="1"/>
  <c r="I478" i="1"/>
  <c r="D478" i="1"/>
  <c r="A479" i="1"/>
  <c r="L478" i="1"/>
  <c r="C477" i="1"/>
  <c r="F1176" i="1" l="1"/>
  <c r="H477" i="1"/>
  <c r="J477" i="1" s="1"/>
  <c r="K477" i="1" s="1"/>
  <c r="C478" i="1"/>
  <c r="E478" i="1"/>
  <c r="G477" i="1"/>
  <c r="O476" i="1"/>
  <c r="B476" i="1"/>
  <c r="Q479" i="1"/>
  <c r="I479" i="1"/>
  <c r="P479" i="1"/>
  <c r="M478" i="1"/>
  <c r="N478" i="1" s="1"/>
  <c r="L479" i="1"/>
  <c r="D479" i="1"/>
  <c r="A480" i="1"/>
  <c r="F1177" i="1" l="1"/>
  <c r="H478" i="1"/>
  <c r="J478" i="1" s="1"/>
  <c r="K478" i="1" s="1"/>
  <c r="E479" i="1"/>
  <c r="G478" i="1"/>
  <c r="O477" i="1"/>
  <c r="B477" i="1"/>
  <c r="C479" i="1"/>
  <c r="L480" i="1"/>
  <c r="D480" i="1"/>
  <c r="A481" i="1"/>
  <c r="I480" i="1"/>
  <c r="P480" i="1"/>
  <c r="Q480" i="1"/>
  <c r="M479" i="1"/>
  <c r="N479" i="1" s="1"/>
  <c r="F1178" i="1" l="1"/>
  <c r="H479" i="1"/>
  <c r="J479" i="1" s="1"/>
  <c r="K479" i="1" s="1"/>
  <c r="E480" i="1"/>
  <c r="G479" i="1"/>
  <c r="O478" i="1"/>
  <c r="B478" i="1"/>
  <c r="C480" i="1"/>
  <c r="L481" i="1"/>
  <c r="D481" i="1"/>
  <c r="A482" i="1"/>
  <c r="Q481" i="1"/>
  <c r="I481" i="1"/>
  <c r="M480" i="1"/>
  <c r="N480" i="1" s="1"/>
  <c r="P481" i="1"/>
  <c r="F1179" i="1" l="1"/>
  <c r="H480" i="1"/>
  <c r="J480" i="1" s="1"/>
  <c r="K480" i="1" s="1"/>
  <c r="G480" i="1"/>
  <c r="O479" i="1"/>
  <c r="E481" i="1"/>
  <c r="B479" i="1"/>
  <c r="L482" i="1"/>
  <c r="D482" i="1"/>
  <c r="A483" i="1"/>
  <c r="M481" i="1"/>
  <c r="N481" i="1" s="1"/>
  <c r="Q482" i="1"/>
  <c r="I482" i="1"/>
  <c r="P482" i="1"/>
  <c r="C481" i="1"/>
  <c r="F1180" i="1" l="1"/>
  <c r="H481" i="1"/>
  <c r="J481" i="1" s="1"/>
  <c r="K481" i="1" s="1"/>
  <c r="O480" i="1"/>
  <c r="E482" i="1"/>
  <c r="B480" i="1"/>
  <c r="G481" i="1"/>
  <c r="C482" i="1"/>
  <c r="L483" i="1"/>
  <c r="A484" i="1"/>
  <c r="D483" i="1"/>
  <c r="M482" i="1"/>
  <c r="N482" i="1" s="1"/>
  <c r="Q483" i="1"/>
  <c r="P483" i="1"/>
  <c r="I483" i="1"/>
  <c r="F1181" i="1" l="1"/>
  <c r="H482" i="1"/>
  <c r="J482" i="1" s="1"/>
  <c r="K482" i="1" s="1"/>
  <c r="E483" i="1"/>
  <c r="G482" i="1"/>
  <c r="O481" i="1"/>
  <c r="B481" i="1"/>
  <c r="C483" i="1"/>
  <c r="Q484" i="1"/>
  <c r="P484" i="1"/>
  <c r="M483" i="1"/>
  <c r="N483" i="1" s="1"/>
  <c r="I484" i="1"/>
  <c r="L484" i="1"/>
  <c r="A485" i="1"/>
  <c r="D484" i="1"/>
  <c r="F1182" i="1" l="1"/>
  <c r="H483" i="1"/>
  <c r="J483" i="1" s="1"/>
  <c r="K483" i="1" s="1"/>
  <c r="O482" i="1"/>
  <c r="E484" i="1"/>
  <c r="B482" i="1"/>
  <c r="G483" i="1"/>
  <c r="C484" i="1"/>
  <c r="A486" i="1"/>
  <c r="L485" i="1"/>
  <c r="D485" i="1"/>
  <c r="Q485" i="1"/>
  <c r="I485" i="1"/>
  <c r="M484" i="1"/>
  <c r="N484" i="1" s="1"/>
  <c r="P485" i="1"/>
  <c r="F1183" i="1" l="1"/>
  <c r="H484" i="1"/>
  <c r="J484" i="1" s="1"/>
  <c r="K484" i="1" s="1"/>
  <c r="C485" i="1"/>
  <c r="E485" i="1"/>
  <c r="B483" i="1"/>
  <c r="G484" i="1"/>
  <c r="O483" i="1"/>
  <c r="Q486" i="1"/>
  <c r="M485" i="1"/>
  <c r="N485" i="1" s="1"/>
  <c r="I486" i="1"/>
  <c r="P486" i="1"/>
  <c r="A487" i="1"/>
  <c r="L486" i="1"/>
  <c r="D486" i="1"/>
  <c r="F1184" i="1" l="1"/>
  <c r="H485" i="1"/>
  <c r="J485" i="1" s="1"/>
  <c r="K485" i="1" s="1"/>
  <c r="O484" i="1"/>
  <c r="E486" i="1"/>
  <c r="G485" i="1"/>
  <c r="B484" i="1"/>
  <c r="A488" i="1"/>
  <c r="L487" i="1"/>
  <c r="D487" i="1"/>
  <c r="C486" i="1"/>
  <c r="M486" i="1"/>
  <c r="N486" i="1" s="1"/>
  <c r="Q487" i="1"/>
  <c r="I487" i="1"/>
  <c r="P487" i="1"/>
  <c r="F1185" i="1" l="1"/>
  <c r="H486" i="1"/>
  <c r="J486" i="1" s="1"/>
  <c r="K486" i="1" s="1"/>
  <c r="O485" i="1"/>
  <c r="G486" i="1"/>
  <c r="E487" i="1"/>
  <c r="B485" i="1"/>
  <c r="Q488" i="1"/>
  <c r="M487" i="1"/>
  <c r="N487" i="1" s="1"/>
  <c r="I488" i="1"/>
  <c r="P488" i="1"/>
  <c r="A489" i="1"/>
  <c r="L488" i="1"/>
  <c r="D488" i="1"/>
  <c r="C487" i="1"/>
  <c r="F1186" i="1" l="1"/>
  <c r="H487" i="1"/>
  <c r="J487" i="1" s="1"/>
  <c r="K487" i="1" s="1"/>
  <c r="B487" i="1" s="1"/>
  <c r="G487" i="1"/>
  <c r="E488" i="1"/>
  <c r="O486" i="1"/>
  <c r="B486" i="1"/>
  <c r="C488" i="1"/>
  <c r="Q489" i="1"/>
  <c r="I489" i="1"/>
  <c r="P489" i="1"/>
  <c r="M488" i="1"/>
  <c r="N488" i="1" s="1"/>
  <c r="L489" i="1"/>
  <c r="A490" i="1"/>
  <c r="D489" i="1"/>
  <c r="F1187" i="1" l="1"/>
  <c r="H488" i="1"/>
  <c r="J488" i="1" s="1"/>
  <c r="K488" i="1" s="1"/>
  <c r="O488" i="1" s="1"/>
  <c r="O487" i="1"/>
  <c r="E489" i="1"/>
  <c r="G488" i="1"/>
  <c r="L490" i="1"/>
  <c r="D490" i="1"/>
  <c r="A491" i="1"/>
  <c r="M489" i="1"/>
  <c r="N489" i="1" s="1"/>
  <c r="I490" i="1"/>
  <c r="P490" i="1"/>
  <c r="Q490" i="1"/>
  <c r="C489" i="1"/>
  <c r="F1188" i="1" l="1"/>
  <c r="H489" i="1"/>
  <c r="J489" i="1" s="1"/>
  <c r="K489" i="1" s="1"/>
  <c r="B488" i="1"/>
  <c r="E490" i="1"/>
  <c r="G489" i="1"/>
  <c r="D491" i="1"/>
  <c r="L491" i="1"/>
  <c r="A492" i="1"/>
  <c r="M490" i="1"/>
  <c r="N490" i="1" s="1"/>
  <c r="I491" i="1"/>
  <c r="Q491" i="1"/>
  <c r="P491" i="1"/>
  <c r="C490" i="1"/>
  <c r="F1189" i="1" l="1"/>
  <c r="H490" i="1"/>
  <c r="J490" i="1" s="1"/>
  <c r="K490" i="1" s="1"/>
  <c r="O489" i="1"/>
  <c r="E491" i="1"/>
  <c r="B489" i="1"/>
  <c r="G490" i="1"/>
  <c r="C491" i="1"/>
  <c r="A493" i="1"/>
  <c r="L492" i="1"/>
  <c r="D492" i="1"/>
  <c r="Q492" i="1"/>
  <c r="I492" i="1"/>
  <c r="M491" i="1"/>
  <c r="N491" i="1" s="1"/>
  <c r="P492" i="1"/>
  <c r="F1190" i="1" l="1"/>
  <c r="H491" i="1"/>
  <c r="J491" i="1" s="1"/>
  <c r="K491" i="1" s="1"/>
  <c r="C492" i="1"/>
  <c r="E492" i="1"/>
  <c r="O490" i="1"/>
  <c r="B490" i="1"/>
  <c r="G491" i="1"/>
  <c r="I493" i="1"/>
  <c r="P493" i="1"/>
  <c r="Q493" i="1"/>
  <c r="M492" i="1"/>
  <c r="N492" i="1" s="1"/>
  <c r="L493" i="1"/>
  <c r="D493" i="1"/>
  <c r="A494" i="1"/>
  <c r="F1191" i="1" l="1"/>
  <c r="H492" i="1"/>
  <c r="J492" i="1" s="1"/>
  <c r="K492" i="1" s="1"/>
  <c r="O492" i="1" s="1"/>
  <c r="C493" i="1"/>
  <c r="E493" i="1"/>
  <c r="G492" i="1"/>
  <c r="O491" i="1"/>
  <c r="B491" i="1"/>
  <c r="L494" i="1"/>
  <c r="D494" i="1"/>
  <c r="A495" i="1"/>
  <c r="I494" i="1"/>
  <c r="P494" i="1"/>
  <c r="M493" i="1"/>
  <c r="N493" i="1" s="1"/>
  <c r="Q494" i="1"/>
  <c r="F1192" i="1" l="1"/>
  <c r="H493" i="1"/>
  <c r="J493" i="1" s="1"/>
  <c r="K493" i="1" s="1"/>
  <c r="O493" i="1" s="1"/>
  <c r="C494" i="1"/>
  <c r="E494" i="1"/>
  <c r="G493" i="1"/>
  <c r="H494" i="1" s="1"/>
  <c r="J494" i="1" s="1"/>
  <c r="B492" i="1"/>
  <c r="L495" i="1"/>
  <c r="D495" i="1"/>
  <c r="A496" i="1"/>
  <c r="I495" i="1"/>
  <c r="P495" i="1"/>
  <c r="M494" i="1"/>
  <c r="N494" i="1" s="1"/>
  <c r="Q495" i="1"/>
  <c r="F1193" i="1" l="1"/>
  <c r="K494" i="1"/>
  <c r="O494" i="1" s="1"/>
  <c r="B493" i="1"/>
  <c r="E495" i="1"/>
  <c r="G494" i="1"/>
  <c r="D496" i="1"/>
  <c r="L496" i="1"/>
  <c r="A497" i="1"/>
  <c r="M495" i="1"/>
  <c r="N495" i="1" s="1"/>
  <c r="Q496" i="1"/>
  <c r="I496" i="1"/>
  <c r="P496" i="1"/>
  <c r="C495" i="1"/>
  <c r="F1194" i="1" l="1"/>
  <c r="H495" i="1"/>
  <c r="J495" i="1" s="1"/>
  <c r="K495" i="1" s="1"/>
  <c r="B494" i="1"/>
  <c r="G495" i="1"/>
  <c r="E496" i="1"/>
  <c r="C496" i="1"/>
  <c r="D497" i="1"/>
  <c r="A498" i="1"/>
  <c r="L497" i="1"/>
  <c r="Q497" i="1"/>
  <c r="P497" i="1"/>
  <c r="I497" i="1"/>
  <c r="M496" i="1"/>
  <c r="N496" i="1" s="1"/>
  <c r="F1195" i="1" l="1"/>
  <c r="H496" i="1"/>
  <c r="J496" i="1" s="1"/>
  <c r="K496" i="1" s="1"/>
  <c r="O496" i="1" s="1"/>
  <c r="C497" i="1"/>
  <c r="E497" i="1"/>
  <c r="G496" i="1"/>
  <c r="O495" i="1"/>
  <c r="B495" i="1"/>
  <c r="I498" i="1"/>
  <c r="M497" i="1"/>
  <c r="N497" i="1" s="1"/>
  <c r="Q498" i="1"/>
  <c r="P498" i="1"/>
  <c r="D498" i="1"/>
  <c r="L498" i="1"/>
  <c r="A499" i="1"/>
  <c r="F1196" i="1" l="1"/>
  <c r="H497" i="1"/>
  <c r="J497" i="1" s="1"/>
  <c r="K497" i="1" s="1"/>
  <c r="O497" i="1" s="1"/>
  <c r="C498" i="1"/>
  <c r="B496" i="1"/>
  <c r="E498" i="1"/>
  <c r="G497" i="1"/>
  <c r="D499" i="1"/>
  <c r="E499" i="1" s="1"/>
  <c r="G499" i="1" s="1"/>
  <c r="A500" i="1"/>
  <c r="L499" i="1"/>
  <c r="Q499" i="1"/>
  <c r="P499" i="1"/>
  <c r="I499" i="1"/>
  <c r="M498" i="1"/>
  <c r="N498" i="1" s="1"/>
  <c r="F1197" i="1" l="1"/>
  <c r="H498" i="1"/>
  <c r="J498" i="1" s="1"/>
  <c r="K498" i="1" s="1"/>
  <c r="O498" i="1" s="1"/>
  <c r="C499" i="1"/>
  <c r="B497" i="1"/>
  <c r="G498" i="1"/>
  <c r="Q500" i="1"/>
  <c r="M499" i="1"/>
  <c r="N499" i="1" s="1"/>
  <c r="P500" i="1"/>
  <c r="I500" i="1"/>
  <c r="A501" i="1"/>
  <c r="D500" i="1"/>
  <c r="E500" i="1" s="1"/>
  <c r="G500" i="1" s="1"/>
  <c r="L500" i="1"/>
  <c r="F1198" i="1" l="1"/>
  <c r="H499" i="1"/>
  <c r="J499" i="1" s="1"/>
  <c r="K499" i="1" s="1"/>
  <c r="B499" i="1" s="1"/>
  <c r="H501" i="1"/>
  <c r="C500" i="1"/>
  <c r="H500" i="1"/>
  <c r="J500" i="1" s="1"/>
  <c r="B498" i="1"/>
  <c r="A502" i="1"/>
  <c r="D501" i="1"/>
  <c r="E501" i="1" s="1"/>
  <c r="G501" i="1" s="1"/>
  <c r="L501" i="1"/>
  <c r="P501" i="1"/>
  <c r="I501" i="1"/>
  <c r="Q501" i="1"/>
  <c r="M500" i="1"/>
  <c r="N500" i="1" s="1"/>
  <c r="F1199" i="1" l="1"/>
  <c r="H502" i="1"/>
  <c r="O499" i="1"/>
  <c r="J501" i="1"/>
  <c r="C501" i="1"/>
  <c r="K500" i="1"/>
  <c r="B500" i="1" s="1"/>
  <c r="Q502" i="1"/>
  <c r="I502" i="1"/>
  <c r="M501" i="1"/>
  <c r="N501" i="1" s="1"/>
  <c r="P502" i="1"/>
  <c r="A503" i="1"/>
  <c r="D502" i="1"/>
  <c r="E502" i="1" s="1"/>
  <c r="G502" i="1" s="1"/>
  <c r="H503" i="1" s="1"/>
  <c r="L502" i="1"/>
  <c r="F1200" i="1" l="1"/>
  <c r="J502" i="1"/>
  <c r="K501" i="1"/>
  <c r="B501" i="1" s="1"/>
  <c r="O500" i="1"/>
  <c r="C502" i="1"/>
  <c r="Q503" i="1"/>
  <c r="P503" i="1"/>
  <c r="I503" i="1"/>
  <c r="J503" i="1" s="1"/>
  <c r="M502" i="1"/>
  <c r="N502" i="1" s="1"/>
  <c r="L503" i="1"/>
  <c r="D503" i="1"/>
  <c r="E503" i="1" s="1"/>
  <c r="G503" i="1" s="1"/>
  <c r="A504" i="1"/>
  <c r="F1201" i="1" l="1"/>
  <c r="K502" i="1"/>
  <c r="B502" i="1" s="1"/>
  <c r="H504" i="1"/>
  <c r="O501" i="1"/>
  <c r="C503" i="1"/>
  <c r="K503" i="1" s="1"/>
  <c r="B503" i="1" s="1"/>
  <c r="L504" i="1"/>
  <c r="A505" i="1"/>
  <c r="D504" i="1"/>
  <c r="E504" i="1" s="1"/>
  <c r="G504" i="1" s="1"/>
  <c r="H505" i="1" s="1"/>
  <c r="I504" i="1"/>
  <c r="Q504" i="1"/>
  <c r="P504" i="1"/>
  <c r="M503" i="1"/>
  <c r="N503" i="1" s="1"/>
  <c r="F1202" i="1" l="1"/>
  <c r="O502" i="1"/>
  <c r="J504" i="1"/>
  <c r="C504" i="1"/>
  <c r="D505" i="1"/>
  <c r="E505" i="1" s="1"/>
  <c r="G505" i="1" s="1"/>
  <c r="H506" i="1" s="1"/>
  <c r="L505" i="1"/>
  <c r="A506" i="1"/>
  <c r="I505" i="1"/>
  <c r="J505" i="1" s="1"/>
  <c r="P505" i="1"/>
  <c r="M504" i="1"/>
  <c r="N504" i="1" s="1"/>
  <c r="Q505" i="1"/>
  <c r="O503" i="1"/>
  <c r="F1203" i="1" l="1"/>
  <c r="K504" i="1"/>
  <c r="B504" i="1" s="1"/>
  <c r="C505" i="1"/>
  <c r="K505" i="1" s="1"/>
  <c r="B505" i="1" s="1"/>
  <c r="D506" i="1"/>
  <c r="E506" i="1" s="1"/>
  <c r="G506" i="1" s="1"/>
  <c r="L506" i="1"/>
  <c r="A507" i="1"/>
  <c r="Q506" i="1"/>
  <c r="M505" i="1"/>
  <c r="N505" i="1" s="1"/>
  <c r="I506" i="1"/>
  <c r="J506" i="1" s="1"/>
  <c r="P506" i="1"/>
  <c r="F1204" i="1" l="1"/>
  <c r="O504" i="1"/>
  <c r="H507" i="1"/>
  <c r="C506" i="1"/>
  <c r="K506" i="1" s="1"/>
  <c r="B506" i="1" s="1"/>
  <c r="O505" i="1"/>
  <c r="L507" i="1"/>
  <c r="D507" i="1"/>
  <c r="E507" i="1" s="1"/>
  <c r="G507" i="1" s="1"/>
  <c r="H508" i="1" s="1"/>
  <c r="A508" i="1"/>
  <c r="I507" i="1"/>
  <c r="Q507" i="1"/>
  <c r="M506" i="1"/>
  <c r="N506" i="1" s="1"/>
  <c r="P507" i="1"/>
  <c r="F1205" i="1" l="1"/>
  <c r="J507" i="1"/>
  <c r="C507" i="1"/>
  <c r="L508" i="1"/>
  <c r="D508" i="1"/>
  <c r="E508" i="1" s="1"/>
  <c r="G508" i="1" s="1"/>
  <c r="A509" i="1"/>
  <c r="P508" i="1"/>
  <c r="I508" i="1"/>
  <c r="J508" i="1" s="1"/>
  <c r="Q508" i="1"/>
  <c r="M507" i="1"/>
  <c r="N507" i="1" s="1"/>
  <c r="O506" i="1"/>
  <c r="F1206" i="1" l="1"/>
  <c r="K507" i="1"/>
  <c r="B507" i="1" s="1"/>
  <c r="H509" i="1"/>
  <c r="C508" i="1"/>
  <c r="K508" i="1" s="1"/>
  <c r="B508" i="1" s="1"/>
  <c r="A510" i="1"/>
  <c r="D509" i="1"/>
  <c r="E509" i="1" s="1"/>
  <c r="G509" i="1" s="1"/>
  <c r="L509" i="1"/>
  <c r="M508" i="1"/>
  <c r="N508" i="1" s="1"/>
  <c r="P509" i="1"/>
  <c r="I509" i="1"/>
  <c r="Q509" i="1"/>
  <c r="F1207" i="1" l="1"/>
  <c r="O507" i="1"/>
  <c r="J509" i="1"/>
  <c r="H510" i="1"/>
  <c r="C509" i="1"/>
  <c r="O508" i="1"/>
  <c r="Q510" i="1"/>
  <c r="M509" i="1"/>
  <c r="N509" i="1" s="1"/>
  <c r="I510" i="1"/>
  <c r="P510" i="1"/>
  <c r="L510" i="1"/>
  <c r="A511" i="1"/>
  <c r="D510" i="1"/>
  <c r="E510" i="1" s="1"/>
  <c r="G510" i="1" s="1"/>
  <c r="F1208" i="1" l="1"/>
  <c r="K509" i="1"/>
  <c r="B509" i="1" s="1"/>
  <c r="H511" i="1"/>
  <c r="J510" i="1"/>
  <c r="C510" i="1"/>
  <c r="P511" i="1"/>
  <c r="Q511" i="1"/>
  <c r="M510" i="1"/>
  <c r="N510" i="1" s="1"/>
  <c r="I511" i="1"/>
  <c r="A512" i="1"/>
  <c r="L511" i="1"/>
  <c r="D511" i="1"/>
  <c r="E511" i="1" s="1"/>
  <c r="G511" i="1" s="1"/>
  <c r="H512" i="1" s="1"/>
  <c r="F1209" i="1" l="1"/>
  <c r="O509" i="1"/>
  <c r="J511" i="1"/>
  <c r="K510" i="1"/>
  <c r="B510" i="1" s="1"/>
  <c r="C511" i="1"/>
  <c r="Q512" i="1"/>
  <c r="P512" i="1"/>
  <c r="I512" i="1"/>
  <c r="J512" i="1" s="1"/>
  <c r="M511" i="1"/>
  <c r="N511" i="1" s="1"/>
  <c r="A513" i="1"/>
  <c r="L512" i="1"/>
  <c r="D512" i="1"/>
  <c r="E512" i="1" s="1"/>
  <c r="G512" i="1" s="1"/>
  <c r="F1210" i="1" l="1"/>
  <c r="K511" i="1"/>
  <c r="B511" i="1" s="1"/>
  <c r="C512" i="1"/>
  <c r="K512" i="1" s="1"/>
  <c r="B512" i="1" s="1"/>
  <c r="O510" i="1"/>
  <c r="H513" i="1"/>
  <c r="I513" i="1"/>
  <c r="M512" i="1"/>
  <c r="N512" i="1" s="1"/>
  <c r="Q513" i="1"/>
  <c r="P513" i="1"/>
  <c r="A514" i="1"/>
  <c r="L513" i="1"/>
  <c r="D513" i="1"/>
  <c r="E513" i="1" s="1"/>
  <c r="G513" i="1" s="1"/>
  <c r="H514" i="1" s="1"/>
  <c r="F1211" i="1" l="1"/>
  <c r="C513" i="1"/>
  <c r="O511" i="1"/>
  <c r="J513" i="1"/>
  <c r="M513" i="1"/>
  <c r="N513" i="1" s="1"/>
  <c r="Q514" i="1"/>
  <c r="I514" i="1"/>
  <c r="J514" i="1" s="1"/>
  <c r="P514" i="1"/>
  <c r="A515" i="1"/>
  <c r="L514" i="1"/>
  <c r="D514" i="1"/>
  <c r="E514" i="1" s="1"/>
  <c r="G514" i="1" s="1"/>
  <c r="O512" i="1"/>
  <c r="F1212" i="1" l="1"/>
  <c r="C514" i="1"/>
  <c r="K514" i="1" s="1"/>
  <c r="B514" i="1" s="1"/>
  <c r="K513" i="1"/>
  <c r="B513" i="1" s="1"/>
  <c r="H515" i="1"/>
  <c r="I515" i="1"/>
  <c r="Q515" i="1"/>
  <c r="M514" i="1"/>
  <c r="N514" i="1" s="1"/>
  <c r="P515" i="1"/>
  <c r="L515" i="1"/>
  <c r="D515" i="1"/>
  <c r="E515" i="1" s="1"/>
  <c r="G515" i="1" s="1"/>
  <c r="H516" i="1" s="1"/>
  <c r="A516" i="1"/>
  <c r="F1213" i="1" l="1"/>
  <c r="C515" i="1"/>
  <c r="O513" i="1"/>
  <c r="J515" i="1"/>
  <c r="A517" i="1"/>
  <c r="D516" i="1"/>
  <c r="E516" i="1" s="1"/>
  <c r="G516" i="1" s="1"/>
  <c r="H517" i="1" s="1"/>
  <c r="L516" i="1"/>
  <c r="I516" i="1"/>
  <c r="J516" i="1" s="1"/>
  <c r="M515" i="1"/>
  <c r="N515" i="1" s="1"/>
  <c r="Q516" i="1"/>
  <c r="P516" i="1"/>
  <c r="O514" i="1"/>
  <c r="F1214" i="1" l="1"/>
  <c r="C516" i="1"/>
  <c r="K516" i="1" s="1"/>
  <c r="B516" i="1" s="1"/>
  <c r="K515" i="1"/>
  <c r="B515" i="1" s="1"/>
  <c r="Q517" i="1"/>
  <c r="I517" i="1"/>
  <c r="J517" i="1" s="1"/>
  <c r="P517" i="1"/>
  <c r="M516" i="1"/>
  <c r="N516" i="1" s="1"/>
  <c r="L517" i="1"/>
  <c r="D517" i="1"/>
  <c r="E517" i="1" s="1"/>
  <c r="G517" i="1" s="1"/>
  <c r="H518" i="1" s="1"/>
  <c r="A518" i="1"/>
  <c r="F1215" i="1" l="1"/>
  <c r="C517" i="1"/>
  <c r="K517" i="1" s="1"/>
  <c r="B517" i="1" s="1"/>
  <c r="O515" i="1"/>
  <c r="Q518" i="1"/>
  <c r="I518" i="1"/>
  <c r="J518" i="1" s="1"/>
  <c r="P518" i="1"/>
  <c r="M517" i="1"/>
  <c r="N517" i="1" s="1"/>
  <c r="O516" i="1"/>
  <c r="L518" i="1"/>
  <c r="A519" i="1"/>
  <c r="D518" i="1"/>
  <c r="E518" i="1" s="1"/>
  <c r="G518" i="1" s="1"/>
  <c r="H519" i="1" s="1"/>
  <c r="F1216" i="1" l="1"/>
  <c r="C518" i="1"/>
  <c r="K518" i="1" s="1"/>
  <c r="B518" i="1" s="1"/>
  <c r="A520" i="1"/>
  <c r="L519" i="1"/>
  <c r="D519" i="1"/>
  <c r="E519" i="1" s="1"/>
  <c r="G519" i="1" s="1"/>
  <c r="P519" i="1"/>
  <c r="M518" i="1"/>
  <c r="N518" i="1" s="1"/>
  <c r="Q519" i="1"/>
  <c r="I519" i="1"/>
  <c r="J519" i="1" s="1"/>
  <c r="O517" i="1"/>
  <c r="F1217" i="1" l="1"/>
  <c r="C519" i="1"/>
  <c r="K519" i="1" s="1"/>
  <c r="B519" i="1" s="1"/>
  <c r="H520" i="1"/>
  <c r="L520" i="1"/>
  <c r="A521" i="1"/>
  <c r="D520" i="1"/>
  <c r="E520" i="1" s="1"/>
  <c r="G520" i="1" s="1"/>
  <c r="Q520" i="1"/>
  <c r="P520" i="1"/>
  <c r="I520" i="1"/>
  <c r="M519" i="1"/>
  <c r="N519" i="1" s="1"/>
  <c r="O518" i="1"/>
  <c r="F1218" i="1" l="1"/>
  <c r="C520" i="1"/>
  <c r="H521" i="1"/>
  <c r="J520" i="1"/>
  <c r="Q521" i="1"/>
  <c r="M520" i="1"/>
  <c r="N520" i="1" s="1"/>
  <c r="P521" i="1"/>
  <c r="I521" i="1"/>
  <c r="A522" i="1"/>
  <c r="D521" i="1"/>
  <c r="E521" i="1" s="1"/>
  <c r="G521" i="1" s="1"/>
  <c r="H522" i="1" s="1"/>
  <c r="L521" i="1"/>
  <c r="O519" i="1"/>
  <c r="F1219" i="1" l="1"/>
  <c r="C521" i="1"/>
  <c r="K520" i="1"/>
  <c r="B520" i="1" s="1"/>
  <c r="J521" i="1"/>
  <c r="I522" i="1"/>
  <c r="J522" i="1" s="1"/>
  <c r="P522" i="1"/>
  <c r="M521" i="1"/>
  <c r="N521" i="1" s="1"/>
  <c r="Q522" i="1"/>
  <c r="L522" i="1"/>
  <c r="D522" i="1"/>
  <c r="E522" i="1" s="1"/>
  <c r="G522" i="1" s="1"/>
  <c r="A523" i="1"/>
  <c r="F1220" i="1" l="1"/>
  <c r="C522" i="1"/>
  <c r="K522" i="1" s="1"/>
  <c r="B522" i="1" s="1"/>
  <c r="K521" i="1"/>
  <c r="B521" i="1" s="1"/>
  <c r="O520" i="1"/>
  <c r="H523" i="1"/>
  <c r="A524" i="1"/>
  <c r="L523" i="1"/>
  <c r="D523" i="1"/>
  <c r="E523" i="1" s="1"/>
  <c r="G523" i="1" s="1"/>
  <c r="M522" i="1"/>
  <c r="N522" i="1" s="1"/>
  <c r="P523" i="1"/>
  <c r="I523" i="1"/>
  <c r="Q523" i="1"/>
  <c r="F1221" i="1" l="1"/>
  <c r="C523" i="1"/>
  <c r="O521" i="1"/>
  <c r="J523" i="1"/>
  <c r="H524" i="1"/>
  <c r="A525" i="1"/>
  <c r="D524" i="1"/>
  <c r="E524" i="1" s="1"/>
  <c r="G524" i="1" s="1"/>
  <c r="H525" i="1" s="1"/>
  <c r="L524" i="1"/>
  <c r="Q524" i="1"/>
  <c r="P524" i="1"/>
  <c r="I524" i="1"/>
  <c r="M523" i="1"/>
  <c r="N523" i="1" s="1"/>
  <c r="O522" i="1"/>
  <c r="F1222" i="1" l="1"/>
  <c r="C524" i="1"/>
  <c r="K523" i="1"/>
  <c r="B523" i="1" s="1"/>
  <c r="J524" i="1"/>
  <c r="D525" i="1"/>
  <c r="E525" i="1" s="1"/>
  <c r="G525" i="1" s="1"/>
  <c r="L525" i="1"/>
  <c r="A526" i="1"/>
  <c r="Q525" i="1"/>
  <c r="I525" i="1"/>
  <c r="J525" i="1" s="1"/>
  <c r="P525" i="1"/>
  <c r="M524" i="1"/>
  <c r="N524" i="1" s="1"/>
  <c r="C525" i="1" l="1"/>
  <c r="K525" i="1" s="1"/>
  <c r="B525" i="1" s="1"/>
  <c r="F1223" i="1"/>
  <c r="K524" i="1"/>
  <c r="B524" i="1" s="1"/>
  <c r="O523" i="1"/>
  <c r="H526" i="1"/>
  <c r="Q526" i="1"/>
  <c r="I526" i="1"/>
  <c r="P526" i="1"/>
  <c r="M525" i="1"/>
  <c r="N525" i="1" s="1"/>
  <c r="A527" i="1"/>
  <c r="D526" i="1"/>
  <c r="E526" i="1" s="1"/>
  <c r="G526" i="1" s="1"/>
  <c r="L526" i="1"/>
  <c r="C526" i="1" l="1"/>
  <c r="F1224" i="1"/>
  <c r="O524" i="1"/>
  <c r="H527" i="1"/>
  <c r="J526" i="1"/>
  <c r="K526" i="1" s="1"/>
  <c r="B526" i="1" s="1"/>
  <c r="I527" i="1"/>
  <c r="Q527" i="1"/>
  <c r="P527" i="1"/>
  <c r="M526" i="1"/>
  <c r="N526" i="1" s="1"/>
  <c r="C527" i="1" s="1"/>
  <c r="L527" i="1"/>
  <c r="D527" i="1"/>
  <c r="E527" i="1" s="1"/>
  <c r="G527" i="1" s="1"/>
  <c r="A528" i="1"/>
  <c r="O525" i="1"/>
  <c r="F1225" i="1" l="1"/>
  <c r="H528" i="1"/>
  <c r="J527" i="1"/>
  <c r="K527" i="1" s="1"/>
  <c r="B527" i="1" s="1"/>
  <c r="O526" i="1"/>
  <c r="A529" i="1"/>
  <c r="D528" i="1"/>
  <c r="E528" i="1" s="1"/>
  <c r="G528" i="1" s="1"/>
  <c r="H529" i="1" s="1"/>
  <c r="L528" i="1"/>
  <c r="I528" i="1"/>
  <c r="M527" i="1"/>
  <c r="N527" i="1" s="1"/>
  <c r="C528" i="1" s="1"/>
  <c r="Q528" i="1"/>
  <c r="P528" i="1"/>
  <c r="F1226" i="1" l="1"/>
  <c r="J528" i="1"/>
  <c r="K528" i="1" s="1"/>
  <c r="B528" i="1" s="1"/>
  <c r="I529" i="1"/>
  <c r="J529" i="1" s="1"/>
  <c r="M528" i="1"/>
  <c r="N528" i="1" s="1"/>
  <c r="C529" i="1" s="1"/>
  <c r="P529" i="1"/>
  <c r="Q529" i="1"/>
  <c r="L529" i="1"/>
  <c r="D529" i="1"/>
  <c r="E529" i="1" s="1"/>
  <c r="G529" i="1" s="1"/>
  <c r="A530" i="1"/>
  <c r="O527" i="1"/>
  <c r="F1227" i="1" l="1"/>
  <c r="H530" i="1"/>
  <c r="K529" i="1"/>
  <c r="B529" i="1" s="1"/>
  <c r="M529" i="1"/>
  <c r="N529" i="1" s="1"/>
  <c r="C530" i="1" s="1"/>
  <c r="Q530" i="1"/>
  <c r="I530" i="1"/>
  <c r="P530" i="1"/>
  <c r="A531" i="1"/>
  <c r="L530" i="1"/>
  <c r="D530" i="1"/>
  <c r="E530" i="1" s="1"/>
  <c r="G530" i="1" s="1"/>
  <c r="O528" i="1"/>
  <c r="F1228" i="1" l="1"/>
  <c r="H531" i="1"/>
  <c r="J530" i="1"/>
  <c r="K530" i="1" s="1"/>
  <c r="B530" i="1" s="1"/>
  <c r="O529" i="1"/>
  <c r="L531" i="1"/>
  <c r="D531" i="1"/>
  <c r="E531" i="1" s="1"/>
  <c r="G531" i="1" s="1"/>
  <c r="H532" i="1" s="1"/>
  <c r="A532" i="1"/>
  <c r="Q531" i="1"/>
  <c r="I531" i="1"/>
  <c r="M530" i="1"/>
  <c r="N530" i="1" s="1"/>
  <c r="C531" i="1" s="1"/>
  <c r="P531" i="1"/>
  <c r="F1229" i="1" l="1"/>
  <c r="J531" i="1"/>
  <c r="K531" i="1" s="1"/>
  <c r="B531" i="1" s="1"/>
  <c r="O530" i="1"/>
  <c r="L532" i="1"/>
  <c r="D532" i="1"/>
  <c r="E532" i="1" s="1"/>
  <c r="G532" i="1" s="1"/>
  <c r="A533" i="1"/>
  <c r="P532" i="1"/>
  <c r="I532" i="1"/>
  <c r="J532" i="1" s="1"/>
  <c r="M531" i="1"/>
  <c r="N531" i="1" s="1"/>
  <c r="C532" i="1" s="1"/>
  <c r="Q532" i="1"/>
  <c r="F1230" i="1" l="1"/>
  <c r="H533" i="1"/>
  <c r="K532" i="1"/>
  <c r="B532" i="1" s="1"/>
  <c r="L533" i="1"/>
  <c r="D533" i="1"/>
  <c r="E533" i="1" s="1"/>
  <c r="G533" i="1" s="1"/>
  <c r="H534" i="1" s="1"/>
  <c r="A534" i="1"/>
  <c r="P533" i="1"/>
  <c r="M532" i="1"/>
  <c r="N532" i="1" s="1"/>
  <c r="C533" i="1" s="1"/>
  <c r="Q533" i="1"/>
  <c r="I533" i="1"/>
  <c r="O531" i="1"/>
  <c r="F1231" i="1" l="1"/>
  <c r="J533" i="1"/>
  <c r="K533" i="1" s="1"/>
  <c r="B533" i="1" s="1"/>
  <c r="A535" i="1"/>
  <c r="L534" i="1"/>
  <c r="D534" i="1"/>
  <c r="E534" i="1" s="1"/>
  <c r="G534" i="1" s="1"/>
  <c r="P534" i="1"/>
  <c r="M533" i="1"/>
  <c r="N533" i="1" s="1"/>
  <c r="C534" i="1" s="1"/>
  <c r="Q534" i="1"/>
  <c r="I534" i="1"/>
  <c r="J534" i="1" s="1"/>
  <c r="O532" i="1"/>
  <c r="F1232" i="1" l="1"/>
  <c r="H535" i="1"/>
  <c r="K534" i="1"/>
  <c r="B534" i="1" s="1"/>
  <c r="O533" i="1"/>
  <c r="Q535" i="1"/>
  <c r="I535" i="1"/>
  <c r="P535" i="1"/>
  <c r="M534" i="1"/>
  <c r="N534" i="1" s="1"/>
  <c r="C535" i="1" s="1"/>
  <c r="L535" i="1"/>
  <c r="D535" i="1"/>
  <c r="E535" i="1" s="1"/>
  <c r="G535" i="1" s="1"/>
  <c r="A536" i="1"/>
  <c r="F1233" i="1" l="1"/>
  <c r="H536" i="1"/>
  <c r="J535" i="1"/>
  <c r="K535" i="1" s="1"/>
  <c r="B535" i="1" s="1"/>
  <c r="L536" i="1"/>
  <c r="D536" i="1"/>
  <c r="E536" i="1" s="1"/>
  <c r="G536" i="1" s="1"/>
  <c r="A537" i="1"/>
  <c r="O534" i="1"/>
  <c r="P536" i="1"/>
  <c r="M535" i="1"/>
  <c r="N535" i="1" s="1"/>
  <c r="C536" i="1" s="1"/>
  <c r="Q536" i="1"/>
  <c r="I536" i="1"/>
  <c r="F1234" i="1" l="1"/>
  <c r="H537" i="1"/>
  <c r="J536" i="1"/>
  <c r="K536" i="1" s="1"/>
  <c r="B536" i="1" s="1"/>
  <c r="L537" i="1"/>
  <c r="D537" i="1"/>
  <c r="E537" i="1" s="1"/>
  <c r="G537" i="1" s="1"/>
  <c r="A538" i="1"/>
  <c r="Q537" i="1"/>
  <c r="I537" i="1"/>
  <c r="P537" i="1"/>
  <c r="M536" i="1"/>
  <c r="N536" i="1" s="1"/>
  <c r="C537" i="1" s="1"/>
  <c r="O535" i="1"/>
  <c r="F1235" i="1" l="1"/>
  <c r="J537" i="1"/>
  <c r="K537" i="1" s="1"/>
  <c r="B537" i="1" s="1"/>
  <c r="H538" i="1"/>
  <c r="L538" i="1"/>
  <c r="D538" i="1"/>
  <c r="E538" i="1" s="1"/>
  <c r="G538" i="1" s="1"/>
  <c r="A539" i="1"/>
  <c r="I538" i="1"/>
  <c r="P538" i="1"/>
  <c r="M537" i="1"/>
  <c r="N537" i="1" s="1"/>
  <c r="C538" i="1" s="1"/>
  <c r="Q538" i="1"/>
  <c r="O536" i="1"/>
  <c r="F1236" i="1" l="1"/>
  <c r="H539" i="1"/>
  <c r="J538" i="1"/>
  <c r="K538" i="1" s="1"/>
  <c r="B538" i="1" s="1"/>
  <c r="L539" i="1"/>
  <c r="D539" i="1"/>
  <c r="E539" i="1" s="1"/>
  <c r="G539" i="1" s="1"/>
  <c r="A540" i="1"/>
  <c r="I539" i="1"/>
  <c r="P539" i="1"/>
  <c r="M538" i="1"/>
  <c r="N538" i="1" s="1"/>
  <c r="C539" i="1" s="1"/>
  <c r="Q539" i="1"/>
  <c r="O537" i="1"/>
  <c r="F1237" i="1" l="1"/>
  <c r="J539" i="1"/>
  <c r="K539" i="1" s="1"/>
  <c r="B539" i="1" s="1"/>
  <c r="H540" i="1"/>
  <c r="L540" i="1"/>
  <c r="D540" i="1"/>
  <c r="E540" i="1" s="1"/>
  <c r="G540" i="1" s="1"/>
  <c r="A541" i="1"/>
  <c r="I540" i="1"/>
  <c r="P540" i="1"/>
  <c r="M539" i="1"/>
  <c r="N539" i="1" s="1"/>
  <c r="C540" i="1" s="1"/>
  <c r="Q540" i="1"/>
  <c r="O538" i="1"/>
  <c r="F1238" i="1" l="1"/>
  <c r="J540" i="1"/>
  <c r="K540" i="1" s="1"/>
  <c r="B540" i="1" s="1"/>
  <c r="H541" i="1"/>
  <c r="L541" i="1"/>
  <c r="D541" i="1"/>
  <c r="E541" i="1" s="1"/>
  <c r="G541" i="1" s="1"/>
  <c r="A542" i="1"/>
  <c r="I541" i="1"/>
  <c r="P541" i="1"/>
  <c r="M540" i="1"/>
  <c r="N540" i="1" s="1"/>
  <c r="C541" i="1" s="1"/>
  <c r="Q541" i="1"/>
  <c r="O539" i="1"/>
  <c r="F1239" i="1" l="1"/>
  <c r="J541" i="1"/>
  <c r="K541" i="1" s="1"/>
  <c r="B541" i="1" s="1"/>
  <c r="H542" i="1"/>
  <c r="A543" i="1"/>
  <c r="D542" i="1"/>
  <c r="E542" i="1" s="1"/>
  <c r="G542" i="1" s="1"/>
  <c r="L542" i="1"/>
  <c r="P542" i="1"/>
  <c r="M541" i="1"/>
  <c r="N541" i="1" s="1"/>
  <c r="C542" i="1" s="1"/>
  <c r="Q542" i="1"/>
  <c r="I542" i="1"/>
  <c r="O540" i="1"/>
  <c r="F1240" i="1" l="1"/>
  <c r="H543" i="1"/>
  <c r="J542" i="1"/>
  <c r="K542" i="1" s="1"/>
  <c r="B542" i="1" s="1"/>
  <c r="P543" i="1"/>
  <c r="Q543" i="1"/>
  <c r="M542" i="1"/>
  <c r="N542" i="1" s="1"/>
  <c r="C543" i="1" s="1"/>
  <c r="I543" i="1"/>
  <c r="A544" i="1"/>
  <c r="D543" i="1"/>
  <c r="E543" i="1" s="1"/>
  <c r="G543" i="1" s="1"/>
  <c r="H544" i="1" s="1"/>
  <c r="L543" i="1"/>
  <c r="O541" i="1"/>
  <c r="F1241" i="1" l="1"/>
  <c r="J543" i="1"/>
  <c r="K543" i="1" s="1"/>
  <c r="B543" i="1" s="1"/>
  <c r="Q544" i="1"/>
  <c r="I544" i="1"/>
  <c r="J544" i="1" s="1"/>
  <c r="P544" i="1"/>
  <c r="M543" i="1"/>
  <c r="N543" i="1" s="1"/>
  <c r="C544" i="1" s="1"/>
  <c r="A545" i="1"/>
  <c r="L544" i="1"/>
  <c r="D544" i="1"/>
  <c r="E544" i="1" s="1"/>
  <c r="G544" i="1" s="1"/>
  <c r="H545" i="1" s="1"/>
  <c r="O542" i="1"/>
  <c r="F1242" i="1" l="1"/>
  <c r="K544" i="1"/>
  <c r="B544" i="1" s="1"/>
  <c r="P545" i="1"/>
  <c r="M544" i="1"/>
  <c r="N544" i="1" s="1"/>
  <c r="C545" i="1" s="1"/>
  <c r="Q545" i="1"/>
  <c r="I545" i="1"/>
  <c r="J545" i="1" s="1"/>
  <c r="A546" i="1"/>
  <c r="L545" i="1"/>
  <c r="D545" i="1"/>
  <c r="E545" i="1" s="1"/>
  <c r="G545" i="1" s="1"/>
  <c r="H546" i="1" s="1"/>
  <c r="O543" i="1"/>
  <c r="F1243" i="1" l="1"/>
  <c r="K545" i="1"/>
  <c r="B545" i="1" s="1"/>
  <c r="I546" i="1"/>
  <c r="J546" i="1" s="1"/>
  <c r="P546" i="1"/>
  <c r="M545" i="1"/>
  <c r="N545" i="1" s="1"/>
  <c r="C546" i="1" s="1"/>
  <c r="Q546" i="1"/>
  <c r="L546" i="1"/>
  <c r="D546" i="1"/>
  <c r="E546" i="1" s="1"/>
  <c r="G546" i="1" s="1"/>
  <c r="H547" i="1" s="1"/>
  <c r="A547" i="1"/>
  <c r="O544" i="1"/>
  <c r="F1244" i="1" l="1"/>
  <c r="K546" i="1"/>
  <c r="B546" i="1" s="1"/>
  <c r="L547" i="1"/>
  <c r="D547" i="1"/>
  <c r="E547" i="1" s="1"/>
  <c r="G547" i="1" s="1"/>
  <c r="A548" i="1"/>
  <c r="I547" i="1"/>
  <c r="J547" i="1" s="1"/>
  <c r="Q547" i="1"/>
  <c r="P547" i="1"/>
  <c r="M546" i="1"/>
  <c r="N546" i="1" s="1"/>
  <c r="C547" i="1" s="1"/>
  <c r="O545" i="1"/>
  <c r="F1245" i="1" l="1"/>
  <c r="H548" i="1"/>
  <c r="K547" i="1"/>
  <c r="B547" i="1" s="1"/>
  <c r="A549" i="1"/>
  <c r="D548" i="1"/>
  <c r="E548" i="1" s="1"/>
  <c r="G548" i="1" s="1"/>
  <c r="L548" i="1"/>
  <c r="M547" i="1"/>
  <c r="N547" i="1" s="1"/>
  <c r="C548" i="1" s="1"/>
  <c r="P548" i="1"/>
  <c r="I548" i="1"/>
  <c r="Q548" i="1"/>
  <c r="O546" i="1"/>
  <c r="F1246" i="1" l="1"/>
  <c r="J548" i="1"/>
  <c r="K548" i="1" s="1"/>
  <c r="H549" i="1"/>
  <c r="P549" i="1"/>
  <c r="I549" i="1"/>
  <c r="M548" i="1"/>
  <c r="N548" i="1" s="1"/>
  <c r="C549" i="1" s="1"/>
  <c r="Q549" i="1"/>
  <c r="O547" i="1"/>
  <c r="L549" i="1"/>
  <c r="D549" i="1"/>
  <c r="E549" i="1" s="1"/>
  <c r="G549" i="1" s="1"/>
  <c r="A550" i="1"/>
  <c r="F1247" i="1" l="1"/>
  <c r="J549" i="1"/>
  <c r="K549" i="1" s="1"/>
  <c r="B549" i="1" s="1"/>
  <c r="H550" i="1"/>
  <c r="O548" i="1"/>
  <c r="B548" i="1"/>
  <c r="A551" i="1"/>
  <c r="L550" i="1"/>
  <c r="D550" i="1"/>
  <c r="E550" i="1" s="1"/>
  <c r="G550" i="1" s="1"/>
  <c r="M549" i="1"/>
  <c r="N549" i="1" s="1"/>
  <c r="C550" i="1" s="1"/>
  <c r="Q550" i="1"/>
  <c r="I550" i="1"/>
  <c r="P550" i="1"/>
  <c r="F1248" i="1" l="1"/>
  <c r="H551" i="1"/>
  <c r="J550" i="1"/>
  <c r="K550" i="1" s="1"/>
  <c r="B550" i="1" s="1"/>
  <c r="Q551" i="1"/>
  <c r="I551" i="1"/>
  <c r="M550" i="1"/>
  <c r="N550" i="1" s="1"/>
  <c r="C551" i="1" s="1"/>
  <c r="P551" i="1"/>
  <c r="L551" i="1"/>
  <c r="D551" i="1"/>
  <c r="E551" i="1" s="1"/>
  <c r="G551" i="1" s="1"/>
  <c r="H552" i="1" s="1"/>
  <c r="A552" i="1"/>
  <c r="O549" i="1"/>
  <c r="F1249" i="1" l="1"/>
  <c r="J551" i="1"/>
  <c r="K551" i="1" s="1"/>
  <c r="B551" i="1" s="1"/>
  <c r="P552" i="1"/>
  <c r="I552" i="1"/>
  <c r="J552" i="1" s="1"/>
  <c r="M551" i="1"/>
  <c r="N551" i="1" s="1"/>
  <c r="C552" i="1" s="1"/>
  <c r="Q552" i="1"/>
  <c r="O550" i="1"/>
  <c r="D552" i="1"/>
  <c r="E552" i="1" s="1"/>
  <c r="G552" i="1" s="1"/>
  <c r="H553" i="1" s="1"/>
  <c r="L552" i="1"/>
  <c r="A553" i="1"/>
  <c r="F1250" i="1" l="1"/>
  <c r="K552" i="1"/>
  <c r="B552" i="1" s="1"/>
  <c r="L553" i="1"/>
  <c r="D553" i="1"/>
  <c r="E553" i="1" s="1"/>
  <c r="G553" i="1" s="1"/>
  <c r="H554" i="1" s="1"/>
  <c r="A554" i="1"/>
  <c r="Q553" i="1"/>
  <c r="I553" i="1"/>
  <c r="J553" i="1" s="1"/>
  <c r="M552" i="1"/>
  <c r="N552" i="1" s="1"/>
  <c r="P553" i="1"/>
  <c r="O551" i="1"/>
  <c r="F1251" i="1" l="1"/>
  <c r="O552" i="1"/>
  <c r="A555" i="1"/>
  <c r="D554" i="1"/>
  <c r="E554" i="1" s="1"/>
  <c r="G554" i="1" s="1"/>
  <c r="L554" i="1"/>
  <c r="P554" i="1"/>
  <c r="M553" i="1"/>
  <c r="N553" i="1" s="1"/>
  <c r="Q554" i="1"/>
  <c r="I554" i="1"/>
  <c r="J554" i="1" s="1"/>
  <c r="C553" i="1"/>
  <c r="F1252" i="1" l="1"/>
  <c r="H555" i="1"/>
  <c r="C554" i="1"/>
  <c r="K554" i="1" s="1"/>
  <c r="B554" i="1" s="1"/>
  <c r="M554" i="1"/>
  <c r="N554" i="1" s="1"/>
  <c r="I555" i="1"/>
  <c r="P555" i="1"/>
  <c r="Q555" i="1"/>
  <c r="A556" i="1"/>
  <c r="D555" i="1"/>
  <c r="E555" i="1" s="1"/>
  <c r="G555" i="1" s="1"/>
  <c r="H556" i="1" s="1"/>
  <c r="L555" i="1"/>
  <c r="K553" i="1"/>
  <c r="F1253" i="1" l="1"/>
  <c r="J555" i="1"/>
  <c r="O553" i="1"/>
  <c r="B553" i="1"/>
  <c r="O554" i="1"/>
  <c r="I556" i="1"/>
  <c r="J556" i="1" s="1"/>
  <c r="M555" i="1"/>
  <c r="N555" i="1" s="1"/>
  <c r="Q556" i="1"/>
  <c r="P556" i="1"/>
  <c r="D556" i="1"/>
  <c r="E556" i="1" s="1"/>
  <c r="G556" i="1" s="1"/>
  <c r="H557" i="1" s="1"/>
  <c r="L556" i="1"/>
  <c r="A557" i="1"/>
  <c r="C555" i="1"/>
  <c r="F1254" i="1" l="1"/>
  <c r="K555" i="1"/>
  <c r="B555" i="1" s="1"/>
  <c r="L557" i="1"/>
  <c r="A558" i="1"/>
  <c r="D557" i="1"/>
  <c r="E557" i="1" s="1"/>
  <c r="G557" i="1" s="1"/>
  <c r="P557" i="1"/>
  <c r="I557" i="1"/>
  <c r="J557" i="1" s="1"/>
  <c r="M556" i="1"/>
  <c r="N556" i="1" s="1"/>
  <c r="Q557" i="1"/>
  <c r="C556" i="1"/>
  <c r="K556" i="1" s="1"/>
  <c r="B556" i="1" s="1"/>
  <c r="F1255" i="1" l="1"/>
  <c r="O555" i="1"/>
  <c r="H558" i="1"/>
  <c r="O556" i="1"/>
  <c r="L558" i="1"/>
  <c r="A559" i="1"/>
  <c r="D558" i="1"/>
  <c r="E558" i="1" s="1"/>
  <c r="G558" i="1" s="1"/>
  <c r="I558" i="1"/>
  <c r="P558" i="1"/>
  <c r="Q558" i="1"/>
  <c r="M557" i="1"/>
  <c r="N557" i="1" s="1"/>
  <c r="C557" i="1"/>
  <c r="K557" i="1" s="1"/>
  <c r="B557" i="1" s="1"/>
  <c r="F1256" i="1" l="1"/>
  <c r="J558" i="1"/>
  <c r="H559" i="1"/>
  <c r="O557" i="1"/>
  <c r="A560" i="1"/>
  <c r="D559" i="1"/>
  <c r="E559" i="1" s="1"/>
  <c r="G559" i="1" s="1"/>
  <c r="L559" i="1"/>
  <c r="M558" i="1"/>
  <c r="N558" i="1" s="1"/>
  <c r="Q559" i="1"/>
  <c r="P559" i="1"/>
  <c r="I559" i="1"/>
  <c r="C558" i="1"/>
  <c r="F1257" i="1" l="1"/>
  <c r="K558" i="1"/>
  <c r="B558" i="1" s="1"/>
  <c r="J559" i="1"/>
  <c r="H560" i="1"/>
  <c r="I560" i="1"/>
  <c r="Q560" i="1"/>
  <c r="P560" i="1"/>
  <c r="M559" i="1"/>
  <c r="N559" i="1" s="1"/>
  <c r="A561" i="1"/>
  <c r="D560" i="1"/>
  <c r="E560" i="1" s="1"/>
  <c r="G560" i="1" s="1"/>
  <c r="L560" i="1"/>
  <c r="C559" i="1"/>
  <c r="F1258" i="1" l="1"/>
  <c r="O558" i="1"/>
  <c r="K559" i="1"/>
  <c r="B559" i="1" s="1"/>
  <c r="H561" i="1"/>
  <c r="J560" i="1"/>
  <c r="D561" i="1"/>
  <c r="E561" i="1" s="1"/>
  <c r="G561" i="1" s="1"/>
  <c r="H562" i="1" s="1"/>
  <c r="L561" i="1"/>
  <c r="A562" i="1"/>
  <c r="C560" i="1"/>
  <c r="Q561" i="1"/>
  <c r="M560" i="1"/>
  <c r="N560" i="1" s="1"/>
  <c r="I561" i="1"/>
  <c r="P561" i="1"/>
  <c r="F1259" i="1" l="1"/>
  <c r="O559" i="1"/>
  <c r="K560" i="1"/>
  <c r="B560" i="1" s="1"/>
  <c r="J561" i="1"/>
  <c r="C561" i="1"/>
  <c r="L562" i="1"/>
  <c r="A563" i="1"/>
  <c r="D562" i="1"/>
  <c r="E562" i="1" s="1"/>
  <c r="G562" i="1" s="1"/>
  <c r="M561" i="1"/>
  <c r="N561" i="1" s="1"/>
  <c r="Q562" i="1"/>
  <c r="I562" i="1"/>
  <c r="J562" i="1" s="1"/>
  <c r="P562" i="1"/>
  <c r="F1260" i="1" l="1"/>
  <c r="O560" i="1"/>
  <c r="K561" i="1"/>
  <c r="B561" i="1" s="1"/>
  <c r="H563" i="1"/>
  <c r="C562" i="1"/>
  <c r="K562" i="1" s="1"/>
  <c r="B562" i="1" s="1"/>
  <c r="D563" i="1"/>
  <c r="E563" i="1" s="1"/>
  <c r="G563" i="1" s="1"/>
  <c r="A564" i="1"/>
  <c r="L563" i="1"/>
  <c r="Q563" i="1"/>
  <c r="P563" i="1"/>
  <c r="M562" i="1"/>
  <c r="N562" i="1" s="1"/>
  <c r="I563" i="1"/>
  <c r="F1261" i="1" l="1"/>
  <c r="O561" i="1"/>
  <c r="J563" i="1"/>
  <c r="H564" i="1"/>
  <c r="C563" i="1"/>
  <c r="I564" i="1"/>
  <c r="M563" i="1"/>
  <c r="N563" i="1" s="1"/>
  <c r="P564" i="1"/>
  <c r="Q564" i="1"/>
  <c r="D564" i="1"/>
  <c r="E564" i="1" s="1"/>
  <c r="G564" i="1" s="1"/>
  <c r="A565" i="1"/>
  <c r="L564" i="1"/>
  <c r="O562" i="1"/>
  <c r="F1262" i="1" l="1"/>
  <c r="H565" i="1"/>
  <c r="J564" i="1"/>
  <c r="K563" i="1"/>
  <c r="B563" i="1" s="1"/>
  <c r="C564" i="1"/>
  <c r="I565" i="1"/>
  <c r="Q565" i="1"/>
  <c r="P565" i="1"/>
  <c r="M564" i="1"/>
  <c r="N564" i="1" s="1"/>
  <c r="L565" i="1"/>
  <c r="D565" i="1"/>
  <c r="E565" i="1" s="1"/>
  <c r="G565" i="1" s="1"/>
  <c r="A566" i="1"/>
  <c r="F1263" i="1" l="1"/>
  <c r="J565" i="1"/>
  <c r="H566" i="1"/>
  <c r="O563" i="1"/>
  <c r="K564" i="1"/>
  <c r="B564" i="1" s="1"/>
  <c r="C565" i="1"/>
  <c r="I566" i="1"/>
  <c r="M565" i="1"/>
  <c r="N565" i="1" s="1"/>
  <c r="Q566" i="1"/>
  <c r="P566" i="1"/>
  <c r="L566" i="1"/>
  <c r="D566" i="1"/>
  <c r="E566" i="1" s="1"/>
  <c r="G566" i="1" s="1"/>
  <c r="A567" i="1"/>
  <c r="F1264" i="1" l="1"/>
  <c r="O564" i="1"/>
  <c r="K565" i="1"/>
  <c r="O565" i="1" s="1"/>
  <c r="H567" i="1"/>
  <c r="J566" i="1"/>
  <c r="C566" i="1"/>
  <c r="I567" i="1"/>
  <c r="M566" i="1"/>
  <c r="N566" i="1" s="1"/>
  <c r="P567" i="1"/>
  <c r="Q567" i="1"/>
  <c r="D567" i="1"/>
  <c r="E567" i="1" s="1"/>
  <c r="G567" i="1" s="1"/>
  <c r="H568" i="1" s="1"/>
  <c r="A568" i="1"/>
  <c r="L567" i="1"/>
  <c r="F1265" i="1" l="1"/>
  <c r="B565" i="1"/>
  <c r="J567" i="1"/>
  <c r="K566" i="1"/>
  <c r="B566" i="1" s="1"/>
  <c r="C567" i="1"/>
  <c r="I568" i="1"/>
  <c r="J568" i="1" s="1"/>
  <c r="M567" i="1"/>
  <c r="N567" i="1" s="1"/>
  <c r="P568" i="1"/>
  <c r="Q568" i="1"/>
  <c r="L568" i="1"/>
  <c r="D568" i="1"/>
  <c r="E568" i="1" s="1"/>
  <c r="G568" i="1" s="1"/>
  <c r="A569" i="1"/>
  <c r="F1266" i="1" l="1"/>
  <c r="K567" i="1"/>
  <c r="B567" i="1" s="1"/>
  <c r="O566" i="1"/>
  <c r="H569" i="1"/>
  <c r="C568" i="1"/>
  <c r="K568" i="1" s="1"/>
  <c r="B568" i="1" s="1"/>
  <c r="D569" i="1"/>
  <c r="E569" i="1" s="1"/>
  <c r="G569" i="1" s="1"/>
  <c r="L569" i="1"/>
  <c r="A570" i="1"/>
  <c r="Q569" i="1"/>
  <c r="I569" i="1"/>
  <c r="P569" i="1"/>
  <c r="M568" i="1"/>
  <c r="N568" i="1" s="1"/>
  <c r="F1267" i="1" l="1"/>
  <c r="O567" i="1"/>
  <c r="J569" i="1"/>
  <c r="H570" i="1"/>
  <c r="C569" i="1"/>
  <c r="P570" i="1"/>
  <c r="M569" i="1"/>
  <c r="N569" i="1" s="1"/>
  <c r="Q570" i="1"/>
  <c r="I570" i="1"/>
  <c r="A571" i="1"/>
  <c r="D570" i="1"/>
  <c r="E570" i="1" s="1"/>
  <c r="G570" i="1" s="1"/>
  <c r="L570" i="1"/>
  <c r="O568" i="1"/>
  <c r="F1268" i="1" l="1"/>
  <c r="K569" i="1"/>
  <c r="B569" i="1" s="1"/>
  <c r="J570" i="1"/>
  <c r="H571" i="1"/>
  <c r="C570" i="1"/>
  <c r="L571" i="1"/>
  <c r="D571" i="1"/>
  <c r="E571" i="1" s="1"/>
  <c r="G571" i="1" s="1"/>
  <c r="H572" i="1" s="1"/>
  <c r="A572" i="1"/>
  <c r="I571" i="1"/>
  <c r="Q571" i="1"/>
  <c r="P571" i="1"/>
  <c r="M570" i="1"/>
  <c r="N570" i="1" s="1"/>
  <c r="F1269" i="1" l="1"/>
  <c r="O569" i="1"/>
  <c r="K570" i="1"/>
  <c r="B570" i="1" s="1"/>
  <c r="J571" i="1"/>
  <c r="C571" i="1"/>
  <c r="L572" i="1"/>
  <c r="A573" i="1"/>
  <c r="D572" i="1"/>
  <c r="E572" i="1" s="1"/>
  <c r="G572" i="1" s="1"/>
  <c r="I572" i="1"/>
  <c r="J572" i="1" s="1"/>
  <c r="M571" i="1"/>
  <c r="N571" i="1" s="1"/>
  <c r="P572" i="1"/>
  <c r="Q572" i="1"/>
  <c r="F1270" i="1" l="1"/>
  <c r="K571" i="1"/>
  <c r="B571" i="1" s="1"/>
  <c r="O570" i="1"/>
  <c r="H573" i="1"/>
  <c r="C572" i="1"/>
  <c r="K572" i="1" s="1"/>
  <c r="B572" i="1" s="1"/>
  <c r="A574" i="1"/>
  <c r="L573" i="1"/>
  <c r="D573" i="1"/>
  <c r="E573" i="1" s="1"/>
  <c r="G573" i="1" s="1"/>
  <c r="I573" i="1"/>
  <c r="M572" i="1"/>
  <c r="N572" i="1" s="1"/>
  <c r="Q573" i="1"/>
  <c r="P573" i="1"/>
  <c r="F1271" i="1" l="1"/>
  <c r="O571" i="1"/>
  <c r="J573" i="1"/>
  <c r="H574" i="1"/>
  <c r="C573" i="1"/>
  <c r="M573" i="1"/>
  <c r="N573" i="1" s="1"/>
  <c r="Q574" i="1"/>
  <c r="I574" i="1"/>
  <c r="P574" i="1"/>
  <c r="A575" i="1"/>
  <c r="L574" i="1"/>
  <c r="D574" i="1"/>
  <c r="E574" i="1" s="1"/>
  <c r="G574" i="1" s="1"/>
  <c r="O572" i="1"/>
  <c r="F1272" i="1" l="1"/>
  <c r="K573" i="1"/>
  <c r="B573" i="1" s="1"/>
  <c r="J574" i="1"/>
  <c r="H575" i="1"/>
  <c r="C574" i="1"/>
  <c r="Q575" i="1"/>
  <c r="I575" i="1"/>
  <c r="P575" i="1"/>
  <c r="M574" i="1"/>
  <c r="N574" i="1" s="1"/>
  <c r="L575" i="1"/>
  <c r="D575" i="1"/>
  <c r="A576" i="1"/>
  <c r="F1273" i="1" l="1"/>
  <c r="O573" i="1"/>
  <c r="C575" i="1"/>
  <c r="J575" i="1"/>
  <c r="K574" i="1"/>
  <c r="O574" i="1" s="1"/>
  <c r="E575" i="1"/>
  <c r="A577" i="1"/>
  <c r="D576" i="1"/>
  <c r="L576" i="1"/>
  <c r="M575" i="1"/>
  <c r="N575" i="1" s="1"/>
  <c r="I576" i="1"/>
  <c r="P576" i="1"/>
  <c r="Q576" i="1"/>
  <c r="F1274" i="1" l="1"/>
  <c r="K575" i="1"/>
  <c r="B575" i="1" s="1"/>
  <c r="C576" i="1"/>
  <c r="B574" i="1"/>
  <c r="E576" i="1"/>
  <c r="G575" i="1"/>
  <c r="P577" i="1"/>
  <c r="M576" i="1"/>
  <c r="N576" i="1" s="1"/>
  <c r="Q577" i="1"/>
  <c r="I577" i="1"/>
  <c r="L577" i="1"/>
  <c r="D577" i="1"/>
  <c r="A578" i="1"/>
  <c r="F1275" i="1" l="1"/>
  <c r="C577" i="1"/>
  <c r="O575" i="1"/>
  <c r="H576" i="1"/>
  <c r="J576" i="1" s="1"/>
  <c r="K576" i="1" s="1"/>
  <c r="E577" i="1"/>
  <c r="G576" i="1"/>
  <c r="H577" i="1" s="1"/>
  <c r="J577" i="1" s="1"/>
  <c r="I578" i="1"/>
  <c r="P578" i="1"/>
  <c r="M577" i="1"/>
  <c r="N577" i="1" s="1"/>
  <c r="Q578" i="1"/>
  <c r="D578" i="1"/>
  <c r="L578" i="1"/>
  <c r="A579" i="1"/>
  <c r="F1276" i="1" l="1"/>
  <c r="C578" i="1"/>
  <c r="E578" i="1"/>
  <c r="O576" i="1"/>
  <c r="K577" i="1"/>
  <c r="B576" i="1"/>
  <c r="G577" i="1"/>
  <c r="L579" i="1"/>
  <c r="D579" i="1"/>
  <c r="A580" i="1"/>
  <c r="M578" i="1"/>
  <c r="N578" i="1" s="1"/>
  <c r="P579" i="1"/>
  <c r="Q579" i="1"/>
  <c r="I579" i="1"/>
  <c r="F1277" i="1" l="1"/>
  <c r="C579" i="1"/>
  <c r="H578" i="1"/>
  <c r="J578" i="1" s="1"/>
  <c r="K578" i="1" s="1"/>
  <c r="O577" i="1"/>
  <c r="G578" i="1"/>
  <c r="E579" i="1"/>
  <c r="B577" i="1"/>
  <c r="I580" i="1"/>
  <c r="M579" i="1"/>
  <c r="N579" i="1" s="1"/>
  <c r="Q580" i="1"/>
  <c r="P580" i="1"/>
  <c r="L580" i="1"/>
  <c r="A581" i="1"/>
  <c r="D580" i="1"/>
  <c r="F1278" i="1" l="1"/>
  <c r="C580" i="1"/>
  <c r="H579" i="1"/>
  <c r="J579" i="1" s="1"/>
  <c r="K579" i="1" s="1"/>
  <c r="E580" i="1"/>
  <c r="B578" i="1"/>
  <c r="O578" i="1"/>
  <c r="G579" i="1"/>
  <c r="M580" i="1"/>
  <c r="N580" i="1" s="1"/>
  <c r="I581" i="1"/>
  <c r="P581" i="1"/>
  <c r="Q581" i="1"/>
  <c r="L581" i="1"/>
  <c r="D581" i="1"/>
  <c r="A582" i="1"/>
  <c r="F1279" i="1" l="1"/>
  <c r="C581" i="1"/>
  <c r="H580" i="1"/>
  <c r="J580" i="1" s="1"/>
  <c r="K580" i="1" s="1"/>
  <c r="O579" i="1"/>
  <c r="G580" i="1"/>
  <c r="E581" i="1"/>
  <c r="B579" i="1"/>
  <c r="L582" i="1"/>
  <c r="D582" i="1"/>
  <c r="A583" i="1"/>
  <c r="M581" i="1"/>
  <c r="N581" i="1" s="1"/>
  <c r="P582" i="1"/>
  <c r="Q582" i="1"/>
  <c r="I582" i="1"/>
  <c r="F1280" i="1" l="1"/>
  <c r="C582" i="1"/>
  <c r="H581" i="1"/>
  <c r="J581" i="1" s="1"/>
  <c r="K581" i="1" s="1"/>
  <c r="O580" i="1"/>
  <c r="E582" i="1"/>
  <c r="G581" i="1"/>
  <c r="B580" i="1"/>
  <c r="A584" i="1"/>
  <c r="L583" i="1"/>
  <c r="D583" i="1"/>
  <c r="P583" i="1"/>
  <c r="M582" i="1"/>
  <c r="N582" i="1" s="1"/>
  <c r="Q583" i="1"/>
  <c r="I583" i="1"/>
  <c r="C583" i="1" l="1"/>
  <c r="F1281" i="1"/>
  <c r="H582" i="1"/>
  <c r="J582" i="1" s="1"/>
  <c r="K582" i="1" s="1"/>
  <c r="O581" i="1"/>
  <c r="E583" i="1"/>
  <c r="B581" i="1"/>
  <c r="G582" i="1"/>
  <c r="I584" i="1"/>
  <c r="P584" i="1"/>
  <c r="M583" i="1"/>
  <c r="N583" i="1" s="1"/>
  <c r="C584" i="1" s="1"/>
  <c r="Q584" i="1"/>
  <c r="L584" i="1"/>
  <c r="D584" i="1"/>
  <c r="A585" i="1"/>
  <c r="F1282" i="1" l="1"/>
  <c r="H583" i="1"/>
  <c r="J583" i="1" s="1"/>
  <c r="K583" i="1" s="1"/>
  <c r="E584" i="1"/>
  <c r="O582" i="1"/>
  <c r="G583" i="1"/>
  <c r="B582" i="1"/>
  <c r="L585" i="1"/>
  <c r="D585" i="1"/>
  <c r="A586" i="1"/>
  <c r="I585" i="1"/>
  <c r="P585" i="1"/>
  <c r="M584" i="1"/>
  <c r="N584" i="1" s="1"/>
  <c r="C585" i="1" s="1"/>
  <c r="Q585" i="1"/>
  <c r="F1283" i="1" l="1"/>
  <c r="H584" i="1"/>
  <c r="J584" i="1" s="1"/>
  <c r="K584" i="1" s="1"/>
  <c r="O583" i="1"/>
  <c r="E585" i="1"/>
  <c r="G584" i="1"/>
  <c r="B583" i="1"/>
  <c r="A587" i="1"/>
  <c r="L586" i="1"/>
  <c r="D586" i="1"/>
  <c r="I586" i="1"/>
  <c r="P586" i="1"/>
  <c r="M585" i="1"/>
  <c r="N585" i="1" s="1"/>
  <c r="Q586" i="1"/>
  <c r="F1284" i="1" l="1"/>
  <c r="H585" i="1"/>
  <c r="J585" i="1" s="1"/>
  <c r="K585" i="1" s="1"/>
  <c r="O584" i="1"/>
  <c r="E586" i="1"/>
  <c r="G585" i="1"/>
  <c r="B584" i="1"/>
  <c r="Q587" i="1"/>
  <c r="I587" i="1"/>
  <c r="M586" i="1"/>
  <c r="N586" i="1" s="1"/>
  <c r="P587" i="1"/>
  <c r="C586" i="1"/>
  <c r="L587" i="1"/>
  <c r="D587" i="1"/>
  <c r="A588" i="1"/>
  <c r="F1285" i="1" l="1"/>
  <c r="H586" i="1"/>
  <c r="J586" i="1" s="1"/>
  <c r="K586" i="1" s="1"/>
  <c r="C587" i="1"/>
  <c r="B585" i="1"/>
  <c r="O585" i="1"/>
  <c r="G586" i="1"/>
  <c r="E587" i="1"/>
  <c r="Q588" i="1"/>
  <c r="I588" i="1"/>
  <c r="P588" i="1"/>
  <c r="M587" i="1"/>
  <c r="N587" i="1" s="1"/>
  <c r="L588" i="1"/>
  <c r="A589" i="1"/>
  <c r="D588" i="1"/>
  <c r="F1286" i="1" l="1"/>
  <c r="H587" i="1"/>
  <c r="J587" i="1" s="1"/>
  <c r="K587" i="1" s="1"/>
  <c r="C588" i="1"/>
  <c r="E588" i="1"/>
  <c r="G587" i="1"/>
  <c r="O586" i="1"/>
  <c r="B586" i="1"/>
  <c r="L589" i="1"/>
  <c r="A590" i="1"/>
  <c r="D589" i="1"/>
  <c r="M588" i="1"/>
  <c r="N588" i="1" s="1"/>
  <c r="P589" i="1"/>
  <c r="I589" i="1"/>
  <c r="Q589" i="1"/>
  <c r="F1287" i="1" l="1"/>
  <c r="H588" i="1"/>
  <c r="J588" i="1" s="1"/>
  <c r="K588" i="1" s="1"/>
  <c r="C589" i="1"/>
  <c r="O587" i="1"/>
  <c r="G588" i="1"/>
  <c r="E589" i="1"/>
  <c r="B587" i="1"/>
  <c r="A591" i="1"/>
  <c r="L590" i="1"/>
  <c r="D590" i="1"/>
  <c r="Q590" i="1"/>
  <c r="I590" i="1"/>
  <c r="M589" i="1"/>
  <c r="N589" i="1" s="1"/>
  <c r="P590" i="1"/>
  <c r="F1288" i="1" l="1"/>
  <c r="H589" i="1"/>
  <c r="J589" i="1" s="1"/>
  <c r="K589" i="1" s="1"/>
  <c r="O589" i="1" s="1"/>
  <c r="C590" i="1"/>
  <c r="E590" i="1"/>
  <c r="O588" i="1"/>
  <c r="G589" i="1"/>
  <c r="B588" i="1"/>
  <c r="P591" i="1"/>
  <c r="M590" i="1"/>
  <c r="N590" i="1" s="1"/>
  <c r="Q591" i="1"/>
  <c r="I591" i="1"/>
  <c r="A592" i="1"/>
  <c r="L591" i="1"/>
  <c r="D591" i="1"/>
  <c r="F1289" i="1" l="1"/>
  <c r="H590" i="1"/>
  <c r="J590" i="1" s="1"/>
  <c r="K590" i="1" s="1"/>
  <c r="C591" i="1"/>
  <c r="G590" i="1"/>
  <c r="E591" i="1"/>
  <c r="B589" i="1"/>
  <c r="P592" i="1"/>
  <c r="Q592" i="1"/>
  <c r="I592" i="1"/>
  <c r="M591" i="1"/>
  <c r="N591" i="1" s="1"/>
  <c r="L592" i="1"/>
  <c r="D592" i="1"/>
  <c r="A593" i="1"/>
  <c r="F1290" i="1" l="1"/>
  <c r="H591" i="1"/>
  <c r="J591" i="1" s="1"/>
  <c r="K591" i="1" s="1"/>
  <c r="C592" i="1"/>
  <c r="O590" i="1"/>
  <c r="E592" i="1"/>
  <c r="G591" i="1"/>
  <c r="B590" i="1"/>
  <c r="A594" i="1"/>
  <c r="L593" i="1"/>
  <c r="D593" i="1"/>
  <c r="I593" i="1"/>
  <c r="P593" i="1"/>
  <c r="M592" i="1"/>
  <c r="N592" i="1" s="1"/>
  <c r="Q593" i="1"/>
  <c r="F1291" i="1" l="1"/>
  <c r="H592" i="1"/>
  <c r="J592" i="1" s="1"/>
  <c r="K592" i="1" s="1"/>
  <c r="C593" i="1"/>
  <c r="O591" i="1"/>
  <c r="E593" i="1"/>
  <c r="G592" i="1"/>
  <c r="B591" i="1"/>
  <c r="A595" i="1"/>
  <c r="L594" i="1"/>
  <c r="D594" i="1"/>
  <c r="P594" i="1"/>
  <c r="M593" i="1"/>
  <c r="N593" i="1" s="1"/>
  <c r="Q594" i="1"/>
  <c r="I594" i="1"/>
  <c r="F1292" i="1" l="1"/>
  <c r="H593" i="1"/>
  <c r="J593" i="1" s="1"/>
  <c r="K593" i="1" s="1"/>
  <c r="C594" i="1"/>
  <c r="O592" i="1"/>
  <c r="E594" i="1"/>
  <c r="G593" i="1"/>
  <c r="B592" i="1"/>
  <c r="L595" i="1"/>
  <c r="D595" i="1"/>
  <c r="A596" i="1"/>
  <c r="Q595" i="1"/>
  <c r="I595" i="1"/>
  <c r="P595" i="1"/>
  <c r="M594" i="1"/>
  <c r="N594" i="1" s="1"/>
  <c r="F1293" i="1" l="1"/>
  <c r="H594" i="1"/>
  <c r="J594" i="1" s="1"/>
  <c r="K594" i="1" s="1"/>
  <c r="O594" i="1" s="1"/>
  <c r="C595" i="1"/>
  <c r="O593" i="1"/>
  <c r="E595" i="1"/>
  <c r="B593" i="1"/>
  <c r="G594" i="1"/>
  <c r="A597" i="1"/>
  <c r="L596" i="1"/>
  <c r="D596" i="1"/>
  <c r="Q596" i="1"/>
  <c r="I596" i="1"/>
  <c r="P596" i="1"/>
  <c r="M595" i="1"/>
  <c r="N595" i="1" s="1"/>
  <c r="F1294" i="1" l="1"/>
  <c r="C596" i="1"/>
  <c r="H595" i="1"/>
  <c r="J595" i="1" s="1"/>
  <c r="K595" i="1" s="1"/>
  <c r="E596" i="1"/>
  <c r="G595" i="1"/>
  <c r="B594" i="1"/>
  <c r="M596" i="1"/>
  <c r="N596" i="1" s="1"/>
  <c r="Q597" i="1"/>
  <c r="I597" i="1"/>
  <c r="P597" i="1"/>
  <c r="D597" i="1"/>
  <c r="A598" i="1"/>
  <c r="L597" i="1"/>
  <c r="F1295" i="1" l="1"/>
  <c r="C597" i="1"/>
  <c r="H596" i="1"/>
  <c r="J596" i="1" s="1"/>
  <c r="K596" i="1" s="1"/>
  <c r="E597" i="1"/>
  <c r="O595" i="1"/>
  <c r="G596" i="1"/>
  <c r="B595" i="1"/>
  <c r="D598" i="1"/>
  <c r="A599" i="1"/>
  <c r="L598" i="1"/>
  <c r="Q598" i="1"/>
  <c r="I598" i="1"/>
  <c r="P598" i="1"/>
  <c r="M597" i="1"/>
  <c r="N597" i="1" s="1"/>
  <c r="F1296" i="1" l="1"/>
  <c r="C598" i="1"/>
  <c r="H597" i="1"/>
  <c r="J597" i="1" s="1"/>
  <c r="K597" i="1" s="1"/>
  <c r="E598" i="1"/>
  <c r="O596" i="1"/>
  <c r="G597" i="1"/>
  <c r="B596" i="1"/>
  <c r="P599" i="1"/>
  <c r="M598" i="1"/>
  <c r="N598" i="1" s="1"/>
  <c r="I599" i="1"/>
  <c r="Q599" i="1"/>
  <c r="L599" i="1"/>
  <c r="D599" i="1"/>
  <c r="A600" i="1"/>
  <c r="F1297" i="1" l="1"/>
  <c r="C599" i="1"/>
  <c r="H598" i="1"/>
  <c r="J598" i="1" s="1"/>
  <c r="K598" i="1" s="1"/>
  <c r="E599" i="1"/>
  <c r="G598" i="1"/>
  <c r="H599" i="1" s="1"/>
  <c r="J599" i="1" s="1"/>
  <c r="O597" i="1"/>
  <c r="B597" i="1"/>
  <c r="L600" i="1"/>
  <c r="D600" i="1"/>
  <c r="A601" i="1"/>
  <c r="M599" i="1"/>
  <c r="N599" i="1" s="1"/>
  <c r="I600" i="1"/>
  <c r="Q600" i="1"/>
  <c r="P600" i="1"/>
  <c r="F1298" i="1" l="1"/>
  <c r="C600" i="1"/>
  <c r="O598" i="1"/>
  <c r="E600" i="1"/>
  <c r="G599" i="1"/>
  <c r="K599" i="1"/>
  <c r="B598" i="1"/>
  <c r="L601" i="1"/>
  <c r="D601" i="1"/>
  <c r="A602" i="1"/>
  <c r="M600" i="1"/>
  <c r="N600" i="1" s="1"/>
  <c r="Q601" i="1"/>
  <c r="I601" i="1"/>
  <c r="P601" i="1"/>
  <c r="F1299" i="1" l="1"/>
  <c r="C601" i="1"/>
  <c r="H600" i="1"/>
  <c r="J600" i="1" s="1"/>
  <c r="K600" i="1" s="1"/>
  <c r="E601" i="1"/>
  <c r="O599" i="1"/>
  <c r="G600" i="1"/>
  <c r="B599" i="1"/>
  <c r="Q602" i="1"/>
  <c r="I602" i="1"/>
  <c r="P602" i="1"/>
  <c r="M601" i="1"/>
  <c r="N601" i="1" s="1"/>
  <c r="C602" i="1" s="1"/>
  <c r="A603" i="1"/>
  <c r="L602" i="1"/>
  <c r="D602" i="1"/>
  <c r="F1300" i="1" l="1"/>
  <c r="H601" i="1"/>
  <c r="J601" i="1" s="1"/>
  <c r="K601" i="1" s="1"/>
  <c r="O600" i="1"/>
  <c r="G601" i="1"/>
  <c r="E602" i="1"/>
  <c r="B600" i="1"/>
  <c r="I603" i="1"/>
  <c r="Q603" i="1"/>
  <c r="P603" i="1"/>
  <c r="M602" i="1"/>
  <c r="N602" i="1" s="1"/>
  <c r="C603" i="1" s="1"/>
  <c r="L603" i="1"/>
  <c r="D603" i="1"/>
  <c r="A604" i="1"/>
  <c r="F1301" i="1" l="1"/>
  <c r="H602" i="1"/>
  <c r="J602" i="1" s="1"/>
  <c r="K602" i="1" s="1"/>
  <c r="O601" i="1"/>
  <c r="G602" i="1"/>
  <c r="E603" i="1"/>
  <c r="B601" i="1"/>
  <c r="D604" i="1"/>
  <c r="L604" i="1"/>
  <c r="A605" i="1"/>
  <c r="P604" i="1"/>
  <c r="I604" i="1"/>
  <c r="M603" i="1"/>
  <c r="N603" i="1" s="1"/>
  <c r="C604" i="1" s="1"/>
  <c r="Q604" i="1"/>
  <c r="F1302" i="1" l="1"/>
  <c r="H603" i="1"/>
  <c r="J603" i="1" s="1"/>
  <c r="K603" i="1" s="1"/>
  <c r="O602" i="1"/>
  <c r="E604" i="1"/>
  <c r="G603" i="1"/>
  <c r="B602" i="1"/>
  <c r="A606" i="1"/>
  <c r="D605" i="1"/>
  <c r="L605" i="1"/>
  <c r="M604" i="1"/>
  <c r="N604" i="1" s="1"/>
  <c r="C605" i="1" s="1"/>
  <c r="Q605" i="1"/>
  <c r="P605" i="1"/>
  <c r="I605" i="1"/>
  <c r="F1303" i="1" l="1"/>
  <c r="H604" i="1"/>
  <c r="J604" i="1" s="1"/>
  <c r="K604" i="1" s="1"/>
  <c r="O603" i="1"/>
  <c r="E605" i="1"/>
  <c r="G604" i="1"/>
  <c r="B603" i="1"/>
  <c r="I606" i="1"/>
  <c r="M605" i="1"/>
  <c r="N605" i="1" s="1"/>
  <c r="C606" i="1" s="1"/>
  <c r="Q606" i="1"/>
  <c r="P606" i="1"/>
  <c r="A607" i="1"/>
  <c r="L606" i="1"/>
  <c r="D606" i="1"/>
  <c r="F1304" i="1" l="1"/>
  <c r="H605" i="1"/>
  <c r="J605" i="1" s="1"/>
  <c r="K605" i="1" s="1"/>
  <c r="O604" i="1"/>
  <c r="E606" i="1"/>
  <c r="G605" i="1"/>
  <c r="B604" i="1"/>
  <c r="L607" i="1"/>
  <c r="D607" i="1"/>
  <c r="A608" i="1"/>
  <c r="P607" i="1"/>
  <c r="I607" i="1"/>
  <c r="M606" i="1"/>
  <c r="N606" i="1" s="1"/>
  <c r="C607" i="1" s="1"/>
  <c r="Q607" i="1"/>
  <c r="F1305" i="1" l="1"/>
  <c r="H606" i="1"/>
  <c r="J606" i="1" s="1"/>
  <c r="K606" i="1" s="1"/>
  <c r="O606" i="1" s="1"/>
  <c r="E607" i="1"/>
  <c r="G606" i="1"/>
  <c r="O605" i="1"/>
  <c r="B605" i="1"/>
  <c r="L608" i="1"/>
  <c r="A609" i="1"/>
  <c r="D608" i="1"/>
  <c r="I608" i="1"/>
  <c r="M607" i="1"/>
  <c r="N607" i="1" s="1"/>
  <c r="C608" i="1" s="1"/>
  <c r="Q608" i="1"/>
  <c r="P608" i="1"/>
  <c r="F1306" i="1" l="1"/>
  <c r="H607" i="1"/>
  <c r="J607" i="1" s="1"/>
  <c r="K607" i="1" s="1"/>
  <c r="O607" i="1" s="1"/>
  <c r="E608" i="1"/>
  <c r="G607" i="1"/>
  <c r="B606" i="1"/>
  <c r="L609" i="1"/>
  <c r="D609" i="1"/>
  <c r="A610" i="1"/>
  <c r="I609" i="1"/>
  <c r="Q609" i="1"/>
  <c r="M608" i="1"/>
  <c r="N608" i="1" s="1"/>
  <c r="C609" i="1" s="1"/>
  <c r="P609" i="1"/>
  <c r="F1307" i="1" l="1"/>
  <c r="H608" i="1"/>
  <c r="J608" i="1" s="1"/>
  <c r="K608" i="1" s="1"/>
  <c r="O608" i="1" s="1"/>
  <c r="E609" i="1"/>
  <c r="G608" i="1"/>
  <c r="B607" i="1"/>
  <c r="A611" i="1"/>
  <c r="L610" i="1"/>
  <c r="D610" i="1"/>
  <c r="Q610" i="1"/>
  <c r="I610" i="1"/>
  <c r="P610" i="1"/>
  <c r="M609" i="1"/>
  <c r="N609" i="1" s="1"/>
  <c r="C610" i="1" s="1"/>
  <c r="F1308" i="1" l="1"/>
  <c r="H609" i="1"/>
  <c r="J609" i="1" s="1"/>
  <c r="K609" i="1" s="1"/>
  <c r="O609" i="1" s="1"/>
  <c r="E610" i="1"/>
  <c r="G609" i="1"/>
  <c r="B608" i="1"/>
  <c r="I611" i="1"/>
  <c r="M610" i="1"/>
  <c r="N610" i="1" s="1"/>
  <c r="C611" i="1" s="1"/>
  <c r="P611" i="1"/>
  <c r="Q611" i="1"/>
  <c r="A612" i="1"/>
  <c r="D611" i="1"/>
  <c r="L611" i="1"/>
  <c r="F1309" i="1" l="1"/>
  <c r="H610" i="1"/>
  <c r="J610" i="1" s="1"/>
  <c r="K610" i="1" s="1"/>
  <c r="O610" i="1" s="1"/>
  <c r="E611" i="1"/>
  <c r="G610" i="1"/>
  <c r="B609" i="1"/>
  <c r="M611" i="1"/>
  <c r="N611" i="1" s="1"/>
  <c r="C612" i="1" s="1"/>
  <c r="P612" i="1"/>
  <c r="Q612" i="1"/>
  <c r="I612" i="1"/>
  <c r="L612" i="1"/>
  <c r="D612" i="1"/>
  <c r="A613" i="1"/>
  <c r="F1310" i="1" l="1"/>
  <c r="H611" i="1"/>
  <c r="J611" i="1" s="1"/>
  <c r="K611" i="1" s="1"/>
  <c r="O611" i="1" s="1"/>
  <c r="G611" i="1"/>
  <c r="E612" i="1"/>
  <c r="B610" i="1"/>
  <c r="L613" i="1"/>
  <c r="D613" i="1"/>
  <c r="E613" i="1" s="1"/>
  <c r="G613" i="1" s="1"/>
  <c r="A614" i="1"/>
  <c r="Q613" i="1"/>
  <c r="I613" i="1"/>
  <c r="P613" i="1"/>
  <c r="M612" i="1"/>
  <c r="N612" i="1" s="1"/>
  <c r="C613" i="1" s="1"/>
  <c r="F1311" i="1" l="1"/>
  <c r="H612" i="1"/>
  <c r="J612" i="1" s="1"/>
  <c r="K612" i="1" s="1"/>
  <c r="O612" i="1" s="1"/>
  <c r="G612" i="1"/>
  <c r="B611" i="1"/>
  <c r="L614" i="1"/>
  <c r="D614" i="1"/>
  <c r="E614" i="1" s="1"/>
  <c r="G614" i="1" s="1"/>
  <c r="A615" i="1"/>
  <c r="P614" i="1"/>
  <c r="I614" i="1"/>
  <c r="M613" i="1"/>
  <c r="N613" i="1" s="1"/>
  <c r="C614" i="1" s="1"/>
  <c r="Q614" i="1"/>
  <c r="F1312" i="1" l="1"/>
  <c r="H613" i="1"/>
  <c r="J613" i="1" s="1"/>
  <c r="K613" i="1" s="1"/>
  <c r="B613" i="1" s="1"/>
  <c r="H614" i="1"/>
  <c r="J614" i="1" s="1"/>
  <c r="K614" i="1" s="1"/>
  <c r="B614" i="1" s="1"/>
  <c r="H615" i="1"/>
  <c r="B612" i="1"/>
  <c r="L615" i="1"/>
  <c r="D615" i="1"/>
  <c r="E615" i="1" s="1"/>
  <c r="G615" i="1" s="1"/>
  <c r="H616" i="1" s="1"/>
  <c r="A616" i="1"/>
  <c r="I615" i="1"/>
  <c r="P615" i="1"/>
  <c r="Q615" i="1"/>
  <c r="M614" i="1"/>
  <c r="N614" i="1" s="1"/>
  <c r="C615" i="1" s="1"/>
  <c r="F1313" i="1" l="1"/>
  <c r="O613" i="1"/>
  <c r="J615" i="1"/>
  <c r="K615" i="1" s="1"/>
  <c r="O614" i="1"/>
  <c r="A617" i="1"/>
  <c r="A618" i="1" s="1"/>
  <c r="L616" i="1"/>
  <c r="D616" i="1"/>
  <c r="E616" i="1" s="1"/>
  <c r="G616" i="1" s="1"/>
  <c r="H617" i="1" s="1"/>
  <c r="P616" i="1"/>
  <c r="M615" i="1"/>
  <c r="N615" i="1" s="1"/>
  <c r="C616" i="1" s="1"/>
  <c r="Q616" i="1"/>
  <c r="I616" i="1"/>
  <c r="J616" i="1" s="1"/>
  <c r="F1314" i="1" l="1"/>
  <c r="A619" i="1"/>
  <c r="L618" i="1"/>
  <c r="D618" i="1"/>
  <c r="E618" i="1" s="1"/>
  <c r="G618" i="1" s="1"/>
  <c r="B615" i="1"/>
  <c r="K616" i="1"/>
  <c r="M616" i="1"/>
  <c r="Q617" i="1"/>
  <c r="I617" i="1"/>
  <c r="J617" i="1" s="1"/>
  <c r="P617" i="1"/>
  <c r="L617" i="1"/>
  <c r="D617" i="1"/>
  <c r="O615" i="1"/>
  <c r="F1315" i="1" l="1"/>
  <c r="M618" i="1"/>
  <c r="N618" i="1" s="1"/>
  <c r="M617" i="1"/>
  <c r="N617" i="1" s="1"/>
  <c r="Q618" i="1"/>
  <c r="Q619" i="1" s="1"/>
  <c r="P618" i="1"/>
  <c r="P619" i="1" s="1"/>
  <c r="I618" i="1"/>
  <c r="I619" i="1" s="1"/>
  <c r="A620" i="1"/>
  <c r="L619" i="1"/>
  <c r="D619" i="1"/>
  <c r="E619" i="1" s="1"/>
  <c r="G619" i="1" s="1"/>
  <c r="N616" i="1"/>
  <c r="O616" i="1" s="1"/>
  <c r="E617" i="1"/>
  <c r="B616" i="1"/>
  <c r="F1316" i="1" l="1"/>
  <c r="Q620" i="1"/>
  <c r="I620" i="1"/>
  <c r="P620" i="1"/>
  <c r="M619" i="1"/>
  <c r="N619" i="1" s="1"/>
  <c r="A621" i="1"/>
  <c r="L620" i="1"/>
  <c r="D620" i="1"/>
  <c r="E620" i="1" s="1"/>
  <c r="G620" i="1" s="1"/>
  <c r="C617" i="1"/>
  <c r="C618" i="1" s="1"/>
  <c r="C619" i="1" s="1"/>
  <c r="G617" i="1"/>
  <c r="F1317" i="1" l="1"/>
  <c r="C620" i="1"/>
  <c r="P621" i="1"/>
  <c r="M620" i="1"/>
  <c r="N620" i="1" s="1"/>
  <c r="L621" i="1"/>
  <c r="M621" i="1" s="1"/>
  <c r="N621" i="1" s="1"/>
  <c r="A622" i="1"/>
  <c r="D621" i="1"/>
  <c r="E621" i="1" s="1"/>
  <c r="G621" i="1" s="1"/>
  <c r="I621" i="1"/>
  <c r="Q621" i="1"/>
  <c r="H620" i="1"/>
  <c r="J620" i="1" s="1"/>
  <c r="K620" i="1" s="1"/>
  <c r="H618" i="1"/>
  <c r="J618" i="1" s="1"/>
  <c r="K618" i="1" s="1"/>
  <c r="H621" i="1"/>
  <c r="H619" i="1"/>
  <c r="J619" i="1" s="1"/>
  <c r="K619" i="1" s="1"/>
  <c r="K617" i="1"/>
  <c r="F1318" i="1" l="1"/>
  <c r="J621" i="1"/>
  <c r="I622" i="1"/>
  <c r="Q622" i="1"/>
  <c r="H622" i="1"/>
  <c r="A623" i="1"/>
  <c r="L622" i="1"/>
  <c r="D622" i="1"/>
  <c r="E622" i="1" s="1"/>
  <c r="G622" i="1" s="1"/>
  <c r="P622" i="1"/>
  <c r="C621" i="1"/>
  <c r="C622" i="1" s="1"/>
  <c r="O620" i="1"/>
  <c r="B620" i="1"/>
  <c r="O619" i="1"/>
  <c r="B619" i="1"/>
  <c r="O618" i="1"/>
  <c r="B618" i="1"/>
  <c r="O617" i="1"/>
  <c r="B617" i="1"/>
  <c r="F1319" i="1" l="1"/>
  <c r="J622" i="1"/>
  <c r="K622" i="1" s="1"/>
  <c r="B622" i="1" s="1"/>
  <c r="K621" i="1"/>
  <c r="O621" i="1" s="1"/>
  <c r="M622" i="1"/>
  <c r="N622" i="1" s="1"/>
  <c r="C623" i="1" s="1"/>
  <c r="P623" i="1"/>
  <c r="I623" i="1"/>
  <c r="Q623" i="1"/>
  <c r="A624" i="1"/>
  <c r="L623" i="1"/>
  <c r="D623" i="1"/>
  <c r="E623" i="1" s="1"/>
  <c r="G623" i="1" s="1"/>
  <c r="H623" i="1"/>
  <c r="F1320" i="1" l="1"/>
  <c r="J623" i="1"/>
  <c r="K623" i="1" s="1"/>
  <c r="B623" i="1" s="1"/>
  <c r="O622" i="1"/>
  <c r="B621" i="1"/>
  <c r="Q624" i="1"/>
  <c r="I624" i="1"/>
  <c r="M623" i="1"/>
  <c r="N623" i="1" s="1"/>
  <c r="C624" i="1" s="1"/>
  <c r="P624" i="1"/>
  <c r="L624" i="1"/>
  <c r="A625" i="1"/>
  <c r="D624" i="1"/>
  <c r="E624" i="1" s="1"/>
  <c r="G624" i="1" s="1"/>
  <c r="H625" i="1" s="1"/>
  <c r="H624" i="1"/>
  <c r="F1321" i="1" l="1"/>
  <c r="J624" i="1"/>
  <c r="K624" i="1" s="1"/>
  <c r="O623" i="1"/>
  <c r="D625" i="1"/>
  <c r="E625" i="1" s="1"/>
  <c r="G625" i="1" s="1"/>
  <c r="L625" i="1"/>
  <c r="A626" i="1"/>
  <c r="I625" i="1"/>
  <c r="J625" i="1" s="1"/>
  <c r="M624" i="1"/>
  <c r="N624" i="1" s="1"/>
  <c r="C625" i="1" s="1"/>
  <c r="Q625" i="1"/>
  <c r="P625" i="1"/>
  <c r="F1322" i="1" l="1"/>
  <c r="O624" i="1"/>
  <c r="B624" i="1"/>
  <c r="K625" i="1"/>
  <c r="B625" i="1" s="1"/>
  <c r="I626" i="1"/>
  <c r="M625" i="1"/>
  <c r="N625" i="1" s="1"/>
  <c r="P626" i="1"/>
  <c r="Q626" i="1"/>
  <c r="H626" i="1"/>
  <c r="D626" i="1"/>
  <c r="E626" i="1" s="1"/>
  <c r="G626" i="1" s="1"/>
  <c r="L626" i="1"/>
  <c r="A627" i="1"/>
  <c r="F1323" i="1" l="1"/>
  <c r="J626" i="1"/>
  <c r="O625" i="1"/>
  <c r="P627" i="1"/>
  <c r="M626" i="1"/>
  <c r="N626" i="1" s="1"/>
  <c r="I627" i="1"/>
  <c r="Q627" i="1"/>
  <c r="H627" i="1"/>
  <c r="C626" i="1"/>
  <c r="L627" i="1"/>
  <c r="D627" i="1"/>
  <c r="E627" i="1" s="1"/>
  <c r="G627" i="1" s="1"/>
  <c r="A628" i="1"/>
  <c r="F1324" i="1" l="1"/>
  <c r="J627" i="1"/>
  <c r="C627" i="1"/>
  <c r="K626" i="1"/>
  <c r="H628" i="1"/>
  <c r="A629" i="1"/>
  <c r="D628" i="1"/>
  <c r="E628" i="1" s="1"/>
  <c r="G628" i="1" s="1"/>
  <c r="L628" i="1"/>
  <c r="P628" i="1"/>
  <c r="I628" i="1"/>
  <c r="Q628" i="1"/>
  <c r="M627" i="1"/>
  <c r="N627" i="1" s="1"/>
  <c r="F1325" i="1" l="1"/>
  <c r="C628" i="1"/>
  <c r="K627" i="1"/>
  <c r="B627" i="1" s="1"/>
  <c r="O626" i="1"/>
  <c r="B626" i="1"/>
  <c r="M628" i="1"/>
  <c r="N628" i="1" s="1"/>
  <c r="I629" i="1"/>
  <c r="Q629" i="1"/>
  <c r="P629" i="1"/>
  <c r="H629" i="1"/>
  <c r="L629" i="1"/>
  <c r="A630" i="1"/>
  <c r="D629" i="1"/>
  <c r="E629" i="1" s="1"/>
  <c r="G629" i="1" s="1"/>
  <c r="J628" i="1"/>
  <c r="F1326" i="1" l="1"/>
  <c r="K628" i="1"/>
  <c r="B628" i="1" s="1"/>
  <c r="C629" i="1"/>
  <c r="O627" i="1"/>
  <c r="J629" i="1"/>
  <c r="H630" i="1"/>
  <c r="I630" i="1"/>
  <c r="Q630" i="1"/>
  <c r="P630" i="1"/>
  <c r="M629" i="1"/>
  <c r="N629" i="1" s="1"/>
  <c r="D630" i="1"/>
  <c r="E630" i="1" s="1"/>
  <c r="G630" i="1" s="1"/>
  <c r="H631" i="1" s="1"/>
  <c r="L630" i="1"/>
  <c r="A631" i="1"/>
  <c r="F1327" i="1" l="1"/>
  <c r="C630" i="1"/>
  <c r="O628" i="1"/>
  <c r="K629" i="1"/>
  <c r="O629" i="1" s="1"/>
  <c r="A632" i="1"/>
  <c r="L631" i="1"/>
  <c r="D631" i="1"/>
  <c r="E631" i="1" s="1"/>
  <c r="G631" i="1" s="1"/>
  <c r="H632" i="1" s="1"/>
  <c r="I631" i="1"/>
  <c r="J631" i="1" s="1"/>
  <c r="M630" i="1"/>
  <c r="N630" i="1" s="1"/>
  <c r="P631" i="1"/>
  <c r="Q631" i="1"/>
  <c r="J630" i="1"/>
  <c r="F1328" i="1" l="1"/>
  <c r="K630" i="1"/>
  <c r="B630" i="1" s="1"/>
  <c r="C631" i="1"/>
  <c r="K631" i="1" s="1"/>
  <c r="B631" i="1" s="1"/>
  <c r="B629" i="1"/>
  <c r="P632" i="1"/>
  <c r="I632" i="1"/>
  <c r="J632" i="1" s="1"/>
  <c r="M631" i="1"/>
  <c r="N631" i="1" s="1"/>
  <c r="Q632" i="1"/>
  <c r="L632" i="1"/>
  <c r="A633" i="1"/>
  <c r="D632" i="1"/>
  <c r="E632" i="1" s="1"/>
  <c r="G632" i="1" s="1"/>
  <c r="H633" i="1" s="1"/>
  <c r="F1329" i="1" l="1"/>
  <c r="C632" i="1"/>
  <c r="K632" i="1" s="1"/>
  <c r="O630" i="1"/>
  <c r="O631" i="1"/>
  <c r="A634" i="1"/>
  <c r="D633" i="1"/>
  <c r="E633" i="1" s="1"/>
  <c r="G633" i="1" s="1"/>
  <c r="H634" i="1" s="1"/>
  <c r="L633" i="1"/>
  <c r="I633" i="1"/>
  <c r="J633" i="1" s="1"/>
  <c r="M632" i="1"/>
  <c r="N632" i="1" s="1"/>
  <c r="Q633" i="1"/>
  <c r="P633" i="1"/>
  <c r="F1330" i="1" l="1"/>
  <c r="C633" i="1"/>
  <c r="K633" i="1" s="1"/>
  <c r="B633" i="1" s="1"/>
  <c r="O632" i="1"/>
  <c r="B632" i="1"/>
  <c r="I634" i="1"/>
  <c r="J634" i="1" s="1"/>
  <c r="Q634" i="1"/>
  <c r="M633" i="1"/>
  <c r="N633" i="1" s="1"/>
  <c r="P634" i="1"/>
  <c r="D634" i="1"/>
  <c r="E634" i="1" s="1"/>
  <c r="G634" i="1" s="1"/>
  <c r="H635" i="1" s="1"/>
  <c r="L634" i="1"/>
  <c r="A635" i="1"/>
  <c r="F1331" i="1" l="1"/>
  <c r="C634" i="1"/>
  <c r="K634" i="1" s="1"/>
  <c r="B634" i="1" s="1"/>
  <c r="I635" i="1"/>
  <c r="J635" i="1" s="1"/>
  <c r="Q635" i="1"/>
  <c r="M634" i="1"/>
  <c r="N634" i="1" s="1"/>
  <c r="P635" i="1"/>
  <c r="O633" i="1"/>
  <c r="D635" i="1"/>
  <c r="E635" i="1" s="1"/>
  <c r="G635" i="1" s="1"/>
  <c r="H636" i="1" s="1"/>
  <c r="L635" i="1"/>
  <c r="A636" i="1"/>
  <c r="F1332" i="1" l="1"/>
  <c r="C635" i="1"/>
  <c r="K635" i="1" s="1"/>
  <c r="B635" i="1" s="1"/>
  <c r="A637" i="1"/>
  <c r="L636" i="1"/>
  <c r="D636" i="1"/>
  <c r="E636" i="1" s="1"/>
  <c r="G636" i="1" s="1"/>
  <c r="H637" i="1" s="1"/>
  <c r="M635" i="1"/>
  <c r="N635" i="1" s="1"/>
  <c r="Q636" i="1"/>
  <c r="P636" i="1"/>
  <c r="I636" i="1"/>
  <c r="J636" i="1" s="1"/>
  <c r="O634" i="1"/>
  <c r="F1333" i="1" l="1"/>
  <c r="C636" i="1"/>
  <c r="K636" i="1" s="1"/>
  <c r="B636" i="1" s="1"/>
  <c r="O635" i="1"/>
  <c r="I637" i="1"/>
  <c r="J637" i="1" s="1"/>
  <c r="Q637" i="1"/>
  <c r="P637" i="1"/>
  <c r="M636" i="1"/>
  <c r="N636" i="1" s="1"/>
  <c r="L637" i="1"/>
  <c r="D637" i="1"/>
  <c r="E637" i="1" s="1"/>
  <c r="G637" i="1" s="1"/>
  <c r="H638" i="1" s="1"/>
  <c r="A638" i="1"/>
  <c r="F1334" i="1" l="1"/>
  <c r="C637" i="1"/>
  <c r="K637" i="1" s="1"/>
  <c r="B637" i="1" s="1"/>
  <c r="O636" i="1"/>
  <c r="A639" i="1"/>
  <c r="D638" i="1"/>
  <c r="E638" i="1" s="1"/>
  <c r="G638" i="1" s="1"/>
  <c r="H639" i="1" s="1"/>
  <c r="L638" i="1"/>
  <c r="M637" i="1"/>
  <c r="N637" i="1" s="1"/>
  <c r="Q638" i="1"/>
  <c r="P638" i="1"/>
  <c r="I638" i="1"/>
  <c r="J638" i="1" s="1"/>
  <c r="F1335" i="1" l="1"/>
  <c r="C638" i="1"/>
  <c r="K638" i="1" s="1"/>
  <c r="Q639" i="1"/>
  <c r="I639" i="1"/>
  <c r="J639" i="1" s="1"/>
  <c r="M638" i="1"/>
  <c r="N638" i="1" s="1"/>
  <c r="P639" i="1"/>
  <c r="L639" i="1"/>
  <c r="A640" i="1"/>
  <c r="D639" i="1"/>
  <c r="E639" i="1" s="1"/>
  <c r="G639" i="1" s="1"/>
  <c r="H640" i="1" s="1"/>
  <c r="O637" i="1"/>
  <c r="F1336" i="1" l="1"/>
  <c r="C639" i="1"/>
  <c r="K639" i="1" s="1"/>
  <c r="B639" i="1" s="1"/>
  <c r="O638" i="1"/>
  <c r="B638" i="1"/>
  <c r="L640" i="1"/>
  <c r="A641" i="1"/>
  <c r="D640" i="1"/>
  <c r="E640" i="1" s="1"/>
  <c r="G640" i="1" s="1"/>
  <c r="H641" i="1" s="1"/>
  <c r="Q640" i="1"/>
  <c r="M639" i="1"/>
  <c r="N639" i="1" s="1"/>
  <c r="I640" i="1"/>
  <c r="J640" i="1" s="1"/>
  <c r="P640" i="1"/>
  <c r="F1337" i="1" l="1"/>
  <c r="C640" i="1"/>
  <c r="K640" i="1" s="1"/>
  <c r="B640" i="1" s="1"/>
  <c r="O639" i="1"/>
  <c r="I641" i="1"/>
  <c r="J641" i="1" s="1"/>
  <c r="Q641" i="1"/>
  <c r="M640" i="1"/>
  <c r="N640" i="1" s="1"/>
  <c r="P641" i="1"/>
  <c r="A642" i="1"/>
  <c r="D641" i="1"/>
  <c r="E641" i="1" s="1"/>
  <c r="G641" i="1" s="1"/>
  <c r="H642" i="1" s="1"/>
  <c r="L641" i="1"/>
  <c r="F1338" i="1" l="1"/>
  <c r="O640" i="1"/>
  <c r="A643" i="1"/>
  <c r="D642" i="1"/>
  <c r="E642" i="1" s="1"/>
  <c r="G642" i="1" s="1"/>
  <c r="H643" i="1" s="1"/>
  <c r="L642" i="1"/>
  <c r="I642" i="1"/>
  <c r="J642" i="1" s="1"/>
  <c r="Q642" i="1"/>
  <c r="M641" i="1"/>
  <c r="N641" i="1" s="1"/>
  <c r="P642" i="1"/>
  <c r="C641" i="1"/>
  <c r="K641" i="1" s="1"/>
  <c r="F1339" i="1" l="1"/>
  <c r="O641" i="1"/>
  <c r="B641" i="1"/>
  <c r="C642" i="1"/>
  <c r="K642" i="1" s="1"/>
  <c r="B642" i="1" s="1"/>
  <c r="P643" i="1"/>
  <c r="I643" i="1"/>
  <c r="J643" i="1" s="1"/>
  <c r="Q643" i="1"/>
  <c r="M642" i="1"/>
  <c r="N642" i="1" s="1"/>
  <c r="D643" i="1"/>
  <c r="E643" i="1" s="1"/>
  <c r="G643" i="1" s="1"/>
  <c r="H644" i="1" s="1"/>
  <c r="L643" i="1"/>
  <c r="A644" i="1"/>
  <c r="F1340" i="1" l="1"/>
  <c r="C643" i="1"/>
  <c r="K643" i="1" s="1"/>
  <c r="B643" i="1" s="1"/>
  <c r="O642" i="1"/>
  <c r="L644" i="1"/>
  <c r="D644" i="1"/>
  <c r="E644" i="1" s="1"/>
  <c r="G644" i="1" s="1"/>
  <c r="H645" i="1" s="1"/>
  <c r="A645" i="1"/>
  <c r="Q644" i="1"/>
  <c r="P644" i="1"/>
  <c r="M643" i="1"/>
  <c r="N643" i="1" s="1"/>
  <c r="I644" i="1"/>
  <c r="J644" i="1" s="1"/>
  <c r="F1341" i="1" l="1"/>
  <c r="O643" i="1"/>
  <c r="C644" i="1"/>
  <c r="K644" i="1" s="1"/>
  <c r="B644" i="1" s="1"/>
  <c r="L645" i="1"/>
  <c r="A646" i="1"/>
  <c r="D645" i="1"/>
  <c r="E645" i="1" s="1"/>
  <c r="G645" i="1" s="1"/>
  <c r="H646" i="1" s="1"/>
  <c r="P645" i="1"/>
  <c r="M644" i="1"/>
  <c r="N644" i="1" s="1"/>
  <c r="I645" i="1"/>
  <c r="J645" i="1" s="1"/>
  <c r="Q645" i="1"/>
  <c r="F1342" i="1" l="1"/>
  <c r="O644" i="1"/>
  <c r="A647" i="1"/>
  <c r="D646" i="1"/>
  <c r="E646" i="1" s="1"/>
  <c r="G646" i="1" s="1"/>
  <c r="H647" i="1" s="1"/>
  <c r="L646" i="1"/>
  <c r="M645" i="1"/>
  <c r="N645" i="1" s="1"/>
  <c r="I646" i="1"/>
  <c r="J646" i="1" s="1"/>
  <c r="P646" i="1"/>
  <c r="Q646" i="1"/>
  <c r="C645" i="1"/>
  <c r="F1343" i="1" l="1"/>
  <c r="Q647" i="1"/>
  <c r="I647" i="1"/>
  <c r="J647" i="1" s="1"/>
  <c r="P647" i="1"/>
  <c r="M646" i="1"/>
  <c r="N646" i="1" s="1"/>
  <c r="C646" i="1"/>
  <c r="A648" i="1"/>
  <c r="D647" i="1"/>
  <c r="E647" i="1" s="1"/>
  <c r="G647" i="1" s="1"/>
  <c r="H648" i="1" s="1"/>
  <c r="L647" i="1"/>
  <c r="K645" i="1"/>
  <c r="F1344" i="1" l="1"/>
  <c r="C647" i="1"/>
  <c r="K647" i="1" s="1"/>
  <c r="O645" i="1"/>
  <c r="B645" i="1"/>
  <c r="D648" i="1"/>
  <c r="E648" i="1" s="1"/>
  <c r="G648" i="1" s="1"/>
  <c r="H649" i="1" s="1"/>
  <c r="A649" i="1"/>
  <c r="L648" i="1"/>
  <c r="P648" i="1"/>
  <c r="I648" i="1"/>
  <c r="J648" i="1" s="1"/>
  <c r="Q648" i="1"/>
  <c r="M647" i="1"/>
  <c r="N647" i="1" s="1"/>
  <c r="K646" i="1"/>
  <c r="F1345" i="1" l="1"/>
  <c r="C648" i="1"/>
  <c r="K648" i="1" s="1"/>
  <c r="B648" i="1" s="1"/>
  <c r="O647" i="1"/>
  <c r="B647" i="1"/>
  <c r="O646" i="1"/>
  <c r="B646" i="1"/>
  <c r="M648" i="1"/>
  <c r="N648" i="1" s="1"/>
  <c r="Q649" i="1"/>
  <c r="P649" i="1"/>
  <c r="I649" i="1"/>
  <c r="J649" i="1" s="1"/>
  <c r="L649" i="1"/>
  <c r="D649" i="1"/>
  <c r="E649" i="1" s="1"/>
  <c r="G649" i="1" s="1"/>
  <c r="H650" i="1" s="1"/>
  <c r="A650" i="1"/>
  <c r="F1346" i="1" l="1"/>
  <c r="O648" i="1"/>
  <c r="I650" i="1"/>
  <c r="J650" i="1" s="1"/>
  <c r="M649" i="1"/>
  <c r="N649" i="1" s="1"/>
  <c r="Q650" i="1"/>
  <c r="P650" i="1"/>
  <c r="C649" i="1"/>
  <c r="D650" i="1"/>
  <c r="E650" i="1" s="1"/>
  <c r="G650" i="1" s="1"/>
  <c r="H651" i="1" s="1"/>
  <c r="L650" i="1"/>
  <c r="A651" i="1"/>
  <c r="F1347" i="1" l="1"/>
  <c r="C650" i="1"/>
  <c r="K650" i="1" s="1"/>
  <c r="B650" i="1" s="1"/>
  <c r="D651" i="1"/>
  <c r="E651" i="1" s="1"/>
  <c r="G651" i="1" s="1"/>
  <c r="H652" i="1" s="1"/>
  <c r="L651" i="1"/>
  <c r="A652" i="1"/>
  <c r="Q651" i="1"/>
  <c r="M650" i="1"/>
  <c r="N650" i="1" s="1"/>
  <c r="P651" i="1"/>
  <c r="I651" i="1"/>
  <c r="J651" i="1" s="1"/>
  <c r="K649" i="1"/>
  <c r="F1348" i="1" l="1"/>
  <c r="O650" i="1"/>
  <c r="O649" i="1"/>
  <c r="B649" i="1"/>
  <c r="C651" i="1"/>
  <c r="K651" i="1" s="1"/>
  <c r="B651" i="1" s="1"/>
  <c r="L652" i="1"/>
  <c r="D652" i="1"/>
  <c r="E652" i="1" s="1"/>
  <c r="G652" i="1" s="1"/>
  <c r="H653" i="1" s="1"/>
  <c r="A653" i="1"/>
  <c r="I652" i="1"/>
  <c r="J652" i="1" s="1"/>
  <c r="M651" i="1"/>
  <c r="N651" i="1" s="1"/>
  <c r="Q652" i="1"/>
  <c r="P652" i="1"/>
  <c r="F1349" i="1" l="1"/>
  <c r="O651" i="1"/>
  <c r="L653" i="1"/>
  <c r="A654" i="1"/>
  <c r="D653" i="1"/>
  <c r="E653" i="1" s="1"/>
  <c r="G653" i="1" s="1"/>
  <c r="H654" i="1" s="1"/>
  <c r="P653" i="1"/>
  <c r="I653" i="1"/>
  <c r="J653" i="1" s="1"/>
  <c r="M652" i="1"/>
  <c r="N652" i="1" s="1"/>
  <c r="Q653" i="1"/>
  <c r="C652" i="1"/>
  <c r="F1350" i="1" l="1"/>
  <c r="C653" i="1"/>
  <c r="K653" i="1" s="1"/>
  <c r="B653" i="1" s="1"/>
  <c r="A655" i="1"/>
  <c r="D654" i="1"/>
  <c r="E654" i="1" s="1"/>
  <c r="G654" i="1" s="1"/>
  <c r="H655" i="1" s="1"/>
  <c r="L654" i="1"/>
  <c r="M653" i="1"/>
  <c r="N653" i="1" s="1"/>
  <c r="Q654" i="1"/>
  <c r="P654" i="1"/>
  <c r="I654" i="1"/>
  <c r="J654" i="1" s="1"/>
  <c r="K652" i="1"/>
  <c r="F1351" i="1" l="1"/>
  <c r="O652" i="1"/>
  <c r="B652" i="1"/>
  <c r="O653" i="1"/>
  <c r="P655" i="1"/>
  <c r="Q655" i="1"/>
  <c r="I655" i="1"/>
  <c r="J655" i="1" s="1"/>
  <c r="M654" i="1"/>
  <c r="N654" i="1" s="1"/>
  <c r="A656" i="1"/>
  <c r="L655" i="1"/>
  <c r="D655" i="1"/>
  <c r="E655" i="1" s="1"/>
  <c r="G655" i="1" s="1"/>
  <c r="H656" i="1" s="1"/>
  <c r="C654" i="1"/>
  <c r="F1352" i="1" l="1"/>
  <c r="M655" i="1"/>
  <c r="N655" i="1" s="1"/>
  <c r="P656" i="1"/>
  <c r="Q656" i="1"/>
  <c r="I656" i="1"/>
  <c r="J656" i="1" s="1"/>
  <c r="L656" i="1"/>
  <c r="A657" i="1"/>
  <c r="D656" i="1"/>
  <c r="E656" i="1" s="1"/>
  <c r="G656" i="1" s="1"/>
  <c r="H657" i="1" s="1"/>
  <c r="C655" i="1"/>
  <c r="K654" i="1"/>
  <c r="F1353" i="1" l="1"/>
  <c r="C656" i="1"/>
  <c r="K656" i="1" s="1"/>
  <c r="B656" i="1" s="1"/>
  <c r="O654" i="1"/>
  <c r="B654" i="1"/>
  <c r="A658" i="1"/>
  <c r="L657" i="1"/>
  <c r="D657" i="1"/>
  <c r="E657" i="1" s="1"/>
  <c r="G657" i="1" s="1"/>
  <c r="H658" i="1" s="1"/>
  <c r="Q657" i="1"/>
  <c r="P657" i="1"/>
  <c r="I657" i="1"/>
  <c r="J657" i="1" s="1"/>
  <c r="M656" i="1"/>
  <c r="N656" i="1" s="1"/>
  <c r="K655" i="1"/>
  <c r="F1354" i="1" l="1"/>
  <c r="C657" i="1"/>
  <c r="K657" i="1" s="1"/>
  <c r="B657" i="1" s="1"/>
  <c r="O656" i="1"/>
  <c r="O655" i="1"/>
  <c r="B655" i="1"/>
  <c r="D658" i="1"/>
  <c r="E658" i="1" s="1"/>
  <c r="G658" i="1" s="1"/>
  <c r="H659" i="1" s="1"/>
  <c r="A659" i="1"/>
  <c r="L658" i="1"/>
  <c r="I658" i="1"/>
  <c r="J658" i="1" s="1"/>
  <c r="Q658" i="1"/>
  <c r="M657" i="1"/>
  <c r="N657" i="1" s="1"/>
  <c r="P658" i="1"/>
  <c r="F1355" i="1" l="1"/>
  <c r="O657" i="1"/>
  <c r="C658" i="1"/>
  <c r="K658" i="1" s="1"/>
  <c r="B658" i="1" s="1"/>
  <c r="M658" i="1"/>
  <c r="N658" i="1" s="1"/>
  <c r="Q659" i="1"/>
  <c r="P659" i="1"/>
  <c r="I659" i="1"/>
  <c r="J659" i="1" s="1"/>
  <c r="L659" i="1"/>
  <c r="D659" i="1"/>
  <c r="E659" i="1" s="1"/>
  <c r="G659" i="1" s="1"/>
  <c r="H660" i="1" s="1"/>
  <c r="A660" i="1"/>
  <c r="F1356" i="1" l="1"/>
  <c r="O658" i="1"/>
  <c r="C659" i="1"/>
  <c r="K659" i="1" s="1"/>
  <c r="B659" i="1" s="1"/>
  <c r="Q660" i="1"/>
  <c r="P660" i="1"/>
  <c r="M659" i="1"/>
  <c r="N659" i="1" s="1"/>
  <c r="I660" i="1"/>
  <c r="J660" i="1" s="1"/>
  <c r="L660" i="1"/>
  <c r="D660" i="1"/>
  <c r="E660" i="1" s="1"/>
  <c r="G660" i="1" s="1"/>
  <c r="H661" i="1" s="1"/>
  <c r="A661" i="1"/>
  <c r="F1357" i="1" l="1"/>
  <c r="O659" i="1"/>
  <c r="M660" i="1"/>
  <c r="N660" i="1" s="1"/>
  <c r="Q661" i="1"/>
  <c r="P661" i="1"/>
  <c r="I661" i="1"/>
  <c r="J661" i="1" s="1"/>
  <c r="A662" i="1"/>
  <c r="D661" i="1"/>
  <c r="E661" i="1" s="1"/>
  <c r="G661" i="1" s="1"/>
  <c r="H662" i="1" s="1"/>
  <c r="L661" i="1"/>
  <c r="C660" i="1"/>
  <c r="F1358" i="1" l="1"/>
  <c r="C661" i="1"/>
  <c r="K661" i="1" s="1"/>
  <c r="B661" i="1" s="1"/>
  <c r="D662" i="1"/>
  <c r="E662" i="1" s="1"/>
  <c r="G662" i="1" s="1"/>
  <c r="H663" i="1" s="1"/>
  <c r="A663" i="1"/>
  <c r="L662" i="1"/>
  <c r="I662" i="1"/>
  <c r="J662" i="1" s="1"/>
  <c r="Q662" i="1"/>
  <c r="P662" i="1"/>
  <c r="M661" i="1"/>
  <c r="N661" i="1" s="1"/>
  <c r="K660" i="1"/>
  <c r="F1359" i="1" l="1"/>
  <c r="O661" i="1"/>
  <c r="O660" i="1"/>
  <c r="B660" i="1"/>
  <c r="C662" i="1"/>
  <c r="K662" i="1" s="1"/>
  <c r="B662" i="1" s="1"/>
  <c r="L663" i="1"/>
  <c r="A664" i="1"/>
  <c r="D663" i="1"/>
  <c r="E663" i="1" s="1"/>
  <c r="G663" i="1" s="1"/>
  <c r="H664" i="1" s="1"/>
  <c r="P663" i="1"/>
  <c r="Q663" i="1"/>
  <c r="I663" i="1"/>
  <c r="J663" i="1" s="1"/>
  <c r="M662" i="1"/>
  <c r="N662" i="1" s="1"/>
  <c r="F1360" i="1" l="1"/>
  <c r="O662" i="1"/>
  <c r="L664" i="1"/>
  <c r="A665" i="1"/>
  <c r="D664" i="1"/>
  <c r="E664" i="1" s="1"/>
  <c r="G664" i="1" s="1"/>
  <c r="H665" i="1" s="1"/>
  <c r="M663" i="1"/>
  <c r="N663" i="1" s="1"/>
  <c r="Q664" i="1"/>
  <c r="P664" i="1"/>
  <c r="I664" i="1"/>
  <c r="J664" i="1" s="1"/>
  <c r="C663" i="1"/>
  <c r="F1361" i="1" l="1"/>
  <c r="A666" i="1"/>
  <c r="L665" i="1"/>
  <c r="D665" i="1"/>
  <c r="E665" i="1" s="1"/>
  <c r="G665" i="1" s="1"/>
  <c r="H666" i="1" s="1"/>
  <c r="P665" i="1"/>
  <c r="I665" i="1"/>
  <c r="J665" i="1" s="1"/>
  <c r="M664" i="1"/>
  <c r="N664" i="1" s="1"/>
  <c r="Q665" i="1"/>
  <c r="C664" i="1"/>
  <c r="K663" i="1"/>
  <c r="F1362" i="1" l="1"/>
  <c r="O663" i="1"/>
  <c r="B663" i="1"/>
  <c r="C665" i="1"/>
  <c r="K665" i="1" s="1"/>
  <c r="B665" i="1" s="1"/>
  <c r="L666" i="1"/>
  <c r="D666" i="1"/>
  <c r="E666" i="1" s="1"/>
  <c r="G666" i="1" s="1"/>
  <c r="H667" i="1" s="1"/>
  <c r="A667" i="1"/>
  <c r="M665" i="1"/>
  <c r="N665" i="1" s="1"/>
  <c r="I666" i="1"/>
  <c r="J666" i="1" s="1"/>
  <c r="Q666" i="1"/>
  <c r="P666" i="1"/>
  <c r="K664" i="1"/>
  <c r="F1363" i="1" l="1"/>
  <c r="O664" i="1"/>
  <c r="B664" i="1"/>
  <c r="O665" i="1"/>
  <c r="L667" i="1"/>
  <c r="A668" i="1"/>
  <c r="D667" i="1"/>
  <c r="E667" i="1" s="1"/>
  <c r="G667" i="1" s="1"/>
  <c r="H668" i="1" s="1"/>
  <c r="P667" i="1"/>
  <c r="M666" i="1"/>
  <c r="N666" i="1" s="1"/>
  <c r="Q667" i="1"/>
  <c r="I667" i="1"/>
  <c r="J667" i="1" s="1"/>
  <c r="C666" i="1"/>
  <c r="F1364" i="1" l="1"/>
  <c r="L668" i="1"/>
  <c r="D668" i="1"/>
  <c r="E668" i="1" s="1"/>
  <c r="G668" i="1" s="1"/>
  <c r="H669" i="1" s="1"/>
  <c r="A669" i="1"/>
  <c r="Q668" i="1"/>
  <c r="P668" i="1"/>
  <c r="I668" i="1"/>
  <c r="J668" i="1" s="1"/>
  <c r="M667" i="1"/>
  <c r="N667" i="1" s="1"/>
  <c r="C667" i="1"/>
  <c r="K666" i="1"/>
  <c r="F1365" i="1" l="1"/>
  <c r="C668" i="1"/>
  <c r="K668" i="1" s="1"/>
  <c r="B668" i="1" s="1"/>
  <c r="O666" i="1"/>
  <c r="B666" i="1"/>
  <c r="Q669" i="1"/>
  <c r="M668" i="1"/>
  <c r="N668" i="1" s="1"/>
  <c r="I669" i="1"/>
  <c r="J669" i="1" s="1"/>
  <c r="P669" i="1"/>
  <c r="K667" i="1"/>
  <c r="D669" i="1"/>
  <c r="E669" i="1" s="1"/>
  <c r="G669" i="1" s="1"/>
  <c r="H670" i="1" s="1"/>
  <c r="L669" i="1"/>
  <c r="A670" i="1"/>
  <c r="F1366" i="1" l="1"/>
  <c r="O668" i="1"/>
  <c r="C669" i="1"/>
  <c r="K669" i="1" s="1"/>
  <c r="B669" i="1" s="1"/>
  <c r="O667" i="1"/>
  <c r="B667" i="1"/>
  <c r="A671" i="1"/>
  <c r="D670" i="1"/>
  <c r="E670" i="1" s="1"/>
  <c r="G670" i="1" s="1"/>
  <c r="H671" i="1" s="1"/>
  <c r="L670" i="1"/>
  <c r="M669" i="1"/>
  <c r="N669" i="1" s="1"/>
  <c r="Q670" i="1"/>
  <c r="P670" i="1"/>
  <c r="I670" i="1"/>
  <c r="J670" i="1" s="1"/>
  <c r="F1367" i="1" l="1"/>
  <c r="O669" i="1"/>
  <c r="M670" i="1"/>
  <c r="N670" i="1" s="1"/>
  <c r="P671" i="1"/>
  <c r="Q671" i="1"/>
  <c r="I671" i="1"/>
  <c r="J671" i="1" s="1"/>
  <c r="A672" i="1"/>
  <c r="D671" i="1"/>
  <c r="E671" i="1" s="1"/>
  <c r="G671" i="1" s="1"/>
  <c r="H672" i="1" s="1"/>
  <c r="L671" i="1"/>
  <c r="C670" i="1"/>
  <c r="F1368" i="1" l="1"/>
  <c r="C671" i="1"/>
  <c r="K671" i="1" s="1"/>
  <c r="B671" i="1" s="1"/>
  <c r="A673" i="1"/>
  <c r="D672" i="1"/>
  <c r="E672" i="1" s="1"/>
  <c r="G672" i="1" s="1"/>
  <c r="H673" i="1" s="1"/>
  <c r="L672" i="1"/>
  <c r="Q672" i="1"/>
  <c r="P672" i="1"/>
  <c r="I672" i="1"/>
  <c r="J672" i="1" s="1"/>
  <c r="M671" i="1"/>
  <c r="N671" i="1" s="1"/>
  <c r="K670" i="1"/>
  <c r="F1369" i="1" l="1"/>
  <c r="O671" i="1"/>
  <c r="C672" i="1"/>
  <c r="K672" i="1" s="1"/>
  <c r="O670" i="1"/>
  <c r="B670" i="1"/>
  <c r="M672" i="1"/>
  <c r="N672" i="1" s="1"/>
  <c r="I673" i="1"/>
  <c r="J673" i="1" s="1"/>
  <c r="Q673" i="1"/>
  <c r="P673" i="1"/>
  <c r="L673" i="1"/>
  <c r="A674" i="1"/>
  <c r="D673" i="1"/>
  <c r="E673" i="1" s="1"/>
  <c r="G673" i="1" s="1"/>
  <c r="H674" i="1" s="1"/>
  <c r="F1370" i="1" l="1"/>
  <c r="C673" i="1"/>
  <c r="K673" i="1" s="1"/>
  <c r="O672" i="1"/>
  <c r="B672" i="1"/>
  <c r="M673" i="1"/>
  <c r="N673" i="1" s="1"/>
  <c r="I674" i="1"/>
  <c r="J674" i="1" s="1"/>
  <c r="Q674" i="1"/>
  <c r="P674" i="1"/>
  <c r="L674" i="1"/>
  <c r="A675" i="1"/>
  <c r="D674" i="1"/>
  <c r="E674" i="1" s="1"/>
  <c r="G674" i="1" s="1"/>
  <c r="H675" i="1" s="1"/>
  <c r="F1371" i="1" l="1"/>
  <c r="C674" i="1"/>
  <c r="K674" i="1" s="1"/>
  <c r="B674" i="1" s="1"/>
  <c r="O673" i="1"/>
  <c r="B673" i="1"/>
  <c r="L675" i="1"/>
  <c r="D675" i="1"/>
  <c r="E675" i="1" s="1"/>
  <c r="G675" i="1" s="1"/>
  <c r="H676" i="1" s="1"/>
  <c r="A676" i="1"/>
  <c r="Q675" i="1"/>
  <c r="P675" i="1"/>
  <c r="M674" i="1"/>
  <c r="N674" i="1" s="1"/>
  <c r="I675" i="1"/>
  <c r="J675" i="1" s="1"/>
  <c r="F1372" i="1" l="1"/>
  <c r="C675" i="1"/>
  <c r="K675" i="1" s="1"/>
  <c r="B675" i="1" s="1"/>
  <c r="M675" i="1"/>
  <c r="N675" i="1" s="1"/>
  <c r="Q676" i="1"/>
  <c r="P676" i="1"/>
  <c r="I676" i="1"/>
  <c r="J676" i="1" s="1"/>
  <c r="L676" i="1"/>
  <c r="D676" i="1"/>
  <c r="E676" i="1" s="1"/>
  <c r="G676" i="1" s="1"/>
  <c r="H677" i="1" s="1"/>
  <c r="A677" i="1"/>
  <c r="O674" i="1"/>
  <c r="F1373" i="1" l="1"/>
  <c r="C676" i="1"/>
  <c r="K676" i="1" s="1"/>
  <c r="B676" i="1" s="1"/>
  <c r="M676" i="1"/>
  <c r="N676" i="1" s="1"/>
  <c r="Q677" i="1"/>
  <c r="P677" i="1"/>
  <c r="I677" i="1"/>
  <c r="J677" i="1" s="1"/>
  <c r="A678" i="1"/>
  <c r="L677" i="1"/>
  <c r="D677" i="1"/>
  <c r="E677" i="1" s="1"/>
  <c r="G677" i="1" s="1"/>
  <c r="H678" i="1" s="1"/>
  <c r="O675" i="1"/>
  <c r="F1374" i="1" l="1"/>
  <c r="O676" i="1"/>
  <c r="Q678" i="1"/>
  <c r="P678" i="1"/>
  <c r="M677" i="1"/>
  <c r="N677" i="1" s="1"/>
  <c r="I678" i="1"/>
  <c r="J678" i="1" s="1"/>
  <c r="L678" i="1"/>
  <c r="A679" i="1"/>
  <c r="D678" i="1"/>
  <c r="E678" i="1" s="1"/>
  <c r="G678" i="1" s="1"/>
  <c r="H679" i="1" s="1"/>
  <c r="C677" i="1"/>
  <c r="F1375" i="1" l="1"/>
  <c r="D679" i="1"/>
  <c r="E679" i="1" s="1"/>
  <c r="G679" i="1" s="1"/>
  <c r="H680" i="1" s="1"/>
  <c r="L679" i="1"/>
  <c r="A680" i="1"/>
  <c r="Q679" i="1"/>
  <c r="I679" i="1"/>
  <c r="J679" i="1" s="1"/>
  <c r="M678" i="1"/>
  <c r="N678" i="1" s="1"/>
  <c r="P679" i="1"/>
  <c r="C678" i="1"/>
  <c r="K677" i="1"/>
  <c r="F1376" i="1" l="1"/>
  <c r="O677" i="1"/>
  <c r="B677" i="1"/>
  <c r="A681" i="1"/>
  <c r="D680" i="1"/>
  <c r="E680" i="1" s="1"/>
  <c r="G680" i="1" s="1"/>
  <c r="H681" i="1" s="1"/>
  <c r="L680" i="1"/>
  <c r="P680" i="1"/>
  <c r="I680" i="1"/>
  <c r="J680" i="1" s="1"/>
  <c r="Q680" i="1"/>
  <c r="M679" i="1"/>
  <c r="N679" i="1" s="1"/>
  <c r="C679" i="1"/>
  <c r="K678" i="1"/>
  <c r="F1377" i="1" l="1"/>
  <c r="O678" i="1"/>
  <c r="B678" i="1"/>
  <c r="C680" i="1"/>
  <c r="K680" i="1" s="1"/>
  <c r="B680" i="1" s="1"/>
  <c r="Q681" i="1"/>
  <c r="I681" i="1"/>
  <c r="J681" i="1" s="1"/>
  <c r="P681" i="1"/>
  <c r="M680" i="1"/>
  <c r="N680" i="1" s="1"/>
  <c r="L681" i="1"/>
  <c r="A682" i="1"/>
  <c r="D681" i="1"/>
  <c r="E681" i="1" s="1"/>
  <c r="G681" i="1" s="1"/>
  <c r="H682" i="1" s="1"/>
  <c r="K679" i="1"/>
  <c r="F1378" i="1" l="1"/>
  <c r="O679" i="1"/>
  <c r="B679" i="1"/>
  <c r="O680" i="1"/>
  <c r="C681" i="1"/>
  <c r="K681" i="1" s="1"/>
  <c r="I682" i="1"/>
  <c r="J682" i="1" s="1"/>
  <c r="Q682" i="1"/>
  <c r="P682" i="1"/>
  <c r="M681" i="1"/>
  <c r="N681" i="1" s="1"/>
  <c r="A683" i="1"/>
  <c r="D682" i="1"/>
  <c r="E682" i="1" s="1"/>
  <c r="G682" i="1" s="1"/>
  <c r="H683" i="1" s="1"/>
  <c r="L682" i="1"/>
  <c r="F1379" i="1" l="1"/>
  <c r="O681" i="1"/>
  <c r="B681" i="1"/>
  <c r="C682" i="1"/>
  <c r="K682" i="1" s="1"/>
  <c r="B682" i="1" s="1"/>
  <c r="M682" i="1"/>
  <c r="N682" i="1" s="1"/>
  <c r="I683" i="1"/>
  <c r="J683" i="1" s="1"/>
  <c r="Q683" i="1"/>
  <c r="P683" i="1"/>
  <c r="D683" i="1"/>
  <c r="E683" i="1" s="1"/>
  <c r="G683" i="1" s="1"/>
  <c r="H684" i="1" s="1"/>
  <c r="L683" i="1"/>
  <c r="A684" i="1"/>
  <c r="F1380" i="1" l="1"/>
  <c r="O682" i="1"/>
  <c r="D684" i="1"/>
  <c r="E684" i="1" s="1"/>
  <c r="G684" i="1" s="1"/>
  <c r="H685" i="1" s="1"/>
  <c r="A685" i="1"/>
  <c r="L684" i="1"/>
  <c r="C683" i="1"/>
  <c r="M683" i="1"/>
  <c r="N683" i="1" s="1"/>
  <c r="Q684" i="1"/>
  <c r="P684" i="1"/>
  <c r="I684" i="1"/>
  <c r="J684" i="1" s="1"/>
  <c r="F1381" i="1" l="1"/>
  <c r="C684" i="1"/>
  <c r="L685" i="1"/>
  <c r="A686" i="1"/>
  <c r="D685" i="1"/>
  <c r="E685" i="1" s="1"/>
  <c r="G685" i="1" s="1"/>
  <c r="H686" i="1" s="1"/>
  <c r="P685" i="1"/>
  <c r="M684" i="1"/>
  <c r="N684" i="1" s="1"/>
  <c r="I685" i="1"/>
  <c r="J685" i="1" s="1"/>
  <c r="Q685" i="1"/>
  <c r="K683" i="1"/>
  <c r="F1382" i="1" l="1"/>
  <c r="O683" i="1"/>
  <c r="B683" i="1"/>
  <c r="C685" i="1"/>
  <c r="K685" i="1" s="1"/>
  <c r="I686" i="1"/>
  <c r="J686" i="1" s="1"/>
  <c r="Q686" i="1"/>
  <c r="P686" i="1"/>
  <c r="M685" i="1"/>
  <c r="N685" i="1" s="1"/>
  <c r="A687" i="1"/>
  <c r="D686" i="1"/>
  <c r="E686" i="1" s="1"/>
  <c r="G686" i="1" s="1"/>
  <c r="H687" i="1" s="1"/>
  <c r="L686" i="1"/>
  <c r="K684" i="1"/>
  <c r="F1383" i="1" l="1"/>
  <c r="C686" i="1"/>
  <c r="K686" i="1" s="1"/>
  <c r="B686" i="1" s="1"/>
  <c r="O685" i="1"/>
  <c r="B685" i="1"/>
  <c r="O684" i="1"/>
  <c r="B684" i="1"/>
  <c r="A688" i="1"/>
  <c r="D687" i="1"/>
  <c r="E687" i="1" s="1"/>
  <c r="G687" i="1" s="1"/>
  <c r="H688" i="1" s="1"/>
  <c r="L687" i="1"/>
  <c r="Q687" i="1"/>
  <c r="I687" i="1"/>
  <c r="J687" i="1" s="1"/>
  <c r="P687" i="1"/>
  <c r="M686" i="1"/>
  <c r="N686" i="1" s="1"/>
  <c r="F1384" i="1" l="1"/>
  <c r="C687" i="1"/>
  <c r="K687" i="1" s="1"/>
  <c r="B687" i="1" s="1"/>
  <c r="P688" i="1"/>
  <c r="I688" i="1"/>
  <c r="J688" i="1" s="1"/>
  <c r="Q688" i="1"/>
  <c r="M687" i="1"/>
  <c r="N687" i="1" s="1"/>
  <c r="O686" i="1"/>
  <c r="L688" i="1"/>
  <c r="A689" i="1"/>
  <c r="D688" i="1"/>
  <c r="E688" i="1" s="1"/>
  <c r="G688" i="1" s="1"/>
  <c r="H689" i="1" s="1"/>
  <c r="F1385" i="1" l="1"/>
  <c r="C688" i="1"/>
  <c r="K688" i="1" s="1"/>
  <c r="B688" i="1" s="1"/>
  <c r="L689" i="1"/>
  <c r="A690" i="1"/>
  <c r="D689" i="1"/>
  <c r="E689" i="1" s="1"/>
  <c r="G689" i="1" s="1"/>
  <c r="H690" i="1" s="1"/>
  <c r="O687" i="1"/>
  <c r="I689" i="1"/>
  <c r="J689" i="1" s="1"/>
  <c r="Q689" i="1"/>
  <c r="P689" i="1"/>
  <c r="M688" i="1"/>
  <c r="N688" i="1" s="1"/>
  <c r="F1386" i="1" l="1"/>
  <c r="C689" i="1"/>
  <c r="K689" i="1" s="1"/>
  <c r="B689" i="1" s="1"/>
  <c r="O688" i="1"/>
  <c r="A691" i="1"/>
  <c r="D690" i="1"/>
  <c r="E690" i="1" s="1"/>
  <c r="G690" i="1" s="1"/>
  <c r="H691" i="1" s="1"/>
  <c r="L690" i="1"/>
  <c r="P690" i="1"/>
  <c r="I690" i="1"/>
  <c r="J690" i="1" s="1"/>
  <c r="M689" i="1"/>
  <c r="N689" i="1" s="1"/>
  <c r="Q690" i="1"/>
  <c r="F1387" i="1" l="1"/>
  <c r="O689" i="1"/>
  <c r="C690" i="1"/>
  <c r="K690" i="1" s="1"/>
  <c r="B690" i="1" s="1"/>
  <c r="Q691" i="1"/>
  <c r="I691" i="1"/>
  <c r="J691" i="1" s="1"/>
  <c r="M690" i="1"/>
  <c r="N690" i="1" s="1"/>
  <c r="P691" i="1"/>
  <c r="D691" i="1"/>
  <c r="E691" i="1" s="1"/>
  <c r="G691" i="1" s="1"/>
  <c r="H692" i="1" s="1"/>
  <c r="A692" i="1"/>
  <c r="L691" i="1"/>
  <c r="F1388" i="1" l="1"/>
  <c r="C691" i="1"/>
  <c r="K691" i="1" s="1"/>
  <c r="B691" i="1" s="1"/>
  <c r="O690" i="1"/>
  <c r="P692" i="1"/>
  <c r="Q692" i="1"/>
  <c r="M691" i="1"/>
  <c r="N691" i="1" s="1"/>
  <c r="I692" i="1"/>
  <c r="J692" i="1" s="1"/>
  <c r="L692" i="1"/>
  <c r="A693" i="1"/>
  <c r="D692" i="1"/>
  <c r="E692" i="1" s="1"/>
  <c r="G692" i="1" s="1"/>
  <c r="H693" i="1" s="1"/>
  <c r="F1389" i="1" l="1"/>
  <c r="C692" i="1"/>
  <c r="K692" i="1" s="1"/>
  <c r="B692" i="1" s="1"/>
  <c r="O691" i="1"/>
  <c r="A694" i="1"/>
  <c r="D693" i="1"/>
  <c r="E693" i="1" s="1"/>
  <c r="G693" i="1" s="1"/>
  <c r="H694" i="1" s="1"/>
  <c r="L693" i="1"/>
  <c r="M692" i="1"/>
  <c r="N692" i="1" s="1"/>
  <c r="P693" i="1"/>
  <c r="Q693" i="1"/>
  <c r="I693" i="1"/>
  <c r="J693" i="1" s="1"/>
  <c r="F1390" i="1" l="1"/>
  <c r="O692" i="1"/>
  <c r="C693" i="1"/>
  <c r="K693" i="1" s="1"/>
  <c r="B693" i="1" s="1"/>
  <c r="I694" i="1"/>
  <c r="J694" i="1" s="1"/>
  <c r="P694" i="1"/>
  <c r="Q694" i="1"/>
  <c r="M693" i="1"/>
  <c r="N693" i="1" s="1"/>
  <c r="L694" i="1"/>
  <c r="A695" i="1"/>
  <c r="D694" i="1"/>
  <c r="E694" i="1" s="1"/>
  <c r="G694" i="1" s="1"/>
  <c r="H695" i="1" s="1"/>
  <c r="F1391" i="1" l="1"/>
  <c r="O693" i="1"/>
  <c r="D695" i="1"/>
  <c r="E695" i="1" s="1"/>
  <c r="G695" i="1" s="1"/>
  <c r="H696" i="1" s="1"/>
  <c r="A696" i="1"/>
  <c r="L695" i="1"/>
  <c r="I695" i="1"/>
  <c r="J695" i="1" s="1"/>
  <c r="Q695" i="1"/>
  <c r="M694" i="1"/>
  <c r="N694" i="1" s="1"/>
  <c r="P695" i="1"/>
  <c r="C694" i="1"/>
  <c r="K694" i="1" s="1"/>
  <c r="B694" i="1" s="1"/>
  <c r="F1392" i="1" l="1"/>
  <c r="O694" i="1"/>
  <c r="M695" i="1"/>
  <c r="N695" i="1" s="1"/>
  <c r="Q696" i="1"/>
  <c r="P696" i="1"/>
  <c r="I696" i="1"/>
  <c r="J696" i="1" s="1"/>
  <c r="C695" i="1"/>
  <c r="A697" i="1"/>
  <c r="L696" i="1"/>
  <c r="D696" i="1"/>
  <c r="E696" i="1" s="1"/>
  <c r="G696" i="1" s="1"/>
  <c r="H697" i="1" s="1"/>
  <c r="F1393" i="1" l="1"/>
  <c r="C696" i="1"/>
  <c r="K696" i="1" s="1"/>
  <c r="B696" i="1" s="1"/>
  <c r="M696" i="1"/>
  <c r="N696" i="1" s="1"/>
  <c r="Q697" i="1"/>
  <c r="P697" i="1"/>
  <c r="I697" i="1"/>
  <c r="J697" i="1" s="1"/>
  <c r="A698" i="1"/>
  <c r="D697" i="1"/>
  <c r="E697" i="1" s="1"/>
  <c r="G697" i="1" s="1"/>
  <c r="H698" i="1" s="1"/>
  <c r="L697" i="1"/>
  <c r="K695" i="1"/>
  <c r="F1394" i="1" l="1"/>
  <c r="C697" i="1"/>
  <c r="K697" i="1" s="1"/>
  <c r="B697" i="1" s="1"/>
  <c r="O696" i="1"/>
  <c r="O695" i="1"/>
  <c r="B695" i="1"/>
  <c r="I698" i="1"/>
  <c r="J698" i="1" s="1"/>
  <c r="Q698" i="1"/>
  <c r="M697" i="1"/>
  <c r="N697" i="1" s="1"/>
  <c r="P698" i="1"/>
  <c r="L698" i="1"/>
  <c r="D698" i="1"/>
  <c r="E698" i="1" s="1"/>
  <c r="G698" i="1" s="1"/>
  <c r="H699" i="1" s="1"/>
  <c r="A699" i="1"/>
  <c r="F1395" i="1" l="1"/>
  <c r="O697" i="1"/>
  <c r="Q699" i="1"/>
  <c r="I699" i="1"/>
  <c r="J699" i="1" s="1"/>
  <c r="M698" i="1"/>
  <c r="N698" i="1" s="1"/>
  <c r="P699" i="1"/>
  <c r="C698" i="1"/>
  <c r="A700" i="1"/>
  <c r="D699" i="1"/>
  <c r="E699" i="1" s="1"/>
  <c r="G699" i="1" s="1"/>
  <c r="H700" i="1" s="1"/>
  <c r="L699" i="1"/>
  <c r="F1396" i="1" l="1"/>
  <c r="C699" i="1"/>
  <c r="K699" i="1" s="1"/>
  <c r="A701" i="1"/>
  <c r="L700" i="1"/>
  <c r="D700" i="1"/>
  <c r="E700" i="1" s="1"/>
  <c r="G700" i="1" s="1"/>
  <c r="H701" i="1" s="1"/>
  <c r="P700" i="1"/>
  <c r="I700" i="1"/>
  <c r="J700" i="1" s="1"/>
  <c r="Q700" i="1"/>
  <c r="M699" i="1"/>
  <c r="N699" i="1" s="1"/>
  <c r="K698" i="1"/>
  <c r="F1397" i="1" l="1"/>
  <c r="C700" i="1"/>
  <c r="K700" i="1" s="1"/>
  <c r="B700" i="1" s="1"/>
  <c r="O699" i="1"/>
  <c r="B699" i="1"/>
  <c r="O698" i="1"/>
  <c r="B698" i="1"/>
  <c r="Q701" i="1"/>
  <c r="P701" i="1"/>
  <c r="I701" i="1"/>
  <c r="J701" i="1" s="1"/>
  <c r="M700" i="1"/>
  <c r="N700" i="1" s="1"/>
  <c r="L701" i="1"/>
  <c r="A702" i="1"/>
  <c r="D701" i="1"/>
  <c r="E701" i="1" s="1"/>
  <c r="G701" i="1" s="1"/>
  <c r="H702" i="1" s="1"/>
  <c r="F1398" i="1" l="1"/>
  <c r="O700" i="1"/>
  <c r="D702" i="1"/>
  <c r="E702" i="1" s="1"/>
  <c r="G702" i="1" s="1"/>
  <c r="H703" i="1" s="1"/>
  <c r="A703" i="1"/>
  <c r="L702" i="1"/>
  <c r="I702" i="1"/>
  <c r="J702" i="1" s="1"/>
  <c r="M701" i="1"/>
  <c r="N701" i="1" s="1"/>
  <c r="Q702" i="1"/>
  <c r="P702" i="1"/>
  <c r="C701" i="1"/>
  <c r="K701" i="1" s="1"/>
  <c r="F1399" i="1" l="1"/>
  <c r="O701" i="1"/>
  <c r="B701" i="1"/>
  <c r="M702" i="1"/>
  <c r="N702" i="1" s="1"/>
  <c r="Q703" i="1"/>
  <c r="P703" i="1"/>
  <c r="I703" i="1"/>
  <c r="J703" i="1" s="1"/>
  <c r="C702" i="1"/>
  <c r="L703" i="1"/>
  <c r="A704" i="1"/>
  <c r="D703" i="1"/>
  <c r="E703" i="1" s="1"/>
  <c r="G703" i="1" s="1"/>
  <c r="H704" i="1" s="1"/>
  <c r="F1400" i="1" l="1"/>
  <c r="C703" i="1"/>
  <c r="K703" i="1" s="1"/>
  <c r="B703" i="1" s="1"/>
  <c r="L704" i="1"/>
  <c r="D704" i="1"/>
  <c r="E704" i="1" s="1"/>
  <c r="G704" i="1" s="1"/>
  <c r="H705" i="1" s="1"/>
  <c r="A705" i="1"/>
  <c r="M703" i="1"/>
  <c r="N703" i="1" s="1"/>
  <c r="P704" i="1"/>
  <c r="I704" i="1"/>
  <c r="J704" i="1" s="1"/>
  <c r="Q704" i="1"/>
  <c r="K702" i="1"/>
  <c r="F1401" i="1" l="1"/>
  <c r="O702" i="1"/>
  <c r="B702" i="1"/>
  <c r="O703" i="1"/>
  <c r="C704" i="1"/>
  <c r="K704" i="1" s="1"/>
  <c r="B704" i="1" s="1"/>
  <c r="D705" i="1"/>
  <c r="E705" i="1" s="1"/>
  <c r="G705" i="1" s="1"/>
  <c r="H706" i="1" s="1"/>
  <c r="A706" i="1"/>
  <c r="L705" i="1"/>
  <c r="P705" i="1"/>
  <c r="M704" i="1"/>
  <c r="N704" i="1" s="1"/>
  <c r="I705" i="1"/>
  <c r="J705" i="1" s="1"/>
  <c r="Q705" i="1"/>
  <c r="F1402" i="1" l="1"/>
  <c r="M705" i="1"/>
  <c r="N705" i="1" s="1"/>
  <c r="P706" i="1"/>
  <c r="Q706" i="1"/>
  <c r="I706" i="1"/>
  <c r="J706" i="1" s="1"/>
  <c r="O704" i="1"/>
  <c r="L706" i="1"/>
  <c r="A707" i="1"/>
  <c r="A708" i="1" s="1"/>
  <c r="D706" i="1"/>
  <c r="E706" i="1" s="1"/>
  <c r="G706" i="1" s="1"/>
  <c r="H707" i="1" s="1"/>
  <c r="C705" i="1"/>
  <c r="A709" i="1" l="1"/>
  <c r="D708" i="1"/>
  <c r="E708" i="1" s="1"/>
  <c r="G708" i="1" s="1"/>
  <c r="L708" i="1"/>
  <c r="M708" i="1" s="1"/>
  <c r="N708" i="1" s="1"/>
  <c r="F1403" i="1"/>
  <c r="C706" i="1"/>
  <c r="K706" i="1" s="1"/>
  <c r="B706" i="1" s="1"/>
  <c r="D707" i="1"/>
  <c r="E707" i="1" s="1"/>
  <c r="G707" i="1" s="1"/>
  <c r="L707" i="1"/>
  <c r="P707" i="1"/>
  <c r="Q707" i="1"/>
  <c r="M706" i="1"/>
  <c r="N706" i="1" s="1"/>
  <c r="I707" i="1"/>
  <c r="K705" i="1"/>
  <c r="A710" i="1" l="1"/>
  <c r="D709" i="1"/>
  <c r="E709" i="1" s="1"/>
  <c r="G709" i="1" s="1"/>
  <c r="H710" i="1" s="1"/>
  <c r="L709" i="1"/>
  <c r="M709" i="1" s="1"/>
  <c r="N709" i="1" s="1"/>
  <c r="F1404" i="1"/>
  <c r="O706" i="1"/>
  <c r="Q708" i="1"/>
  <c r="Q709" i="1" s="1"/>
  <c r="P708" i="1"/>
  <c r="P709" i="1" s="1"/>
  <c r="O705" i="1"/>
  <c r="B705" i="1"/>
  <c r="J707" i="1"/>
  <c r="I708" i="1"/>
  <c r="I709" i="1" s="1"/>
  <c r="H709" i="1"/>
  <c r="H708" i="1"/>
  <c r="M707" i="1"/>
  <c r="N707" i="1" s="1"/>
  <c r="C707" i="1"/>
  <c r="P710" i="1" l="1"/>
  <c r="Q710" i="1"/>
  <c r="I710" i="1"/>
  <c r="J710" i="1" s="1"/>
  <c r="A711" i="1"/>
  <c r="D710" i="1"/>
  <c r="E710" i="1" s="1"/>
  <c r="G710" i="1" s="1"/>
  <c r="L710" i="1"/>
  <c r="M710" i="1" s="1"/>
  <c r="N710" i="1" s="1"/>
  <c r="F1405" i="1"/>
  <c r="C708" i="1"/>
  <c r="C709" i="1" s="1"/>
  <c r="C710" i="1" s="1"/>
  <c r="J708" i="1"/>
  <c r="J709" i="1"/>
  <c r="K707" i="1"/>
  <c r="H711" i="1" l="1"/>
  <c r="D711" i="1"/>
  <c r="E711" i="1" s="1"/>
  <c r="G711" i="1" s="1"/>
  <c r="A712" i="1"/>
  <c r="L711" i="1"/>
  <c r="M711" i="1" s="1"/>
  <c r="N711" i="1" s="1"/>
  <c r="P711" i="1"/>
  <c r="C711" i="1"/>
  <c r="Q711" i="1"/>
  <c r="I711" i="1"/>
  <c r="F1406" i="1"/>
  <c r="K708" i="1"/>
  <c r="O708" i="1" s="1"/>
  <c r="K709" i="1"/>
  <c r="O709" i="1" s="1"/>
  <c r="K710" i="1"/>
  <c r="B710" i="1" s="1"/>
  <c r="O707" i="1"/>
  <c r="B707" i="1"/>
  <c r="C712" i="1" l="1"/>
  <c r="I712" i="1"/>
  <c r="P712" i="1"/>
  <c r="A713" i="1"/>
  <c r="D712" i="1"/>
  <c r="E712" i="1" s="1"/>
  <c r="G712" i="1" s="1"/>
  <c r="L712" i="1"/>
  <c r="H712" i="1"/>
  <c r="J712" i="1" s="1"/>
  <c r="K712" i="1" s="1"/>
  <c r="B712" i="1" s="1"/>
  <c r="Q712" i="1"/>
  <c r="J711" i="1"/>
  <c r="K711" i="1" s="1"/>
  <c r="O711" i="1" s="1"/>
  <c r="F1407" i="1"/>
  <c r="B709" i="1"/>
  <c r="B708" i="1"/>
  <c r="O710" i="1"/>
  <c r="Q713" i="1" l="1"/>
  <c r="B711" i="1"/>
  <c r="M712" i="1"/>
  <c r="N712" i="1" s="1"/>
  <c r="C713" i="1" s="1"/>
  <c r="I713" i="1"/>
  <c r="P713" i="1"/>
  <c r="A714" i="1"/>
  <c r="D713" i="1"/>
  <c r="E713" i="1" s="1"/>
  <c r="G713" i="1" s="1"/>
  <c r="L713" i="1"/>
  <c r="M713" i="1" s="1"/>
  <c r="N713" i="1" s="1"/>
  <c r="H713" i="1"/>
  <c r="J713" i="1" s="1"/>
  <c r="K713" i="1" s="1"/>
  <c r="O713" i="1" s="1"/>
  <c r="F1408" i="1"/>
  <c r="O712" i="1" l="1"/>
  <c r="P714" i="1"/>
  <c r="H714" i="1"/>
  <c r="J714" i="1" s="1"/>
  <c r="I714" i="1"/>
  <c r="A715" i="1"/>
  <c r="D714" i="1"/>
  <c r="E714" i="1" s="1"/>
  <c r="G714" i="1" s="1"/>
  <c r="H715" i="1" s="1"/>
  <c r="L714" i="1"/>
  <c r="M714" i="1" s="1"/>
  <c r="N714" i="1" s="1"/>
  <c r="C714" i="1"/>
  <c r="B713" i="1"/>
  <c r="Q714" i="1"/>
  <c r="F1409" i="1"/>
  <c r="C715" i="1" l="1"/>
  <c r="Q715" i="1"/>
  <c r="K714" i="1"/>
  <c r="O714" i="1" s="1"/>
  <c r="D715" i="1"/>
  <c r="E715" i="1" s="1"/>
  <c r="G715" i="1" s="1"/>
  <c r="L715" i="1"/>
  <c r="M715" i="1" s="1"/>
  <c r="N715" i="1" s="1"/>
  <c r="C716" i="1" s="1"/>
  <c r="A716" i="1"/>
  <c r="B714" i="1"/>
  <c r="I715" i="1"/>
  <c r="P715" i="1"/>
  <c r="F1410" i="1"/>
  <c r="I716" i="1" l="1"/>
  <c r="P716" i="1"/>
  <c r="A717" i="1"/>
  <c r="D716" i="1"/>
  <c r="E716" i="1" s="1"/>
  <c r="G716" i="1" s="1"/>
  <c r="L716" i="1"/>
  <c r="P717" i="1" s="1"/>
  <c r="Q716" i="1"/>
  <c r="H716" i="1"/>
  <c r="J716" i="1" s="1"/>
  <c r="K716" i="1" s="1"/>
  <c r="J715" i="1"/>
  <c r="K715" i="1" s="1"/>
  <c r="F1411" i="1"/>
  <c r="Q717" i="1" l="1"/>
  <c r="H717" i="1"/>
  <c r="J717" i="1" s="1"/>
  <c r="O715" i="1"/>
  <c r="B715" i="1"/>
  <c r="A718" i="1"/>
  <c r="L717" i="1"/>
  <c r="P718" i="1" s="1"/>
  <c r="D717" i="1"/>
  <c r="E717" i="1" s="1"/>
  <c r="G717" i="1" s="1"/>
  <c r="H718" i="1" s="1"/>
  <c r="B716" i="1"/>
  <c r="M716" i="1"/>
  <c r="N716" i="1" s="1"/>
  <c r="C717" i="1" s="1"/>
  <c r="I717" i="1"/>
  <c r="F1412" i="1"/>
  <c r="K717" i="1" l="1"/>
  <c r="Q718" i="1"/>
  <c r="D718" i="1"/>
  <c r="E718" i="1" s="1"/>
  <c r="G718" i="1" s="1"/>
  <c r="L718" i="1"/>
  <c r="A719" i="1"/>
  <c r="O716" i="1"/>
  <c r="M717" i="1"/>
  <c r="N717" i="1" s="1"/>
  <c r="C718" i="1" s="1"/>
  <c r="I718" i="1"/>
  <c r="J718" i="1" s="1"/>
  <c r="F1413" i="1"/>
  <c r="K718" i="1" l="1"/>
  <c r="Q719" i="1"/>
  <c r="O717" i="1"/>
  <c r="B718" i="1"/>
  <c r="M718" i="1"/>
  <c r="N718" i="1" s="1"/>
  <c r="O718" i="1" s="1"/>
  <c r="I719" i="1"/>
  <c r="H719" i="1"/>
  <c r="J719" i="1" s="1"/>
  <c r="L719" i="1"/>
  <c r="D719" i="1"/>
  <c r="E719" i="1" s="1"/>
  <c r="G719" i="1" s="1"/>
  <c r="A720" i="1"/>
  <c r="B717" i="1"/>
  <c r="P719" i="1"/>
  <c r="F1414" i="1"/>
  <c r="P720" i="1" l="1"/>
  <c r="H720" i="1"/>
  <c r="A721" i="1"/>
  <c r="L720" i="1"/>
  <c r="D720" i="1"/>
  <c r="E720" i="1" s="1"/>
  <c r="G720" i="1" s="1"/>
  <c r="H721" i="1" s="1"/>
  <c r="M719" i="1"/>
  <c r="N719" i="1" s="1"/>
  <c r="I720" i="1"/>
  <c r="Q720" i="1"/>
  <c r="C719" i="1"/>
  <c r="F1415" i="1"/>
  <c r="M720" i="1" l="1"/>
  <c r="N720" i="1" s="1"/>
  <c r="I721" i="1"/>
  <c r="J721" i="1" s="1"/>
  <c r="C720" i="1"/>
  <c r="K719" i="1"/>
  <c r="O719" i="1" s="1"/>
  <c r="Q721" i="1"/>
  <c r="P721" i="1"/>
  <c r="J720" i="1"/>
  <c r="D721" i="1"/>
  <c r="E721" i="1" s="1"/>
  <c r="G721" i="1" s="1"/>
  <c r="L721" i="1"/>
  <c r="A722" i="1"/>
  <c r="F1416" i="1"/>
  <c r="P722" i="1" l="1"/>
  <c r="Q722" i="1"/>
  <c r="L722" i="1"/>
  <c r="D722" i="1"/>
  <c r="E722" i="1" s="1"/>
  <c r="G722" i="1" s="1"/>
  <c r="A723" i="1"/>
  <c r="M721" i="1"/>
  <c r="N721" i="1" s="1"/>
  <c r="I722" i="1"/>
  <c r="B719" i="1"/>
  <c r="H722" i="1"/>
  <c r="J722" i="1" s="1"/>
  <c r="C721" i="1"/>
  <c r="K720" i="1"/>
  <c r="O720" i="1" s="1"/>
  <c r="F1417" i="1"/>
  <c r="B720" i="1" l="1"/>
  <c r="D723" i="1"/>
  <c r="E723" i="1" s="1"/>
  <c r="G723" i="1" s="1"/>
  <c r="L723" i="1"/>
  <c r="A724" i="1"/>
  <c r="C722" i="1"/>
  <c r="K722" i="1" s="1"/>
  <c r="H723" i="1"/>
  <c r="J723" i="1" s="1"/>
  <c r="M722" i="1"/>
  <c r="N722" i="1" s="1"/>
  <c r="I723" i="1"/>
  <c r="Q723" i="1"/>
  <c r="K721" i="1"/>
  <c r="O721" i="1" s="1"/>
  <c r="P723" i="1"/>
  <c r="F1418" i="1"/>
  <c r="P724" i="1" l="1"/>
  <c r="O722" i="1"/>
  <c r="Q724" i="1"/>
  <c r="B721" i="1"/>
  <c r="C723" i="1"/>
  <c r="B722" i="1"/>
  <c r="D724" i="1"/>
  <c r="E724" i="1" s="1"/>
  <c r="G724" i="1" s="1"/>
  <c r="H725" i="1" s="1"/>
  <c r="L724" i="1"/>
  <c r="A725" i="1"/>
  <c r="M723" i="1"/>
  <c r="N723" i="1" s="1"/>
  <c r="I724" i="1"/>
  <c r="H724" i="1"/>
  <c r="J724" i="1" s="1"/>
  <c r="F1419" i="1"/>
  <c r="M724" i="1" l="1"/>
  <c r="N724" i="1" s="1"/>
  <c r="I725" i="1"/>
  <c r="J725" i="1" s="1"/>
  <c r="Q725" i="1"/>
  <c r="C724" i="1"/>
  <c r="P725" i="1"/>
  <c r="L725" i="1"/>
  <c r="D725" i="1"/>
  <c r="E725" i="1" s="1"/>
  <c r="G725" i="1" s="1"/>
  <c r="A726" i="1"/>
  <c r="K723" i="1"/>
  <c r="O723" i="1" s="1"/>
  <c r="F1420" i="1"/>
  <c r="B723" i="1" l="1"/>
  <c r="Q726" i="1"/>
  <c r="P726" i="1"/>
  <c r="C725" i="1"/>
  <c r="K724" i="1"/>
  <c r="O724" i="1" s="1"/>
  <c r="K725" i="1"/>
  <c r="H726" i="1"/>
  <c r="J726" i="1" s="1"/>
  <c r="D726" i="1"/>
  <c r="E726" i="1" s="1"/>
  <c r="G726" i="1" s="1"/>
  <c r="H727" i="1" s="1"/>
  <c r="L726" i="1"/>
  <c r="A727" i="1"/>
  <c r="M725" i="1"/>
  <c r="N725" i="1" s="1"/>
  <c r="I726" i="1"/>
  <c r="F1421" i="1"/>
  <c r="Q727" i="1" l="1"/>
  <c r="P727" i="1"/>
  <c r="O725" i="1"/>
  <c r="A728" i="1"/>
  <c r="L727" i="1"/>
  <c r="D727" i="1"/>
  <c r="E727" i="1" s="1"/>
  <c r="G727" i="1" s="1"/>
  <c r="M726" i="1"/>
  <c r="N726" i="1" s="1"/>
  <c r="I727" i="1"/>
  <c r="J727" i="1" s="1"/>
  <c r="B724" i="1"/>
  <c r="C726" i="1"/>
  <c r="B725" i="1"/>
  <c r="F1422" i="1"/>
  <c r="H728" i="1" l="1"/>
  <c r="C727" i="1"/>
  <c r="K727" i="1" s="1"/>
  <c r="A729" i="1"/>
  <c r="L728" i="1"/>
  <c r="D728" i="1"/>
  <c r="E728" i="1" s="1"/>
  <c r="G728" i="1" s="1"/>
  <c r="H729" i="1" s="1"/>
  <c r="K726" i="1"/>
  <c r="O726" i="1" s="1"/>
  <c r="M727" i="1"/>
  <c r="N727" i="1" s="1"/>
  <c r="I728" i="1"/>
  <c r="Q728" i="1"/>
  <c r="P728" i="1"/>
  <c r="F1423" i="1"/>
  <c r="J728" i="1" l="1"/>
  <c r="P729" i="1"/>
  <c r="O727" i="1"/>
  <c r="M728" i="1"/>
  <c r="N728" i="1" s="1"/>
  <c r="I729" i="1"/>
  <c r="J729" i="1" s="1"/>
  <c r="Q729" i="1"/>
  <c r="L729" i="1"/>
  <c r="D729" i="1"/>
  <c r="E729" i="1" s="1"/>
  <c r="G729" i="1" s="1"/>
  <c r="H730" i="1" s="1"/>
  <c r="A730" i="1"/>
  <c r="B726" i="1"/>
  <c r="C728" i="1"/>
  <c r="B727" i="1"/>
  <c r="F1424" i="1"/>
  <c r="K728" i="1" l="1"/>
  <c r="O728" i="1" s="1"/>
  <c r="M729" i="1"/>
  <c r="N729" i="1" s="1"/>
  <c r="I730" i="1"/>
  <c r="J730" i="1" s="1"/>
  <c r="Q730" i="1"/>
  <c r="C729" i="1"/>
  <c r="P730" i="1"/>
  <c r="A731" i="1"/>
  <c r="D730" i="1"/>
  <c r="E730" i="1" s="1"/>
  <c r="G730" i="1" s="1"/>
  <c r="H731" i="1" s="1"/>
  <c r="L730" i="1"/>
  <c r="F1425" i="1"/>
  <c r="B728" i="1" l="1"/>
  <c r="P731" i="1"/>
  <c r="C730" i="1"/>
  <c r="Q731" i="1"/>
  <c r="M730" i="1"/>
  <c r="N730" i="1" s="1"/>
  <c r="I731" i="1"/>
  <c r="J731" i="1" s="1"/>
  <c r="A732" i="1"/>
  <c r="L731" i="1"/>
  <c r="D731" i="1"/>
  <c r="E731" i="1" s="1"/>
  <c r="G731" i="1" s="1"/>
  <c r="H732" i="1" s="1"/>
  <c r="K729" i="1"/>
  <c r="O729" i="1" s="1"/>
  <c r="F1426" i="1"/>
  <c r="Q732" i="1" l="1"/>
  <c r="B729" i="1"/>
  <c r="C731" i="1"/>
  <c r="M731" i="1"/>
  <c r="N731" i="1" s="1"/>
  <c r="I732" i="1"/>
  <c r="J732" i="1" s="1"/>
  <c r="P732" i="1"/>
  <c r="L732" i="1"/>
  <c r="D732" i="1"/>
  <c r="E732" i="1" s="1"/>
  <c r="G732" i="1" s="1"/>
  <c r="H733" i="1" s="1"/>
  <c r="A733" i="1"/>
  <c r="K730" i="1"/>
  <c r="O730" i="1" s="1"/>
  <c r="F1427" i="1"/>
  <c r="B730" i="1" l="1"/>
  <c r="D733" i="1"/>
  <c r="E733" i="1" s="1"/>
  <c r="G733" i="1" s="1"/>
  <c r="H734" i="1" s="1"/>
  <c r="A734" i="1"/>
  <c r="L733" i="1"/>
  <c r="C732" i="1"/>
  <c r="M732" i="1"/>
  <c r="N732" i="1" s="1"/>
  <c r="I733" i="1"/>
  <c r="J733" i="1" s="1"/>
  <c r="Q733" i="1"/>
  <c r="P733" i="1"/>
  <c r="K731" i="1"/>
  <c r="O731" i="1" s="1"/>
  <c r="F1428" i="1"/>
  <c r="C733" i="1" l="1"/>
  <c r="P734" i="1"/>
  <c r="M733" i="1"/>
  <c r="N733" i="1" s="1"/>
  <c r="I734" i="1"/>
  <c r="J734" i="1" s="1"/>
  <c r="Q734" i="1"/>
  <c r="D734" i="1"/>
  <c r="E734" i="1" s="1"/>
  <c r="G734" i="1" s="1"/>
  <c r="H735" i="1" s="1"/>
  <c r="L734" i="1"/>
  <c r="A735" i="1"/>
  <c r="B731" i="1"/>
  <c r="K732" i="1"/>
  <c r="O732" i="1" s="1"/>
  <c r="F1429" i="1"/>
  <c r="Q735" i="1" l="1"/>
  <c r="P735" i="1"/>
  <c r="A736" i="1"/>
  <c r="D735" i="1"/>
  <c r="E735" i="1" s="1"/>
  <c r="G735" i="1" s="1"/>
  <c r="H736" i="1" s="1"/>
  <c r="L735" i="1"/>
  <c r="C734" i="1"/>
  <c r="B732" i="1"/>
  <c r="M734" i="1"/>
  <c r="N734" i="1" s="1"/>
  <c r="I735" i="1"/>
  <c r="J735" i="1" s="1"/>
  <c r="K733" i="1"/>
  <c r="O733" i="1" s="1"/>
  <c r="F1430" i="1"/>
  <c r="B733" i="1" l="1"/>
  <c r="C735" i="1"/>
  <c r="M735" i="1"/>
  <c r="N735" i="1" s="1"/>
  <c r="I736" i="1"/>
  <c r="J736" i="1" s="1"/>
  <c r="L736" i="1"/>
  <c r="D736" i="1"/>
  <c r="E736" i="1" s="1"/>
  <c r="G736" i="1" s="1"/>
  <c r="H737" i="1" s="1"/>
  <c r="A737" i="1"/>
  <c r="P736" i="1"/>
  <c r="Q736" i="1"/>
  <c r="K734" i="1"/>
  <c r="O734" i="1" s="1"/>
  <c r="F1431" i="1"/>
  <c r="M736" i="1" l="1"/>
  <c r="N736" i="1" s="1"/>
  <c r="I737" i="1"/>
  <c r="Q737" i="1"/>
  <c r="J737" i="1"/>
  <c r="P737" i="1"/>
  <c r="B734" i="1"/>
  <c r="C736" i="1"/>
  <c r="D737" i="1"/>
  <c r="E737" i="1" s="1"/>
  <c r="G737" i="1" s="1"/>
  <c r="H738" i="1" s="1"/>
  <c r="A738" i="1"/>
  <c r="L737" i="1"/>
  <c r="K735" i="1"/>
  <c r="O735" i="1" s="1"/>
  <c r="F1432" i="1"/>
  <c r="C737" i="1" l="1"/>
  <c r="K737" i="1" s="1"/>
  <c r="M737" i="1"/>
  <c r="N737" i="1" s="1"/>
  <c r="I738" i="1"/>
  <c r="J738" i="1" s="1"/>
  <c r="P738" i="1"/>
  <c r="K736" i="1"/>
  <c r="O736" i="1" s="1"/>
  <c r="D738" i="1"/>
  <c r="E738" i="1" s="1"/>
  <c r="G738" i="1" s="1"/>
  <c r="H739" i="1" s="1"/>
  <c r="L738" i="1"/>
  <c r="A739" i="1"/>
  <c r="Q738" i="1"/>
  <c r="B735" i="1"/>
  <c r="F1433" i="1"/>
  <c r="O737" i="1" l="1"/>
  <c r="P739" i="1"/>
  <c r="Q739" i="1"/>
  <c r="A740" i="1"/>
  <c r="D739" i="1"/>
  <c r="E739" i="1" s="1"/>
  <c r="G739" i="1" s="1"/>
  <c r="H740" i="1" s="1"/>
  <c r="L739" i="1"/>
  <c r="B736" i="1"/>
  <c r="M738" i="1"/>
  <c r="N738" i="1" s="1"/>
  <c r="I739" i="1"/>
  <c r="J739" i="1" s="1"/>
  <c r="C738" i="1"/>
  <c r="B737" i="1"/>
  <c r="F1434" i="1"/>
  <c r="M739" i="1" l="1"/>
  <c r="N739" i="1" s="1"/>
  <c r="I740" i="1"/>
  <c r="J740" i="1" s="1"/>
  <c r="C739" i="1"/>
  <c r="B738" i="1"/>
  <c r="A741" i="1"/>
  <c r="L740" i="1"/>
  <c r="D740" i="1"/>
  <c r="E740" i="1" s="1"/>
  <c r="G740" i="1" s="1"/>
  <c r="H741" i="1" s="1"/>
  <c r="P740" i="1"/>
  <c r="K738" i="1"/>
  <c r="O738" i="1" s="1"/>
  <c r="Q740" i="1"/>
  <c r="F1435" i="1"/>
  <c r="M740" i="1" l="1"/>
  <c r="N740" i="1" s="1"/>
  <c r="I741" i="1"/>
  <c r="J741" i="1" s="1"/>
  <c r="C740" i="1"/>
  <c r="L741" i="1"/>
  <c r="D741" i="1"/>
  <c r="E741" i="1" s="1"/>
  <c r="G741" i="1" s="1"/>
  <c r="H742" i="1" s="1"/>
  <c r="A742" i="1"/>
  <c r="Q741" i="1"/>
  <c r="P741" i="1"/>
  <c r="K739" i="1"/>
  <c r="O739" i="1" s="1"/>
  <c r="F1436" i="1"/>
  <c r="M741" i="1" l="1"/>
  <c r="N741" i="1" s="1"/>
  <c r="I742" i="1"/>
  <c r="J742" i="1" s="1"/>
  <c r="B739" i="1"/>
  <c r="A743" i="1"/>
  <c r="L742" i="1"/>
  <c r="D742" i="1"/>
  <c r="E742" i="1" s="1"/>
  <c r="G742" i="1" s="1"/>
  <c r="H743" i="1" s="1"/>
  <c r="P742" i="1"/>
  <c r="C741" i="1"/>
  <c r="K740" i="1"/>
  <c r="O740" i="1" s="1"/>
  <c r="Q742" i="1"/>
  <c r="F1437" i="1"/>
  <c r="Q743" i="1" l="1"/>
  <c r="M742" i="1"/>
  <c r="N742" i="1" s="1"/>
  <c r="I743" i="1"/>
  <c r="J743" i="1" s="1"/>
  <c r="L743" i="1"/>
  <c r="D743" i="1"/>
  <c r="E743" i="1" s="1"/>
  <c r="G743" i="1" s="1"/>
  <c r="H744" i="1" s="1"/>
  <c r="A744" i="1"/>
  <c r="B740" i="1"/>
  <c r="C742" i="1"/>
  <c r="P743" i="1"/>
  <c r="K741" i="1"/>
  <c r="O741" i="1" s="1"/>
  <c r="F1438" i="1"/>
  <c r="A745" i="1" l="1"/>
  <c r="L744" i="1"/>
  <c r="D744" i="1"/>
  <c r="E744" i="1" s="1"/>
  <c r="G744" i="1" s="1"/>
  <c r="H745" i="1" s="1"/>
  <c r="B741" i="1"/>
  <c r="M743" i="1"/>
  <c r="N743" i="1" s="1"/>
  <c r="I744" i="1"/>
  <c r="J744" i="1" s="1"/>
  <c r="P744" i="1"/>
  <c r="C743" i="1"/>
  <c r="Q744" i="1"/>
  <c r="K742" i="1"/>
  <c r="O742" i="1" s="1"/>
  <c r="F1439" i="1"/>
  <c r="Q745" i="1" l="1"/>
  <c r="M744" i="1"/>
  <c r="N744" i="1" s="1"/>
  <c r="I745" i="1"/>
  <c r="J745" i="1"/>
  <c r="B742" i="1"/>
  <c r="C744" i="1"/>
  <c r="D745" i="1"/>
  <c r="E745" i="1" s="1"/>
  <c r="G745" i="1" s="1"/>
  <c r="H746" i="1" s="1"/>
  <c r="L745" i="1"/>
  <c r="A746" i="1"/>
  <c r="P745" i="1"/>
  <c r="K743" i="1"/>
  <c r="O743" i="1" s="1"/>
  <c r="F1440" i="1"/>
  <c r="P746" i="1" l="1"/>
  <c r="B743" i="1"/>
  <c r="C745" i="1"/>
  <c r="K745" i="1" s="1"/>
  <c r="K744" i="1"/>
  <c r="O744" i="1" s="1"/>
  <c r="A747" i="1"/>
  <c r="D746" i="1"/>
  <c r="E746" i="1" s="1"/>
  <c r="G746" i="1" s="1"/>
  <c r="H747" i="1" s="1"/>
  <c r="L746" i="1"/>
  <c r="M745" i="1"/>
  <c r="N745" i="1" s="1"/>
  <c r="I746" i="1"/>
  <c r="J746" i="1" s="1"/>
  <c r="Q746" i="1"/>
  <c r="F1441" i="1"/>
  <c r="M746" i="1" l="1"/>
  <c r="N746" i="1" s="1"/>
  <c r="I747" i="1"/>
  <c r="J747" i="1" s="1"/>
  <c r="L747" i="1"/>
  <c r="D747" i="1"/>
  <c r="E747" i="1" s="1"/>
  <c r="G747" i="1" s="1"/>
  <c r="H748" i="1" s="1"/>
  <c r="A748" i="1"/>
  <c r="Q747" i="1"/>
  <c r="P747" i="1"/>
  <c r="B744" i="1"/>
  <c r="O745" i="1"/>
  <c r="C746" i="1"/>
  <c r="B745" i="1"/>
  <c r="F1442" i="1"/>
  <c r="D748" i="1" l="1"/>
  <c r="E748" i="1" s="1"/>
  <c r="G748" i="1" s="1"/>
  <c r="H749" i="1" s="1"/>
  <c r="L748" i="1"/>
  <c r="A749" i="1"/>
  <c r="C747" i="1"/>
  <c r="K747" i="1" s="1"/>
  <c r="M747" i="1"/>
  <c r="N747" i="1" s="1"/>
  <c r="I748" i="1"/>
  <c r="J748" i="1" s="1"/>
  <c r="P748" i="1"/>
  <c r="Q748" i="1"/>
  <c r="K746" i="1"/>
  <c r="O746" i="1" s="1"/>
  <c r="F1443" i="1"/>
  <c r="B746" i="1" l="1"/>
  <c r="Q749" i="1"/>
  <c r="O747" i="1"/>
  <c r="C748" i="1"/>
  <c r="B747" i="1"/>
  <c r="P749" i="1"/>
  <c r="L749" i="1"/>
  <c r="A750" i="1"/>
  <c r="D749" i="1"/>
  <c r="E749" i="1" s="1"/>
  <c r="G749" i="1" s="1"/>
  <c r="H750" i="1" s="1"/>
  <c r="M748" i="1"/>
  <c r="N748" i="1" s="1"/>
  <c r="I749" i="1"/>
  <c r="J749" i="1" s="1"/>
  <c r="F1444" i="1"/>
  <c r="M749" i="1" l="1"/>
  <c r="N749" i="1" s="1"/>
  <c r="I750" i="1"/>
  <c r="J750" i="1" s="1"/>
  <c r="C749" i="1"/>
  <c r="A751" i="1"/>
  <c r="L750" i="1"/>
  <c r="D750" i="1"/>
  <c r="E750" i="1" s="1"/>
  <c r="G750" i="1" s="1"/>
  <c r="H751" i="1" s="1"/>
  <c r="P750" i="1"/>
  <c r="Q750" i="1"/>
  <c r="K748" i="1"/>
  <c r="O748" i="1" s="1"/>
  <c r="F1445" i="1"/>
  <c r="B748" i="1" l="1"/>
  <c r="M750" i="1"/>
  <c r="N750" i="1" s="1"/>
  <c r="I751" i="1"/>
  <c r="C750" i="1"/>
  <c r="J751" i="1"/>
  <c r="D751" i="1"/>
  <c r="E751" i="1" s="1"/>
  <c r="G751" i="1" s="1"/>
  <c r="H752" i="1" s="1"/>
  <c r="L751" i="1"/>
  <c r="A752" i="1"/>
  <c r="Q751" i="1"/>
  <c r="P751" i="1"/>
  <c r="K749" i="1"/>
  <c r="O749" i="1" s="1"/>
  <c r="F1446" i="1"/>
  <c r="D752" i="1" l="1"/>
  <c r="E752" i="1" s="1"/>
  <c r="G752" i="1" s="1"/>
  <c r="H753" i="1" s="1"/>
  <c r="L752" i="1"/>
  <c r="A753" i="1"/>
  <c r="M751" i="1"/>
  <c r="N751" i="1" s="1"/>
  <c r="I752" i="1"/>
  <c r="J752" i="1" s="1"/>
  <c r="P752" i="1"/>
  <c r="B749" i="1"/>
  <c r="Q752" i="1"/>
  <c r="C751" i="1"/>
  <c r="K751" i="1" s="1"/>
  <c r="K750" i="1"/>
  <c r="O750" i="1" s="1"/>
  <c r="F1447" i="1"/>
  <c r="O751" i="1" l="1"/>
  <c r="P753" i="1"/>
  <c r="B750" i="1"/>
  <c r="C752" i="1"/>
  <c r="B751" i="1"/>
  <c r="Q753" i="1"/>
  <c r="L753" i="1"/>
  <c r="A754" i="1"/>
  <c r="D753" i="1"/>
  <c r="E753" i="1" s="1"/>
  <c r="G753" i="1" s="1"/>
  <c r="H754" i="1" s="1"/>
  <c r="M752" i="1"/>
  <c r="N752" i="1" s="1"/>
  <c r="I753" i="1"/>
  <c r="J753" i="1" s="1"/>
  <c r="F1448" i="1"/>
  <c r="L754" i="1" l="1"/>
  <c r="A755" i="1"/>
  <c r="D754" i="1"/>
  <c r="E754" i="1" s="1"/>
  <c r="G754" i="1" s="1"/>
  <c r="H755" i="1" s="1"/>
  <c r="M753" i="1"/>
  <c r="N753" i="1" s="1"/>
  <c r="I754" i="1"/>
  <c r="J754" i="1" s="1"/>
  <c r="Q754" i="1"/>
  <c r="C753" i="1"/>
  <c r="K752" i="1"/>
  <c r="O752" i="1" s="1"/>
  <c r="P754" i="1"/>
  <c r="P755" i="1" s="1"/>
  <c r="F1449" i="1"/>
  <c r="A756" i="1" l="1"/>
  <c r="L755" i="1"/>
  <c r="D755" i="1"/>
  <c r="E755" i="1" s="1"/>
  <c r="G755" i="1" s="1"/>
  <c r="H756" i="1" s="1"/>
  <c r="B752" i="1"/>
  <c r="M754" i="1"/>
  <c r="N754" i="1" s="1"/>
  <c r="I755" i="1"/>
  <c r="J755" i="1" s="1"/>
  <c r="C754" i="1"/>
  <c r="Q755" i="1"/>
  <c r="K753" i="1"/>
  <c r="O753" i="1" s="1"/>
  <c r="F1450" i="1"/>
  <c r="Q756" i="1" l="1"/>
  <c r="M755" i="1"/>
  <c r="N755" i="1" s="1"/>
  <c r="I756" i="1"/>
  <c r="J756" i="1" s="1"/>
  <c r="B753" i="1"/>
  <c r="A757" i="1"/>
  <c r="L756" i="1"/>
  <c r="D756" i="1"/>
  <c r="E756" i="1" s="1"/>
  <c r="G756" i="1" s="1"/>
  <c r="H757" i="1" s="1"/>
  <c r="C755" i="1"/>
  <c r="P756" i="1"/>
  <c r="K754" i="1"/>
  <c r="O754" i="1" s="1"/>
  <c r="F1451" i="1"/>
  <c r="L757" i="1" l="1"/>
  <c r="A758" i="1"/>
  <c r="D757" i="1"/>
  <c r="E757" i="1" s="1"/>
  <c r="G757" i="1" s="1"/>
  <c r="H758" i="1" s="1"/>
  <c r="C756" i="1"/>
  <c r="M756" i="1"/>
  <c r="N756" i="1" s="1"/>
  <c r="I757" i="1"/>
  <c r="J757" i="1" s="1"/>
  <c r="P757" i="1"/>
  <c r="B754" i="1"/>
  <c r="Q757" i="1"/>
  <c r="Q758" i="1" s="1"/>
  <c r="K755" i="1"/>
  <c r="O755" i="1" s="1"/>
  <c r="F1452" i="1"/>
  <c r="C757" i="1" l="1"/>
  <c r="K757" i="1" s="1"/>
  <c r="A759" i="1"/>
  <c r="L758" i="1"/>
  <c r="D758" i="1"/>
  <c r="E758" i="1" s="1"/>
  <c r="G758" i="1" s="1"/>
  <c r="H759" i="1" s="1"/>
  <c r="B755" i="1"/>
  <c r="P758" i="1"/>
  <c r="M757" i="1"/>
  <c r="N757" i="1" s="1"/>
  <c r="I758" i="1"/>
  <c r="J758" i="1" s="1"/>
  <c r="K756" i="1"/>
  <c r="O756" i="1" s="1"/>
  <c r="F1453" i="1"/>
  <c r="L759" i="1" l="1"/>
  <c r="D759" i="1"/>
  <c r="E759" i="1" s="1"/>
  <c r="G759" i="1" s="1"/>
  <c r="H760" i="1" s="1"/>
  <c r="A760" i="1"/>
  <c r="M758" i="1"/>
  <c r="N758" i="1" s="1"/>
  <c r="I759" i="1"/>
  <c r="J759" i="1" s="1"/>
  <c r="Q759" i="1"/>
  <c r="P759" i="1"/>
  <c r="B756" i="1"/>
  <c r="O757" i="1"/>
  <c r="C758" i="1"/>
  <c r="B757" i="1"/>
  <c r="F1454" i="1"/>
  <c r="C759" i="1" l="1"/>
  <c r="D760" i="1"/>
  <c r="E760" i="1" s="1"/>
  <c r="G760" i="1" s="1"/>
  <c r="H761" i="1" s="1"/>
  <c r="A761" i="1"/>
  <c r="L760" i="1"/>
  <c r="M759" i="1"/>
  <c r="N759" i="1" s="1"/>
  <c r="I760" i="1"/>
  <c r="J760" i="1" s="1"/>
  <c r="P760" i="1"/>
  <c r="Q760" i="1"/>
  <c r="K758" i="1"/>
  <c r="O758" i="1" s="1"/>
  <c r="F1455" i="1"/>
  <c r="M760" i="1" l="1"/>
  <c r="N760" i="1" s="1"/>
  <c r="I761" i="1"/>
  <c r="J761" i="1" s="1"/>
  <c r="A762" i="1"/>
  <c r="L761" i="1"/>
  <c r="D761" i="1"/>
  <c r="E761" i="1" s="1"/>
  <c r="G761" i="1" s="1"/>
  <c r="H762" i="1" s="1"/>
  <c r="Q761" i="1"/>
  <c r="P761" i="1"/>
  <c r="B758" i="1"/>
  <c r="C760" i="1"/>
  <c r="K760" i="1" s="1"/>
  <c r="K759" i="1"/>
  <c r="O759" i="1" s="1"/>
  <c r="F1456" i="1"/>
  <c r="O760" i="1" l="1"/>
  <c r="B759" i="1"/>
  <c r="C761" i="1"/>
  <c r="K761" i="1" s="1"/>
  <c r="B760" i="1"/>
  <c r="M761" i="1"/>
  <c r="N761" i="1" s="1"/>
  <c r="I762" i="1"/>
  <c r="J762" i="1" s="1"/>
  <c r="A763" i="1"/>
  <c r="D762" i="1"/>
  <c r="E762" i="1" s="1"/>
  <c r="G762" i="1" s="1"/>
  <c r="H763" i="1" s="1"/>
  <c r="L762" i="1"/>
  <c r="P762" i="1"/>
  <c r="Q762" i="1"/>
  <c r="F1457" i="1"/>
  <c r="Q763" i="1" l="1"/>
  <c r="A764" i="1"/>
  <c r="L763" i="1"/>
  <c r="D763" i="1"/>
  <c r="E763" i="1" s="1"/>
  <c r="G763" i="1" s="1"/>
  <c r="H764" i="1" s="1"/>
  <c r="O761" i="1"/>
  <c r="P763" i="1"/>
  <c r="C762" i="1"/>
  <c r="B761" i="1"/>
  <c r="M762" i="1"/>
  <c r="N762" i="1" s="1"/>
  <c r="I763" i="1"/>
  <c r="J763" i="1"/>
  <c r="F1458" i="1"/>
  <c r="P764" i="1" l="1"/>
  <c r="C763" i="1"/>
  <c r="K763" i="1" s="1"/>
  <c r="M763" i="1"/>
  <c r="N763" i="1" s="1"/>
  <c r="I764" i="1"/>
  <c r="J764" i="1" s="1"/>
  <c r="Q764" i="1"/>
  <c r="A765" i="1"/>
  <c r="L764" i="1"/>
  <c r="D764" i="1"/>
  <c r="E764" i="1" s="1"/>
  <c r="G764" i="1" s="1"/>
  <c r="H765" i="1" s="1"/>
  <c r="K762" i="1"/>
  <c r="O762" i="1" s="1"/>
  <c r="F1459" i="1"/>
  <c r="O763" i="1" l="1"/>
  <c r="Q765" i="1"/>
  <c r="B762" i="1"/>
  <c r="C764" i="1"/>
  <c r="B763" i="1"/>
  <c r="M764" i="1"/>
  <c r="N764" i="1" s="1"/>
  <c r="I765" i="1"/>
  <c r="J765" i="1" s="1"/>
  <c r="L765" i="1"/>
  <c r="D765" i="1"/>
  <c r="E765" i="1" s="1"/>
  <c r="G765" i="1" s="1"/>
  <c r="H766" i="1" s="1"/>
  <c r="A766" i="1"/>
  <c r="P765" i="1"/>
  <c r="F1460" i="1"/>
  <c r="P766" i="1" l="1"/>
  <c r="C765" i="1"/>
  <c r="Q766" i="1"/>
  <c r="L766" i="1"/>
  <c r="A767" i="1"/>
  <c r="D766" i="1"/>
  <c r="E766" i="1" s="1"/>
  <c r="G766" i="1" s="1"/>
  <c r="H767" i="1" s="1"/>
  <c r="M765" i="1"/>
  <c r="N765" i="1" s="1"/>
  <c r="I766" i="1"/>
  <c r="J766" i="1" s="1"/>
  <c r="K764" i="1"/>
  <c r="O764" i="1" s="1"/>
  <c r="F1461" i="1"/>
  <c r="M766" i="1" l="1"/>
  <c r="N766" i="1" s="1"/>
  <c r="I767" i="1"/>
  <c r="J767" i="1" s="1"/>
  <c r="A768" i="1"/>
  <c r="D767" i="1"/>
  <c r="E767" i="1" s="1"/>
  <c r="G767" i="1" s="1"/>
  <c r="H768" i="1" s="1"/>
  <c r="L767" i="1"/>
  <c r="Q767" i="1"/>
  <c r="C766" i="1"/>
  <c r="B764" i="1"/>
  <c r="P767" i="1"/>
  <c r="K765" i="1"/>
  <c r="O765" i="1" s="1"/>
  <c r="F1462" i="1"/>
  <c r="M767" i="1" l="1"/>
  <c r="N767" i="1" s="1"/>
  <c r="I768" i="1"/>
  <c r="J768" i="1"/>
  <c r="Q768" i="1"/>
  <c r="P768" i="1"/>
  <c r="D768" i="1"/>
  <c r="E768" i="1" s="1"/>
  <c r="G768" i="1" s="1"/>
  <c r="H769" i="1" s="1"/>
  <c r="A769" i="1"/>
  <c r="L768" i="1"/>
  <c r="B765" i="1"/>
  <c r="C767" i="1"/>
  <c r="K767" i="1" s="1"/>
  <c r="O767" i="1" s="1"/>
  <c r="K766" i="1"/>
  <c r="O766" i="1" s="1"/>
  <c r="F1463" i="1"/>
  <c r="P769" i="1" l="1"/>
  <c r="Q769" i="1"/>
  <c r="B766" i="1"/>
  <c r="C768" i="1"/>
  <c r="K768" i="1" s="1"/>
  <c r="B767" i="1"/>
  <c r="L769" i="1"/>
  <c r="D769" i="1"/>
  <c r="E769" i="1" s="1"/>
  <c r="G769" i="1" s="1"/>
  <c r="H770" i="1" s="1"/>
  <c r="A770" i="1"/>
  <c r="M768" i="1"/>
  <c r="N768" i="1" s="1"/>
  <c r="I769" i="1"/>
  <c r="J769" i="1" s="1"/>
  <c r="F1464" i="1"/>
  <c r="O768" i="1" l="1"/>
  <c r="M769" i="1"/>
  <c r="N769" i="1" s="1"/>
  <c r="I770" i="1"/>
  <c r="J770" i="1" s="1"/>
  <c r="Q770" i="1"/>
  <c r="C769" i="1"/>
  <c r="B768" i="1"/>
  <c r="L770" i="1"/>
  <c r="D770" i="1"/>
  <c r="E770" i="1" s="1"/>
  <c r="G770" i="1" s="1"/>
  <c r="H771" i="1" s="1"/>
  <c r="A771" i="1"/>
  <c r="P770" i="1"/>
  <c r="F1465" i="1"/>
  <c r="C770" i="1" l="1"/>
  <c r="K770" i="1" s="1"/>
  <c r="P771" i="1"/>
  <c r="M770" i="1"/>
  <c r="N770" i="1" s="1"/>
  <c r="I771" i="1"/>
  <c r="J771" i="1" s="1"/>
  <c r="Q771" i="1"/>
  <c r="L771" i="1"/>
  <c r="D771" i="1"/>
  <c r="E771" i="1" s="1"/>
  <c r="G771" i="1" s="1"/>
  <c r="H772" i="1" s="1"/>
  <c r="A772" i="1"/>
  <c r="K769" i="1"/>
  <c r="O769" i="1" s="1"/>
  <c r="F1466" i="1"/>
  <c r="O770" i="1" l="1"/>
  <c r="Q772" i="1"/>
  <c r="P772" i="1"/>
  <c r="M771" i="1"/>
  <c r="N771" i="1" s="1"/>
  <c r="I772" i="1"/>
  <c r="J772" i="1" s="1"/>
  <c r="L772" i="1"/>
  <c r="D772" i="1"/>
  <c r="E772" i="1" s="1"/>
  <c r="G772" i="1" s="1"/>
  <c r="H773" i="1" s="1"/>
  <c r="A773" i="1"/>
  <c r="B769" i="1"/>
  <c r="C771" i="1"/>
  <c r="B770" i="1"/>
  <c r="F1467" i="1"/>
  <c r="L773" i="1" l="1"/>
  <c r="D773" i="1"/>
  <c r="E773" i="1" s="1"/>
  <c r="G773" i="1" s="1"/>
  <c r="H774" i="1" s="1"/>
  <c r="A774" i="1"/>
  <c r="M772" i="1"/>
  <c r="N772" i="1" s="1"/>
  <c r="I773" i="1"/>
  <c r="J773" i="1" s="1"/>
  <c r="C772" i="1"/>
  <c r="P773" i="1"/>
  <c r="Q773" i="1"/>
  <c r="K771" i="1"/>
  <c r="O771" i="1" s="1"/>
  <c r="F1468" i="1"/>
  <c r="D774" i="1" l="1"/>
  <c r="E774" i="1" s="1"/>
  <c r="G774" i="1" s="1"/>
  <c r="H775" i="1" s="1"/>
  <c r="A775" i="1"/>
  <c r="L774" i="1"/>
  <c r="Q774" i="1"/>
  <c r="P774" i="1"/>
  <c r="M773" i="1"/>
  <c r="N773" i="1" s="1"/>
  <c r="I774" i="1"/>
  <c r="J774" i="1" s="1"/>
  <c r="B771" i="1"/>
  <c r="C773" i="1"/>
  <c r="K772" i="1"/>
  <c r="O772" i="1" s="1"/>
  <c r="F1469" i="1"/>
  <c r="B772" i="1" l="1"/>
  <c r="P775" i="1"/>
  <c r="Q775" i="1"/>
  <c r="M774" i="1"/>
  <c r="N774" i="1" s="1"/>
  <c r="I775" i="1"/>
  <c r="J775" i="1" s="1"/>
  <c r="C774" i="1"/>
  <c r="A776" i="1"/>
  <c r="L775" i="1"/>
  <c r="D775" i="1"/>
  <c r="E775" i="1" s="1"/>
  <c r="G775" i="1" s="1"/>
  <c r="H776" i="1" s="1"/>
  <c r="K773" i="1"/>
  <c r="O773" i="1" s="1"/>
  <c r="F1470" i="1"/>
  <c r="B773" i="1" l="1"/>
  <c r="C775" i="1"/>
  <c r="Q776" i="1"/>
  <c r="J776" i="1"/>
  <c r="K774" i="1"/>
  <c r="O774" i="1" s="1"/>
  <c r="D776" i="1"/>
  <c r="E776" i="1" s="1"/>
  <c r="G776" i="1" s="1"/>
  <c r="H777" i="1" s="1"/>
  <c r="L776" i="1"/>
  <c r="A777" i="1"/>
  <c r="M775" i="1"/>
  <c r="N775" i="1" s="1"/>
  <c r="I776" i="1"/>
  <c r="P776" i="1"/>
  <c r="F1471" i="1"/>
  <c r="M776" i="1" l="1"/>
  <c r="N776" i="1" s="1"/>
  <c r="I777" i="1"/>
  <c r="J777" i="1" s="1"/>
  <c r="P777" i="1"/>
  <c r="Q777" i="1"/>
  <c r="B774" i="1"/>
  <c r="C776" i="1"/>
  <c r="A778" i="1"/>
  <c r="D777" i="1"/>
  <c r="E777" i="1" s="1"/>
  <c r="G777" i="1" s="1"/>
  <c r="H778" i="1" s="1"/>
  <c r="L777" i="1"/>
  <c r="K775" i="1"/>
  <c r="O775" i="1" s="1"/>
  <c r="F1472" i="1"/>
  <c r="M777" i="1" l="1"/>
  <c r="N777" i="1" s="1"/>
  <c r="I778" i="1"/>
  <c r="J778" i="1" s="1"/>
  <c r="C777" i="1"/>
  <c r="Q778" i="1"/>
  <c r="K776" i="1"/>
  <c r="O776" i="1" s="1"/>
  <c r="P778" i="1"/>
  <c r="L778" i="1"/>
  <c r="A779" i="1"/>
  <c r="D778" i="1"/>
  <c r="E778" i="1" s="1"/>
  <c r="G778" i="1" s="1"/>
  <c r="H779" i="1" s="1"/>
  <c r="B775" i="1"/>
  <c r="F1473" i="1"/>
  <c r="P779" i="1" l="1"/>
  <c r="Q779" i="1"/>
  <c r="D779" i="1"/>
  <c r="E779" i="1" s="1"/>
  <c r="G779" i="1" s="1"/>
  <c r="H780" i="1" s="1"/>
  <c r="A780" i="1"/>
  <c r="L779" i="1"/>
  <c r="Q780" i="1" s="1"/>
  <c r="B776" i="1"/>
  <c r="C778" i="1"/>
  <c r="K778" i="1" s="1"/>
  <c r="M778" i="1"/>
  <c r="N778" i="1" s="1"/>
  <c r="I779" i="1"/>
  <c r="J779" i="1" s="1"/>
  <c r="K777" i="1"/>
  <c r="O777" i="1" s="1"/>
  <c r="F1474" i="1"/>
  <c r="M779" i="1" l="1"/>
  <c r="N779" i="1" s="1"/>
  <c r="I780" i="1"/>
  <c r="J780" i="1" s="1"/>
  <c r="D780" i="1"/>
  <c r="E780" i="1" s="1"/>
  <c r="G780" i="1" s="1"/>
  <c r="H781" i="1" s="1"/>
  <c r="L780" i="1"/>
  <c r="A781" i="1"/>
  <c r="P780" i="1"/>
  <c r="O778" i="1"/>
  <c r="B777" i="1"/>
  <c r="C779" i="1"/>
  <c r="B778" i="1"/>
  <c r="F1475" i="1"/>
  <c r="M780" i="1" l="1"/>
  <c r="N780" i="1" s="1"/>
  <c r="I781" i="1"/>
  <c r="L781" i="1"/>
  <c r="D781" i="1"/>
  <c r="E781" i="1" s="1"/>
  <c r="G781" i="1" s="1"/>
  <c r="H782" i="1" s="1"/>
  <c r="A782" i="1"/>
  <c r="C780" i="1"/>
  <c r="J781" i="1"/>
  <c r="Q781" i="1"/>
  <c r="P781" i="1"/>
  <c r="K779" i="1"/>
  <c r="O779" i="1" s="1"/>
  <c r="F1476" i="1"/>
  <c r="C781" i="1" l="1"/>
  <c r="B779" i="1"/>
  <c r="L782" i="1"/>
  <c r="D782" i="1"/>
  <c r="E782" i="1" s="1"/>
  <c r="G782" i="1" s="1"/>
  <c r="H783" i="1" s="1"/>
  <c r="A783" i="1"/>
  <c r="P782" i="1"/>
  <c r="Q782" i="1"/>
  <c r="M781" i="1"/>
  <c r="N781" i="1" s="1"/>
  <c r="I782" i="1"/>
  <c r="J782" i="1" s="1"/>
  <c r="K781" i="1"/>
  <c r="K780" i="1"/>
  <c r="O780" i="1" s="1"/>
  <c r="F1477" i="1"/>
  <c r="O781" i="1" l="1"/>
  <c r="P783" i="1"/>
  <c r="A784" i="1"/>
  <c r="D783" i="1"/>
  <c r="E783" i="1" s="1"/>
  <c r="G783" i="1" s="1"/>
  <c r="H784" i="1" s="1"/>
  <c r="L783" i="1"/>
  <c r="M782" i="1"/>
  <c r="N782" i="1" s="1"/>
  <c r="I783" i="1"/>
  <c r="J783" i="1" s="1"/>
  <c r="Q783" i="1"/>
  <c r="B780" i="1"/>
  <c r="C782" i="1"/>
  <c r="B781" i="1"/>
  <c r="F1478" i="1"/>
  <c r="M783" i="1" l="1"/>
  <c r="N783" i="1" s="1"/>
  <c r="I784" i="1"/>
  <c r="J784" i="1" s="1"/>
  <c r="C783" i="1"/>
  <c r="A785" i="1"/>
  <c r="L784" i="1"/>
  <c r="D784" i="1"/>
  <c r="E784" i="1" s="1"/>
  <c r="G784" i="1" s="1"/>
  <c r="H785" i="1" s="1"/>
  <c r="Q784" i="1"/>
  <c r="P784" i="1"/>
  <c r="K782" i="1"/>
  <c r="O782" i="1" s="1"/>
  <c r="F1479" i="1"/>
  <c r="B782" i="1" l="1"/>
  <c r="M784" i="1"/>
  <c r="N784" i="1" s="1"/>
  <c r="I785" i="1"/>
  <c r="J785" i="1" s="1"/>
  <c r="L785" i="1"/>
  <c r="D785" i="1"/>
  <c r="E785" i="1" s="1"/>
  <c r="G785" i="1" s="1"/>
  <c r="H786" i="1" s="1"/>
  <c r="A786" i="1"/>
  <c r="P785" i="1"/>
  <c r="Q785" i="1"/>
  <c r="C784" i="1"/>
  <c r="K783" i="1"/>
  <c r="O783" i="1" s="1"/>
  <c r="F1480" i="1"/>
  <c r="P786" i="1" l="1"/>
  <c r="M785" i="1"/>
  <c r="N785" i="1" s="1"/>
  <c r="I786" i="1"/>
  <c r="J786" i="1" s="1"/>
  <c r="L786" i="1"/>
  <c r="D786" i="1"/>
  <c r="E786" i="1" s="1"/>
  <c r="G786" i="1" s="1"/>
  <c r="H787" i="1" s="1"/>
  <c r="A787" i="1"/>
  <c r="B783" i="1"/>
  <c r="C785" i="1"/>
  <c r="Q786" i="1"/>
  <c r="K784" i="1"/>
  <c r="O784" i="1" s="1"/>
  <c r="F1481" i="1"/>
  <c r="Q787" i="1" l="1"/>
  <c r="B784" i="1"/>
  <c r="M786" i="1"/>
  <c r="N786" i="1" s="1"/>
  <c r="I787" i="1"/>
  <c r="J787" i="1" s="1"/>
  <c r="C786" i="1"/>
  <c r="L787" i="1"/>
  <c r="D787" i="1"/>
  <c r="E787" i="1" s="1"/>
  <c r="G787" i="1" s="1"/>
  <c r="H788" i="1" s="1"/>
  <c r="A788" i="1"/>
  <c r="K785" i="1"/>
  <c r="O785" i="1" s="1"/>
  <c r="P787" i="1"/>
  <c r="F1482" i="1"/>
  <c r="P788" i="1" l="1"/>
  <c r="Q788" i="1"/>
  <c r="B785" i="1"/>
  <c r="C787" i="1"/>
  <c r="L788" i="1"/>
  <c r="D788" i="1"/>
  <c r="E788" i="1" s="1"/>
  <c r="G788" i="1" s="1"/>
  <c r="H789" i="1" s="1"/>
  <c r="A789" i="1"/>
  <c r="M787" i="1"/>
  <c r="N787" i="1" s="1"/>
  <c r="I788" i="1"/>
  <c r="J788" i="1" s="1"/>
  <c r="K786" i="1"/>
  <c r="O786" i="1" s="1"/>
  <c r="F1483" i="1"/>
  <c r="D789" i="1" l="1"/>
  <c r="E789" i="1" s="1"/>
  <c r="G789" i="1" s="1"/>
  <c r="H790" i="1" s="1"/>
  <c r="A790" i="1"/>
  <c r="L789" i="1"/>
  <c r="M788" i="1"/>
  <c r="N788" i="1" s="1"/>
  <c r="I789" i="1"/>
  <c r="J789" i="1" s="1"/>
  <c r="B786" i="1"/>
  <c r="P789" i="1"/>
  <c r="C788" i="1"/>
  <c r="Q789" i="1"/>
  <c r="K787" i="1"/>
  <c r="O787" i="1" s="1"/>
  <c r="F1484" i="1"/>
  <c r="Q790" i="1" l="1"/>
  <c r="M789" i="1"/>
  <c r="N789" i="1" s="1"/>
  <c r="I790" i="1"/>
  <c r="J790" i="1" s="1"/>
  <c r="C789" i="1"/>
  <c r="A791" i="1"/>
  <c r="L790" i="1"/>
  <c r="D790" i="1"/>
  <c r="E790" i="1" s="1"/>
  <c r="G790" i="1" s="1"/>
  <c r="H791" i="1" s="1"/>
  <c r="B787" i="1"/>
  <c r="P790" i="1"/>
  <c r="K788" i="1"/>
  <c r="O788" i="1" s="1"/>
  <c r="F1485" i="1"/>
  <c r="M790" i="1" l="1"/>
  <c r="N790" i="1" s="1"/>
  <c r="I791" i="1"/>
  <c r="J791" i="1" s="1"/>
  <c r="L791" i="1"/>
  <c r="D791" i="1"/>
  <c r="E791" i="1" s="1"/>
  <c r="G791" i="1" s="1"/>
  <c r="H792" i="1" s="1"/>
  <c r="A792" i="1"/>
  <c r="B788" i="1"/>
  <c r="C790" i="1"/>
  <c r="K790" i="1" s="1"/>
  <c r="O790" i="1" s="1"/>
  <c r="P791" i="1"/>
  <c r="Q791" i="1"/>
  <c r="K789" i="1"/>
  <c r="O789" i="1" s="1"/>
  <c r="F1486" i="1"/>
  <c r="A793" i="1" l="1"/>
  <c r="L792" i="1"/>
  <c r="D792" i="1"/>
  <c r="E792" i="1" s="1"/>
  <c r="G792" i="1" s="1"/>
  <c r="H793" i="1" s="1"/>
  <c r="Q792" i="1"/>
  <c r="P792" i="1"/>
  <c r="M791" i="1"/>
  <c r="N791" i="1" s="1"/>
  <c r="I792" i="1"/>
  <c r="J792" i="1" s="1"/>
  <c r="B789" i="1"/>
  <c r="C791" i="1"/>
  <c r="K791" i="1" s="1"/>
  <c r="B790" i="1"/>
  <c r="F1487" i="1"/>
  <c r="P793" i="1" l="1"/>
  <c r="Q793" i="1"/>
  <c r="O791" i="1"/>
  <c r="C792" i="1"/>
  <c r="K792" i="1" s="1"/>
  <c r="B791" i="1"/>
  <c r="M792" i="1"/>
  <c r="N792" i="1" s="1"/>
  <c r="I793" i="1"/>
  <c r="J793" i="1" s="1"/>
  <c r="L793" i="1"/>
  <c r="Q794" i="1" s="1"/>
  <c r="D793" i="1"/>
  <c r="E793" i="1" s="1"/>
  <c r="G793" i="1" s="1"/>
  <c r="H794" i="1" s="1"/>
  <c r="A794" i="1"/>
  <c r="F1488" i="1"/>
  <c r="L794" i="1" l="1"/>
  <c r="D794" i="1"/>
  <c r="E794" i="1" s="1"/>
  <c r="G794" i="1" s="1"/>
  <c r="H795" i="1" s="1"/>
  <c r="A795" i="1"/>
  <c r="O792" i="1"/>
  <c r="C793" i="1"/>
  <c r="K793" i="1" s="1"/>
  <c r="B792" i="1"/>
  <c r="M793" i="1"/>
  <c r="N793" i="1" s="1"/>
  <c r="I794" i="1"/>
  <c r="J794" i="1" s="1"/>
  <c r="P794" i="1"/>
  <c r="F1489" i="1"/>
  <c r="P795" i="1" l="1"/>
  <c r="L795" i="1"/>
  <c r="D795" i="1"/>
  <c r="E795" i="1" s="1"/>
  <c r="G795" i="1" s="1"/>
  <c r="H796" i="1" s="1"/>
  <c r="A796" i="1"/>
  <c r="M794" i="1"/>
  <c r="N794" i="1" s="1"/>
  <c r="I795" i="1"/>
  <c r="J795" i="1" s="1"/>
  <c r="O793" i="1"/>
  <c r="C794" i="1"/>
  <c r="B793" i="1"/>
  <c r="Q795" i="1"/>
  <c r="F1490" i="1"/>
  <c r="Q796" i="1" l="1"/>
  <c r="D796" i="1"/>
  <c r="E796" i="1" s="1"/>
  <c r="G796" i="1" s="1"/>
  <c r="H797" i="1" s="1"/>
  <c r="A797" i="1"/>
  <c r="L796" i="1"/>
  <c r="C795" i="1"/>
  <c r="M795" i="1"/>
  <c r="N795" i="1" s="1"/>
  <c r="I796" i="1"/>
  <c r="J796" i="1" s="1"/>
  <c r="P796" i="1"/>
  <c r="K794" i="1"/>
  <c r="O794" i="1" s="1"/>
  <c r="F1491" i="1"/>
  <c r="B794" i="1" l="1"/>
  <c r="C796" i="1"/>
  <c r="K796" i="1"/>
  <c r="P797" i="1"/>
  <c r="M796" i="1"/>
  <c r="N796" i="1" s="1"/>
  <c r="I797" i="1"/>
  <c r="J797" i="1" s="1"/>
  <c r="L797" i="1"/>
  <c r="D797" i="1"/>
  <c r="E797" i="1" s="1"/>
  <c r="G797" i="1" s="1"/>
  <c r="H798" i="1" s="1"/>
  <c r="A798" i="1"/>
  <c r="K795" i="1"/>
  <c r="O795" i="1" s="1"/>
  <c r="Q797" i="1"/>
  <c r="F1492" i="1"/>
  <c r="M797" i="1" l="1"/>
  <c r="N797" i="1" s="1"/>
  <c r="I798" i="1"/>
  <c r="Q798" i="1"/>
  <c r="P798" i="1"/>
  <c r="J798" i="1"/>
  <c r="O796" i="1"/>
  <c r="B795" i="1"/>
  <c r="D798" i="1"/>
  <c r="E798" i="1" s="1"/>
  <c r="G798" i="1" s="1"/>
  <c r="H799" i="1" s="1"/>
  <c r="A799" i="1"/>
  <c r="L798" i="1"/>
  <c r="C797" i="1"/>
  <c r="B796" i="1"/>
  <c r="F1493" i="1"/>
  <c r="Q799" i="1" l="1"/>
  <c r="C798" i="1"/>
  <c r="P799" i="1"/>
  <c r="M798" i="1"/>
  <c r="N798" i="1" s="1"/>
  <c r="I799" i="1"/>
  <c r="J799" i="1" s="1"/>
  <c r="K798" i="1"/>
  <c r="O798" i="1" s="1"/>
  <c r="L799" i="1"/>
  <c r="D799" i="1"/>
  <c r="E799" i="1" s="1"/>
  <c r="G799" i="1" s="1"/>
  <c r="H800" i="1" s="1"/>
  <c r="A800" i="1"/>
  <c r="K797" i="1"/>
  <c r="O797" i="1" s="1"/>
  <c r="F1494" i="1"/>
  <c r="M799" i="1" l="1"/>
  <c r="N799" i="1" s="1"/>
  <c r="I800" i="1"/>
  <c r="J800" i="1" s="1"/>
  <c r="Q800" i="1"/>
  <c r="P800" i="1"/>
  <c r="A801" i="1"/>
  <c r="D800" i="1"/>
  <c r="E800" i="1" s="1"/>
  <c r="G800" i="1" s="1"/>
  <c r="H801" i="1" s="1"/>
  <c r="L800" i="1"/>
  <c r="B797" i="1"/>
  <c r="C799" i="1"/>
  <c r="B798" i="1"/>
  <c r="F1495" i="1"/>
  <c r="M800" i="1" l="1"/>
  <c r="N800" i="1" s="1"/>
  <c r="I801" i="1"/>
  <c r="P801" i="1"/>
  <c r="J801" i="1"/>
  <c r="A802" i="1"/>
  <c r="D801" i="1"/>
  <c r="E801" i="1" s="1"/>
  <c r="G801" i="1" s="1"/>
  <c r="H802" i="1" s="1"/>
  <c r="L801" i="1"/>
  <c r="C800" i="1"/>
  <c r="K800" i="1" s="1"/>
  <c r="O800" i="1" s="1"/>
  <c r="Q801" i="1"/>
  <c r="K799" i="1"/>
  <c r="O799" i="1" s="1"/>
  <c r="F1496" i="1"/>
  <c r="M801" i="1" l="1"/>
  <c r="N801" i="1" s="1"/>
  <c r="I802" i="1"/>
  <c r="Q802" i="1"/>
  <c r="J802" i="1"/>
  <c r="L802" i="1"/>
  <c r="A803" i="1"/>
  <c r="D802" i="1"/>
  <c r="E802" i="1" s="1"/>
  <c r="G802" i="1" s="1"/>
  <c r="H803" i="1" s="1"/>
  <c r="P802" i="1"/>
  <c r="B799" i="1"/>
  <c r="C801" i="1"/>
  <c r="B800" i="1"/>
  <c r="F1497" i="1"/>
  <c r="D803" i="1" l="1"/>
  <c r="E803" i="1" s="1"/>
  <c r="G803" i="1" s="1"/>
  <c r="H804" i="1" s="1"/>
  <c r="L803" i="1"/>
  <c r="A804" i="1"/>
  <c r="C802" i="1"/>
  <c r="M802" i="1"/>
  <c r="N802" i="1" s="1"/>
  <c r="I803" i="1"/>
  <c r="J803" i="1" s="1"/>
  <c r="Q803" i="1"/>
  <c r="P803" i="1"/>
  <c r="K801" i="1"/>
  <c r="O801" i="1" s="1"/>
  <c r="F1498" i="1"/>
  <c r="B801" i="1" l="1"/>
  <c r="C803" i="1"/>
  <c r="P804" i="1"/>
  <c r="L804" i="1"/>
  <c r="D804" i="1"/>
  <c r="E804" i="1" s="1"/>
  <c r="G804" i="1" s="1"/>
  <c r="H805" i="1" s="1"/>
  <c r="A805" i="1"/>
  <c r="Q804" i="1"/>
  <c r="M803" i="1"/>
  <c r="N803" i="1" s="1"/>
  <c r="I804" i="1"/>
  <c r="J804" i="1" s="1"/>
  <c r="K802" i="1"/>
  <c r="O802" i="1" s="1"/>
  <c r="F1499" i="1"/>
  <c r="A806" i="1" l="1"/>
  <c r="D805" i="1"/>
  <c r="E805" i="1" s="1"/>
  <c r="G805" i="1" s="1"/>
  <c r="H806" i="1" s="1"/>
  <c r="L805" i="1"/>
  <c r="M804" i="1"/>
  <c r="N804" i="1" s="1"/>
  <c r="I805" i="1"/>
  <c r="J805" i="1" s="1"/>
  <c r="P805" i="1"/>
  <c r="B802" i="1"/>
  <c r="C804" i="1"/>
  <c r="K804" i="1" s="1"/>
  <c r="Q805" i="1"/>
  <c r="K803" i="1"/>
  <c r="O803" i="1" s="1"/>
  <c r="F1500" i="1"/>
  <c r="O804" i="1" l="1"/>
  <c r="Q806" i="1"/>
  <c r="B803" i="1"/>
  <c r="C805" i="1"/>
  <c r="B804" i="1"/>
  <c r="M805" i="1"/>
  <c r="N805" i="1" s="1"/>
  <c r="I806" i="1"/>
  <c r="J806" i="1" s="1"/>
  <c r="P806" i="1"/>
  <c r="A807" i="1"/>
  <c r="L806" i="1"/>
  <c r="D806" i="1"/>
  <c r="E806" i="1" s="1"/>
  <c r="G806" i="1" s="1"/>
  <c r="H807" i="1" s="1"/>
  <c r="F1501" i="1"/>
  <c r="C806" i="1" l="1"/>
  <c r="M806" i="1"/>
  <c r="N806" i="1" s="1"/>
  <c r="I807" i="1"/>
  <c r="J807" i="1" s="1"/>
  <c r="D807" i="1"/>
  <c r="E807" i="1" s="1"/>
  <c r="G807" i="1" s="1"/>
  <c r="H808" i="1" s="1"/>
  <c r="A808" i="1"/>
  <c r="L807" i="1"/>
  <c r="Q807" i="1"/>
  <c r="P807" i="1"/>
  <c r="K805" i="1"/>
  <c r="O805" i="1" s="1"/>
  <c r="F1502" i="1"/>
  <c r="P808" i="1" l="1"/>
  <c r="Q808" i="1"/>
  <c r="B805" i="1"/>
  <c r="C807" i="1"/>
  <c r="L808" i="1"/>
  <c r="D808" i="1"/>
  <c r="E808" i="1" s="1"/>
  <c r="G808" i="1" s="1"/>
  <c r="H809" i="1" s="1"/>
  <c r="A809" i="1"/>
  <c r="M807" i="1"/>
  <c r="N807" i="1" s="1"/>
  <c r="I808" i="1"/>
  <c r="J808" i="1" s="1"/>
  <c r="K806" i="1"/>
  <c r="O806" i="1" s="1"/>
  <c r="F1503" i="1"/>
  <c r="A810" i="1" l="1"/>
  <c r="D809" i="1"/>
  <c r="E809" i="1" s="1"/>
  <c r="G809" i="1" s="1"/>
  <c r="H810" i="1" s="1"/>
  <c r="L809" i="1"/>
  <c r="M808" i="1"/>
  <c r="N808" i="1" s="1"/>
  <c r="I809" i="1"/>
  <c r="J809" i="1" s="1"/>
  <c r="B806" i="1"/>
  <c r="C808" i="1"/>
  <c r="Q809" i="1"/>
  <c r="P809" i="1"/>
  <c r="K807" i="1"/>
  <c r="O807" i="1" s="1"/>
  <c r="F1504" i="1"/>
  <c r="P810" i="1" l="1"/>
  <c r="Q810" i="1"/>
  <c r="M809" i="1"/>
  <c r="N809" i="1" s="1"/>
  <c r="I810" i="1"/>
  <c r="J810" i="1" s="1"/>
  <c r="B807" i="1"/>
  <c r="C809" i="1"/>
  <c r="A811" i="1"/>
  <c r="L810" i="1"/>
  <c r="D810" i="1"/>
  <c r="E810" i="1" s="1"/>
  <c r="G810" i="1" s="1"/>
  <c r="H811" i="1" s="1"/>
  <c r="K808" i="1"/>
  <c r="O808" i="1" s="1"/>
  <c r="F1505" i="1"/>
  <c r="C810" i="1" l="1"/>
  <c r="K810" i="1" s="1"/>
  <c r="M810" i="1"/>
  <c r="N810" i="1" s="1"/>
  <c r="I811" i="1"/>
  <c r="J811" i="1" s="1"/>
  <c r="Q811" i="1"/>
  <c r="D811" i="1"/>
  <c r="E811" i="1" s="1"/>
  <c r="G811" i="1" s="1"/>
  <c r="H812" i="1" s="1"/>
  <c r="L811" i="1"/>
  <c r="A812" i="1"/>
  <c r="P811" i="1"/>
  <c r="B808" i="1"/>
  <c r="K809" i="1"/>
  <c r="O809" i="1" s="1"/>
  <c r="F1506" i="1"/>
  <c r="Q812" i="1" l="1"/>
  <c r="P812" i="1"/>
  <c r="D812" i="1"/>
  <c r="E812" i="1" s="1"/>
  <c r="G812" i="1" s="1"/>
  <c r="H813" i="1" s="1"/>
  <c r="A813" i="1"/>
  <c r="L812" i="1"/>
  <c r="Q813" i="1" s="1"/>
  <c r="B809" i="1"/>
  <c r="O810" i="1"/>
  <c r="M811" i="1"/>
  <c r="N811" i="1" s="1"/>
  <c r="I812" i="1"/>
  <c r="J812" i="1" s="1"/>
  <c r="C811" i="1"/>
  <c r="B810" i="1"/>
  <c r="F1507" i="1"/>
  <c r="C812" i="1" l="1"/>
  <c r="M812" i="1"/>
  <c r="N812" i="1" s="1"/>
  <c r="I813" i="1"/>
  <c r="J813" i="1" s="1"/>
  <c r="L813" i="1"/>
  <c r="D813" i="1"/>
  <c r="E813" i="1" s="1"/>
  <c r="G813" i="1" s="1"/>
  <c r="H814" i="1" s="1"/>
  <c r="A814" i="1"/>
  <c r="P813" i="1"/>
  <c r="K811" i="1"/>
  <c r="O811" i="1" s="1"/>
  <c r="F1508" i="1"/>
  <c r="M813" i="1" l="1"/>
  <c r="N813" i="1" s="1"/>
  <c r="I814" i="1"/>
  <c r="J814" i="1" s="1"/>
  <c r="P814" i="1"/>
  <c r="B811" i="1"/>
  <c r="C813" i="1"/>
  <c r="Q814" i="1"/>
  <c r="A815" i="1"/>
  <c r="D814" i="1"/>
  <c r="E814" i="1" s="1"/>
  <c r="G814" i="1" s="1"/>
  <c r="H815" i="1" s="1"/>
  <c r="L814" i="1"/>
  <c r="K812" i="1"/>
  <c r="O812" i="1" s="1"/>
  <c r="F1509" i="1"/>
  <c r="B812" i="1" l="1"/>
  <c r="C814" i="1"/>
  <c r="P815" i="1"/>
  <c r="M814" i="1"/>
  <c r="N814" i="1" s="1"/>
  <c r="I815" i="1"/>
  <c r="J815" i="1" s="1"/>
  <c r="L815" i="1"/>
  <c r="D815" i="1"/>
  <c r="E815" i="1" s="1"/>
  <c r="G815" i="1" s="1"/>
  <c r="H816" i="1" s="1"/>
  <c r="A816" i="1"/>
  <c r="Q815" i="1"/>
  <c r="K813" i="1"/>
  <c r="O813" i="1" s="1"/>
  <c r="F1510" i="1"/>
  <c r="Q816" i="1" l="1"/>
  <c r="M815" i="1"/>
  <c r="N815" i="1" s="1"/>
  <c r="I816" i="1"/>
  <c r="J816" i="1" s="1"/>
  <c r="P816" i="1"/>
  <c r="B813" i="1"/>
  <c r="L816" i="1"/>
  <c r="D816" i="1"/>
  <c r="E816" i="1" s="1"/>
  <c r="G816" i="1" s="1"/>
  <c r="H817" i="1" s="1"/>
  <c r="A817" i="1"/>
  <c r="C815" i="1"/>
  <c r="K814" i="1"/>
  <c r="O814" i="1" s="1"/>
  <c r="F1511" i="1"/>
  <c r="M816" i="1" l="1"/>
  <c r="N816" i="1" s="1"/>
  <c r="I817" i="1"/>
  <c r="J817" i="1" s="1"/>
  <c r="B814" i="1"/>
  <c r="P817" i="1"/>
  <c r="C816" i="1"/>
  <c r="Q817" i="1"/>
  <c r="L817" i="1"/>
  <c r="D817" i="1"/>
  <c r="E817" i="1" s="1"/>
  <c r="G817" i="1" s="1"/>
  <c r="H818" i="1" s="1"/>
  <c r="A818" i="1"/>
  <c r="K815" i="1"/>
  <c r="O815" i="1" s="1"/>
  <c r="F1512" i="1"/>
  <c r="P818" i="1" l="1"/>
  <c r="B815" i="1"/>
  <c r="C817" i="1"/>
  <c r="K816" i="1"/>
  <c r="O816" i="1" s="1"/>
  <c r="L818" i="1"/>
  <c r="D818" i="1"/>
  <c r="E818" i="1" s="1"/>
  <c r="G818" i="1" s="1"/>
  <c r="H819" i="1" s="1"/>
  <c r="A819" i="1"/>
  <c r="M817" i="1"/>
  <c r="N817" i="1" s="1"/>
  <c r="I818" i="1"/>
  <c r="J818" i="1" s="1"/>
  <c r="Q818" i="1"/>
  <c r="F1513" i="1"/>
  <c r="Q819" i="1" l="1"/>
  <c r="M818" i="1"/>
  <c r="N818" i="1" s="1"/>
  <c r="I819" i="1"/>
  <c r="J819" i="1" s="1"/>
  <c r="B816" i="1"/>
  <c r="C818" i="1"/>
  <c r="K817" i="1"/>
  <c r="O817" i="1" s="1"/>
  <c r="P819" i="1"/>
  <c r="A820" i="1"/>
  <c r="L819" i="1"/>
  <c r="D819" i="1"/>
  <c r="E819" i="1" s="1"/>
  <c r="G819" i="1" s="1"/>
  <c r="H820" i="1" s="1"/>
  <c r="F1514" i="1"/>
  <c r="B817" i="1" l="1"/>
  <c r="C819" i="1"/>
  <c r="M819" i="1"/>
  <c r="N819" i="1" s="1"/>
  <c r="I820" i="1"/>
  <c r="J820" i="1" s="1"/>
  <c r="A821" i="1"/>
  <c r="L820" i="1"/>
  <c r="D820" i="1"/>
  <c r="E820" i="1" s="1"/>
  <c r="G820" i="1" s="1"/>
  <c r="H821" i="1" s="1"/>
  <c r="Q820" i="1"/>
  <c r="P820" i="1"/>
  <c r="K818" i="1"/>
  <c r="O818" i="1" s="1"/>
  <c r="F1515" i="1"/>
  <c r="Q821" i="1" l="1"/>
  <c r="M820" i="1"/>
  <c r="N820" i="1" s="1"/>
  <c r="I821" i="1"/>
  <c r="J821" i="1" s="1"/>
  <c r="A822" i="1"/>
  <c r="L821" i="1"/>
  <c r="D821" i="1"/>
  <c r="E821" i="1" s="1"/>
  <c r="G821" i="1" s="1"/>
  <c r="H822" i="1" s="1"/>
  <c r="P821" i="1"/>
  <c r="B818" i="1"/>
  <c r="C820" i="1"/>
  <c r="K819" i="1"/>
  <c r="O819" i="1" s="1"/>
  <c r="F1516" i="1"/>
  <c r="M821" i="1" l="1"/>
  <c r="N821" i="1" s="1"/>
  <c r="I822" i="1"/>
  <c r="J822" i="1" s="1"/>
  <c r="B819" i="1"/>
  <c r="A823" i="1"/>
  <c r="L822" i="1"/>
  <c r="D822" i="1"/>
  <c r="E822" i="1" s="1"/>
  <c r="G822" i="1" s="1"/>
  <c r="H823" i="1" s="1"/>
  <c r="C821" i="1"/>
  <c r="K821" i="1" s="1"/>
  <c r="O821" i="1" s="1"/>
  <c r="Q822" i="1"/>
  <c r="P822" i="1"/>
  <c r="K820" i="1"/>
  <c r="O820" i="1" s="1"/>
  <c r="F1517" i="1"/>
  <c r="P823" i="1" l="1"/>
  <c r="Q823" i="1"/>
  <c r="M822" i="1"/>
  <c r="N822" i="1" s="1"/>
  <c r="I823" i="1"/>
  <c r="J823" i="1" s="1"/>
  <c r="D823" i="1"/>
  <c r="E823" i="1" s="1"/>
  <c r="G823" i="1" s="1"/>
  <c r="H824" i="1" s="1"/>
  <c r="A824" i="1"/>
  <c r="L823" i="1"/>
  <c r="B820" i="1"/>
  <c r="C822" i="1"/>
  <c r="B821" i="1"/>
  <c r="F1518" i="1"/>
  <c r="Q824" i="1" l="1"/>
  <c r="P824" i="1"/>
  <c r="C823" i="1"/>
  <c r="D824" i="1"/>
  <c r="E824" i="1" s="1"/>
  <c r="G824" i="1" s="1"/>
  <c r="H825" i="1" s="1"/>
  <c r="L824" i="1"/>
  <c r="A825" i="1"/>
  <c r="M823" i="1"/>
  <c r="N823" i="1" s="1"/>
  <c r="I824" i="1"/>
  <c r="J824" i="1" s="1"/>
  <c r="K822" i="1"/>
  <c r="O822" i="1" s="1"/>
  <c r="F1519" i="1"/>
  <c r="D825" i="1" l="1"/>
  <c r="E825" i="1" s="1"/>
  <c r="G825" i="1" s="1"/>
  <c r="H826" i="1" s="1"/>
  <c r="A826" i="1"/>
  <c r="L825" i="1"/>
  <c r="M824" i="1"/>
  <c r="N824" i="1" s="1"/>
  <c r="I825" i="1"/>
  <c r="J825" i="1" s="1"/>
  <c r="B822" i="1"/>
  <c r="C824" i="1"/>
  <c r="P825" i="1"/>
  <c r="Q825" i="1"/>
  <c r="K823" i="1"/>
  <c r="O823" i="1" s="1"/>
  <c r="F1520" i="1"/>
  <c r="M825" i="1" l="1"/>
  <c r="N825" i="1" s="1"/>
  <c r="I826" i="1"/>
  <c r="Q826" i="1"/>
  <c r="P826" i="1"/>
  <c r="B823" i="1"/>
  <c r="L826" i="1"/>
  <c r="D826" i="1"/>
  <c r="E826" i="1" s="1"/>
  <c r="G826" i="1" s="1"/>
  <c r="H827" i="1" s="1"/>
  <c r="A827" i="1"/>
  <c r="C825" i="1"/>
  <c r="J826" i="1"/>
  <c r="K824" i="1"/>
  <c r="O824" i="1" s="1"/>
  <c r="F1521" i="1"/>
  <c r="M826" i="1" l="1"/>
  <c r="N826" i="1" s="1"/>
  <c r="I827" i="1"/>
  <c r="J827" i="1" s="1"/>
  <c r="Q827" i="1"/>
  <c r="P827" i="1"/>
  <c r="B824" i="1"/>
  <c r="C826" i="1"/>
  <c r="K826" i="1" s="1"/>
  <c r="A828" i="1"/>
  <c r="L827" i="1"/>
  <c r="D827" i="1"/>
  <c r="E827" i="1" s="1"/>
  <c r="G827" i="1" s="1"/>
  <c r="H828" i="1" s="1"/>
  <c r="K825" i="1"/>
  <c r="O825" i="1" s="1"/>
  <c r="F1522" i="1"/>
  <c r="O826" i="1" l="1"/>
  <c r="P828" i="1"/>
  <c r="Q828" i="1"/>
  <c r="C827" i="1"/>
  <c r="B826" i="1"/>
  <c r="M827" i="1"/>
  <c r="N827" i="1" s="1"/>
  <c r="I828" i="1"/>
  <c r="J828" i="1" s="1"/>
  <c r="A829" i="1"/>
  <c r="L828" i="1"/>
  <c r="D828" i="1"/>
  <c r="E828" i="1" s="1"/>
  <c r="G828" i="1" s="1"/>
  <c r="H829" i="1" s="1"/>
  <c r="B825" i="1"/>
  <c r="F1523" i="1"/>
  <c r="Q829" i="1" l="1"/>
  <c r="C828" i="1"/>
  <c r="M828" i="1"/>
  <c r="N828" i="1" s="1"/>
  <c r="I829" i="1"/>
  <c r="J829" i="1" s="1"/>
  <c r="P829" i="1"/>
  <c r="A830" i="1"/>
  <c r="L829" i="1"/>
  <c r="D829" i="1"/>
  <c r="E829" i="1" s="1"/>
  <c r="G829" i="1" s="1"/>
  <c r="H830" i="1" s="1"/>
  <c r="K827" i="1"/>
  <c r="O827" i="1" s="1"/>
  <c r="F1524" i="1"/>
  <c r="P830" i="1" l="1"/>
  <c r="Q830" i="1"/>
  <c r="B827" i="1"/>
  <c r="C829" i="1"/>
  <c r="M829" i="1"/>
  <c r="N829" i="1" s="1"/>
  <c r="I830" i="1"/>
  <c r="J830" i="1" s="1"/>
  <c r="L830" i="1"/>
  <c r="D830" i="1"/>
  <c r="E830" i="1" s="1"/>
  <c r="G830" i="1" s="1"/>
  <c r="H831" i="1" s="1"/>
  <c r="A831" i="1"/>
  <c r="K828" i="1"/>
  <c r="O828" i="1" s="1"/>
  <c r="F1525" i="1"/>
  <c r="Q831" i="1" l="1"/>
  <c r="B828" i="1"/>
  <c r="L831" i="1"/>
  <c r="Q832" i="1" s="1"/>
  <c r="D831" i="1"/>
  <c r="E831" i="1" s="1"/>
  <c r="G831" i="1" s="1"/>
  <c r="H832" i="1" s="1"/>
  <c r="A832" i="1"/>
  <c r="C830" i="1"/>
  <c r="K830" i="1" s="1"/>
  <c r="M830" i="1"/>
  <c r="N830" i="1" s="1"/>
  <c r="I831" i="1"/>
  <c r="J831" i="1" s="1"/>
  <c r="P831" i="1"/>
  <c r="K829" i="1"/>
  <c r="O829" i="1" s="1"/>
  <c r="F1526" i="1"/>
  <c r="B829" i="1" l="1"/>
  <c r="O830" i="1"/>
  <c r="P832" i="1"/>
  <c r="C831" i="1"/>
  <c r="B830" i="1"/>
  <c r="A833" i="1"/>
  <c r="L832" i="1"/>
  <c r="D832" i="1"/>
  <c r="E832" i="1" s="1"/>
  <c r="G832" i="1" s="1"/>
  <c r="H833" i="1" s="1"/>
  <c r="M831" i="1"/>
  <c r="N831" i="1" s="1"/>
  <c r="I832" i="1"/>
  <c r="J832" i="1" s="1"/>
  <c r="F1527" i="1"/>
  <c r="M832" i="1" l="1"/>
  <c r="N832" i="1" s="1"/>
  <c r="I833" i="1"/>
  <c r="J833" i="1"/>
  <c r="L833" i="1"/>
  <c r="D833" i="1"/>
  <c r="E833" i="1" s="1"/>
  <c r="G833" i="1" s="1"/>
  <c r="H834" i="1" s="1"/>
  <c r="A834" i="1"/>
  <c r="P833" i="1"/>
  <c r="C832" i="1"/>
  <c r="Q833" i="1"/>
  <c r="K831" i="1"/>
  <c r="O831" i="1" s="1"/>
  <c r="F1528" i="1"/>
  <c r="L834" i="1" l="1"/>
  <c r="A835" i="1"/>
  <c r="D834" i="1"/>
  <c r="E834" i="1" s="1"/>
  <c r="G834" i="1" s="1"/>
  <c r="H835" i="1" s="1"/>
  <c r="M833" i="1"/>
  <c r="N833" i="1" s="1"/>
  <c r="I834" i="1"/>
  <c r="J834" i="1" s="1"/>
  <c r="B831" i="1"/>
  <c r="Q834" i="1"/>
  <c r="C833" i="1"/>
  <c r="K833" i="1" s="1"/>
  <c r="P834" i="1"/>
  <c r="K832" i="1"/>
  <c r="O832" i="1" s="1"/>
  <c r="F1529" i="1"/>
  <c r="Q835" i="1" l="1"/>
  <c r="P835" i="1"/>
  <c r="O833" i="1"/>
  <c r="B832" i="1"/>
  <c r="D835" i="1"/>
  <c r="E835" i="1" s="1"/>
  <c r="G835" i="1" s="1"/>
  <c r="H836" i="1" s="1"/>
  <c r="A836" i="1"/>
  <c r="L835" i="1"/>
  <c r="P836" i="1" s="1"/>
  <c r="C834" i="1"/>
  <c r="K834" i="1" s="1"/>
  <c r="O834" i="1" s="1"/>
  <c r="B833" i="1"/>
  <c r="M834" i="1"/>
  <c r="N834" i="1" s="1"/>
  <c r="I835" i="1"/>
  <c r="J835" i="1" s="1"/>
  <c r="F1530" i="1"/>
  <c r="M835" i="1" l="1"/>
  <c r="N835" i="1" s="1"/>
  <c r="I836" i="1"/>
  <c r="J836" i="1" s="1"/>
  <c r="D836" i="1"/>
  <c r="E836" i="1" s="1"/>
  <c r="G836" i="1" s="1"/>
  <c r="H837" i="1" s="1"/>
  <c r="L836" i="1"/>
  <c r="A837" i="1"/>
  <c r="Q836" i="1"/>
  <c r="C835" i="1"/>
  <c r="B834" i="1"/>
  <c r="F1531" i="1"/>
  <c r="A838" i="1" l="1"/>
  <c r="D837" i="1"/>
  <c r="E837" i="1" s="1"/>
  <c r="G837" i="1" s="1"/>
  <c r="H838" i="1" s="1"/>
  <c r="L837" i="1"/>
  <c r="M836" i="1"/>
  <c r="N836" i="1" s="1"/>
  <c r="I837" i="1"/>
  <c r="J837" i="1" s="1"/>
  <c r="C836" i="1"/>
  <c r="K835" i="1"/>
  <c r="O835" i="1" s="1"/>
  <c r="Q837" i="1"/>
  <c r="P837" i="1"/>
  <c r="F1532" i="1"/>
  <c r="P838" i="1" l="1"/>
  <c r="Q838" i="1"/>
  <c r="M837" i="1"/>
  <c r="N837" i="1" s="1"/>
  <c r="I838" i="1"/>
  <c r="J838" i="1" s="1"/>
  <c r="B835" i="1"/>
  <c r="L838" i="1"/>
  <c r="D838" i="1"/>
  <c r="E838" i="1" s="1"/>
  <c r="G838" i="1" s="1"/>
  <c r="H839" i="1" s="1"/>
  <c r="A839" i="1"/>
  <c r="C837" i="1"/>
  <c r="K836" i="1"/>
  <c r="O836" i="1" s="1"/>
  <c r="F1533" i="1"/>
  <c r="M838" i="1" l="1"/>
  <c r="N838" i="1" s="1"/>
  <c r="I839" i="1"/>
  <c r="J839" i="1" s="1"/>
  <c r="B836" i="1"/>
  <c r="C838" i="1"/>
  <c r="Q839" i="1"/>
  <c r="D839" i="1"/>
  <c r="E839" i="1" s="1"/>
  <c r="G839" i="1" s="1"/>
  <c r="H840" i="1" s="1"/>
  <c r="A840" i="1"/>
  <c r="L839" i="1"/>
  <c r="P839" i="1"/>
  <c r="K837" i="1"/>
  <c r="O837" i="1" s="1"/>
  <c r="F1534" i="1"/>
  <c r="Q840" i="1" l="1"/>
  <c r="C839" i="1"/>
  <c r="P840" i="1"/>
  <c r="K838" i="1"/>
  <c r="O838" i="1" s="1"/>
  <c r="B837" i="1"/>
  <c r="M839" i="1"/>
  <c r="N839" i="1" s="1"/>
  <c r="I840" i="1"/>
  <c r="J840" i="1" s="1"/>
  <c r="L840" i="1"/>
  <c r="D840" i="1"/>
  <c r="E840" i="1" s="1"/>
  <c r="G840" i="1" s="1"/>
  <c r="H841" i="1" s="1"/>
  <c r="A841" i="1"/>
  <c r="F1535" i="1"/>
  <c r="Q841" i="1" l="1"/>
  <c r="P841" i="1"/>
  <c r="D841" i="1"/>
  <c r="E841" i="1" s="1"/>
  <c r="G841" i="1" s="1"/>
  <c r="H842" i="1" s="1"/>
  <c r="A842" i="1"/>
  <c r="L841" i="1"/>
  <c r="Q842" i="1" s="1"/>
  <c r="B838" i="1"/>
  <c r="M840" i="1"/>
  <c r="N840" i="1" s="1"/>
  <c r="I841" i="1"/>
  <c r="J841" i="1" s="1"/>
  <c r="C840" i="1"/>
  <c r="K839" i="1"/>
  <c r="O839" i="1" s="1"/>
  <c r="F1536" i="1"/>
  <c r="B839" i="1" l="1"/>
  <c r="C841" i="1"/>
  <c r="M841" i="1"/>
  <c r="N841" i="1" s="1"/>
  <c r="I842" i="1"/>
  <c r="J842" i="1" s="1"/>
  <c r="L842" i="1"/>
  <c r="D842" i="1"/>
  <c r="E842" i="1" s="1"/>
  <c r="G842" i="1" s="1"/>
  <c r="H843" i="1" s="1"/>
  <c r="A843" i="1"/>
  <c r="P842" i="1"/>
  <c r="K840" i="1"/>
  <c r="O840" i="1" s="1"/>
  <c r="F1537" i="1"/>
  <c r="M842" i="1" l="1"/>
  <c r="N842" i="1" s="1"/>
  <c r="I843" i="1"/>
  <c r="P843" i="1"/>
  <c r="B840" i="1"/>
  <c r="C842" i="1"/>
  <c r="K841" i="1"/>
  <c r="O841" i="1" s="1"/>
  <c r="D843" i="1"/>
  <c r="E843" i="1" s="1"/>
  <c r="G843" i="1" s="1"/>
  <c r="H844" i="1" s="1"/>
  <c r="L843" i="1"/>
  <c r="A844" i="1"/>
  <c r="Q843" i="1"/>
  <c r="J843" i="1"/>
  <c r="F1538" i="1"/>
  <c r="P844" i="1" l="1"/>
  <c r="Q844" i="1"/>
  <c r="B841" i="1"/>
  <c r="A845" i="1"/>
  <c r="D844" i="1"/>
  <c r="E844" i="1" s="1"/>
  <c r="G844" i="1" s="1"/>
  <c r="H845" i="1" s="1"/>
  <c r="L844" i="1"/>
  <c r="C843" i="1"/>
  <c r="B842" i="1"/>
  <c r="M843" i="1"/>
  <c r="N843" i="1" s="1"/>
  <c r="I844" i="1"/>
  <c r="J844" i="1"/>
  <c r="K842" i="1"/>
  <c r="O842" i="1" s="1"/>
  <c r="F1539" i="1"/>
  <c r="C844" i="1" l="1"/>
  <c r="M844" i="1"/>
  <c r="N844" i="1" s="1"/>
  <c r="I845" i="1"/>
  <c r="J845" i="1" s="1"/>
  <c r="D845" i="1"/>
  <c r="E845" i="1" s="1"/>
  <c r="G845" i="1" s="1"/>
  <c r="H846" i="1" s="1"/>
  <c r="A846" i="1"/>
  <c r="L845" i="1"/>
  <c r="P845" i="1"/>
  <c r="Q845" i="1"/>
  <c r="K843" i="1"/>
  <c r="O843" i="1" s="1"/>
  <c r="F1540" i="1"/>
  <c r="Q846" i="1" l="1"/>
  <c r="P846" i="1"/>
  <c r="B843" i="1"/>
  <c r="C845" i="1"/>
  <c r="L846" i="1"/>
  <c r="D846" i="1"/>
  <c r="E846" i="1" s="1"/>
  <c r="G846" i="1" s="1"/>
  <c r="H847" i="1" s="1"/>
  <c r="A847" i="1"/>
  <c r="M845" i="1"/>
  <c r="N845" i="1" s="1"/>
  <c r="I846" i="1"/>
  <c r="J846" i="1" s="1"/>
  <c r="K844" i="1"/>
  <c r="O844" i="1" s="1"/>
  <c r="F1541" i="1"/>
  <c r="M846" i="1" l="1"/>
  <c r="N846" i="1" s="1"/>
  <c r="I847" i="1"/>
  <c r="J847" i="1" s="1"/>
  <c r="B844" i="1"/>
  <c r="C846" i="1"/>
  <c r="P847" i="1"/>
  <c r="Q847" i="1"/>
  <c r="L847" i="1"/>
  <c r="A848" i="1"/>
  <c r="D847" i="1"/>
  <c r="E847" i="1" s="1"/>
  <c r="G847" i="1" s="1"/>
  <c r="H848" i="1" s="1"/>
  <c r="K845" i="1"/>
  <c r="O845" i="1" s="1"/>
  <c r="F1542" i="1"/>
  <c r="B845" i="1" l="1"/>
  <c r="P848" i="1"/>
  <c r="L848" i="1"/>
  <c r="D848" i="1"/>
  <c r="E848" i="1" s="1"/>
  <c r="G848" i="1" s="1"/>
  <c r="H849" i="1" s="1"/>
  <c r="A849" i="1"/>
  <c r="C847" i="1"/>
  <c r="M847" i="1"/>
  <c r="N847" i="1" s="1"/>
  <c r="I848" i="1"/>
  <c r="J848" i="1" s="1"/>
  <c r="Q848" i="1"/>
  <c r="K846" i="1"/>
  <c r="O846" i="1" s="1"/>
  <c r="F1543" i="1"/>
  <c r="C848" i="1" l="1"/>
  <c r="A850" i="1"/>
  <c r="L849" i="1"/>
  <c r="D849" i="1"/>
  <c r="E849" i="1" s="1"/>
  <c r="G849" i="1" s="1"/>
  <c r="H850" i="1" s="1"/>
  <c r="M848" i="1"/>
  <c r="N848" i="1" s="1"/>
  <c r="I849" i="1"/>
  <c r="J849" i="1" s="1"/>
  <c r="Q849" i="1"/>
  <c r="P849" i="1"/>
  <c r="B846" i="1"/>
  <c r="K847" i="1"/>
  <c r="O847" i="1" s="1"/>
  <c r="F1544" i="1"/>
  <c r="M849" i="1" l="1"/>
  <c r="N849" i="1" s="1"/>
  <c r="I850" i="1"/>
  <c r="J850" i="1" s="1"/>
  <c r="L850" i="1"/>
  <c r="D850" i="1"/>
  <c r="E850" i="1" s="1"/>
  <c r="G850" i="1" s="1"/>
  <c r="H851" i="1" s="1"/>
  <c r="A851" i="1"/>
  <c r="Q850" i="1"/>
  <c r="P850" i="1"/>
  <c r="B847" i="1"/>
  <c r="C849" i="1"/>
  <c r="K848" i="1"/>
  <c r="O848" i="1" s="1"/>
  <c r="F1545" i="1"/>
  <c r="Q851" i="1" l="1"/>
  <c r="C850" i="1"/>
  <c r="K850" i="1" s="1"/>
  <c r="B848" i="1"/>
  <c r="L851" i="1"/>
  <c r="D851" i="1"/>
  <c r="E851" i="1" s="1"/>
  <c r="G851" i="1" s="1"/>
  <c r="H852" i="1" s="1"/>
  <c r="A852" i="1"/>
  <c r="M850" i="1"/>
  <c r="N850" i="1" s="1"/>
  <c r="I851" i="1"/>
  <c r="J851" i="1" s="1"/>
  <c r="K849" i="1"/>
  <c r="O849" i="1" s="1"/>
  <c r="P851" i="1"/>
  <c r="F1546" i="1"/>
  <c r="O850" i="1" l="1"/>
  <c r="L852" i="1"/>
  <c r="A853" i="1"/>
  <c r="D852" i="1"/>
  <c r="E852" i="1" s="1"/>
  <c r="G852" i="1" s="1"/>
  <c r="H853" i="1" s="1"/>
  <c r="P852" i="1"/>
  <c r="M851" i="1"/>
  <c r="N851" i="1" s="1"/>
  <c r="I852" i="1"/>
  <c r="J852" i="1" s="1"/>
  <c r="B849" i="1"/>
  <c r="C851" i="1"/>
  <c r="K851" i="1" s="1"/>
  <c r="B850" i="1"/>
  <c r="Q852" i="1"/>
  <c r="F1547" i="1"/>
  <c r="P853" i="1" l="1"/>
  <c r="Q853" i="1"/>
  <c r="O851" i="1"/>
  <c r="C852" i="1"/>
  <c r="B851" i="1"/>
  <c r="A854" i="1"/>
  <c r="L853" i="1"/>
  <c r="D853" i="1"/>
  <c r="E853" i="1" s="1"/>
  <c r="G853" i="1" s="1"/>
  <c r="H854" i="1" s="1"/>
  <c r="M852" i="1"/>
  <c r="N852" i="1" s="1"/>
  <c r="I853" i="1"/>
  <c r="J853" i="1" s="1"/>
  <c r="F1548" i="1"/>
  <c r="M853" i="1" l="1"/>
  <c r="N853" i="1" s="1"/>
  <c r="I854" i="1"/>
  <c r="J854" i="1" s="1"/>
  <c r="A855" i="1"/>
  <c r="L854" i="1"/>
  <c r="D854" i="1"/>
  <c r="E854" i="1" s="1"/>
  <c r="G854" i="1" s="1"/>
  <c r="H855" i="1" s="1"/>
  <c r="C853" i="1"/>
  <c r="P854" i="1"/>
  <c r="Q854" i="1"/>
  <c r="K852" i="1"/>
  <c r="O852" i="1" s="1"/>
  <c r="F1549" i="1"/>
  <c r="L855" i="1" l="1"/>
  <c r="A856" i="1"/>
  <c r="D855" i="1"/>
  <c r="E855" i="1" s="1"/>
  <c r="G855" i="1" s="1"/>
  <c r="H856" i="1" s="1"/>
  <c r="M854" i="1"/>
  <c r="N854" i="1" s="1"/>
  <c r="I855" i="1"/>
  <c r="J855" i="1" s="1"/>
  <c r="Q855" i="1"/>
  <c r="P855" i="1"/>
  <c r="B852" i="1"/>
  <c r="C854" i="1"/>
  <c r="K853" i="1"/>
  <c r="O853" i="1" s="1"/>
  <c r="F1550" i="1"/>
  <c r="C855" i="1" l="1"/>
  <c r="L856" i="1"/>
  <c r="D856" i="1"/>
  <c r="E856" i="1" s="1"/>
  <c r="G856" i="1" s="1"/>
  <c r="H857" i="1" s="1"/>
  <c r="A857" i="1"/>
  <c r="B853" i="1"/>
  <c r="M855" i="1"/>
  <c r="N855" i="1" s="1"/>
  <c r="I856" i="1"/>
  <c r="J856" i="1" s="1"/>
  <c r="P856" i="1"/>
  <c r="Q856" i="1"/>
  <c r="K854" i="1"/>
  <c r="O854" i="1" s="1"/>
  <c r="F1551" i="1"/>
  <c r="Q857" i="1" l="1"/>
  <c r="P857" i="1"/>
  <c r="L857" i="1"/>
  <c r="D857" i="1"/>
  <c r="E857" i="1" s="1"/>
  <c r="G857" i="1" s="1"/>
  <c r="H858" i="1" s="1"/>
  <c r="A858" i="1"/>
  <c r="M856" i="1"/>
  <c r="N856" i="1" s="1"/>
  <c r="I857" i="1"/>
  <c r="J857" i="1" s="1"/>
  <c r="B854" i="1"/>
  <c r="C856" i="1"/>
  <c r="K855" i="1"/>
  <c r="O855" i="1" s="1"/>
  <c r="F1552" i="1"/>
  <c r="B855" i="1" l="1"/>
  <c r="C857" i="1"/>
  <c r="D858" i="1"/>
  <c r="E858" i="1" s="1"/>
  <c r="G858" i="1" s="1"/>
  <c r="H859" i="1" s="1"/>
  <c r="L858" i="1"/>
  <c r="A859" i="1"/>
  <c r="M857" i="1"/>
  <c r="N857" i="1" s="1"/>
  <c r="I858" i="1"/>
  <c r="J858" i="1" s="1"/>
  <c r="P858" i="1"/>
  <c r="Q858" i="1"/>
  <c r="K856" i="1"/>
  <c r="O856" i="1" s="1"/>
  <c r="F1553" i="1"/>
  <c r="L859" i="1" l="1"/>
  <c r="D859" i="1"/>
  <c r="E859" i="1" s="1"/>
  <c r="G859" i="1" s="1"/>
  <c r="H860" i="1" s="1"/>
  <c r="A860" i="1"/>
  <c r="M858" i="1"/>
  <c r="N858" i="1" s="1"/>
  <c r="I859" i="1"/>
  <c r="J859" i="1" s="1"/>
  <c r="Q859" i="1"/>
  <c r="B856" i="1"/>
  <c r="P859" i="1"/>
  <c r="C858" i="1"/>
  <c r="K857" i="1"/>
  <c r="O857" i="1" s="1"/>
  <c r="F1554" i="1"/>
  <c r="P860" i="1" l="1"/>
  <c r="Q860" i="1"/>
  <c r="B857" i="1"/>
  <c r="C859" i="1"/>
  <c r="L860" i="1"/>
  <c r="D860" i="1"/>
  <c r="E860" i="1" s="1"/>
  <c r="G860" i="1" s="1"/>
  <c r="H861" i="1" s="1"/>
  <c r="A861" i="1"/>
  <c r="M859" i="1"/>
  <c r="N859" i="1" s="1"/>
  <c r="I860" i="1"/>
  <c r="J860" i="1" s="1"/>
  <c r="K858" i="1"/>
  <c r="O858" i="1" s="1"/>
  <c r="F1555" i="1"/>
  <c r="M860" i="1" l="1"/>
  <c r="N860" i="1" s="1"/>
  <c r="I861" i="1"/>
  <c r="J861" i="1" s="1"/>
  <c r="B858" i="1"/>
  <c r="C860" i="1"/>
  <c r="P861" i="1"/>
  <c r="Q861" i="1"/>
  <c r="A862" i="1"/>
  <c r="L861" i="1"/>
  <c r="D861" i="1"/>
  <c r="E861" i="1" s="1"/>
  <c r="G861" i="1" s="1"/>
  <c r="H862" i="1" s="1"/>
  <c r="K859" i="1"/>
  <c r="O859" i="1" s="1"/>
  <c r="F1556" i="1"/>
  <c r="P862" i="1" l="1"/>
  <c r="B859" i="1"/>
  <c r="C861" i="1"/>
  <c r="K861" i="1" s="1"/>
  <c r="M861" i="1"/>
  <c r="N861" i="1" s="1"/>
  <c r="I862" i="1"/>
  <c r="J862" i="1" s="1"/>
  <c r="A863" i="1"/>
  <c r="L862" i="1"/>
  <c r="D862" i="1"/>
  <c r="E862" i="1" s="1"/>
  <c r="G862" i="1" s="1"/>
  <c r="H863" i="1" s="1"/>
  <c r="Q862" i="1"/>
  <c r="K860" i="1"/>
  <c r="O860" i="1" s="1"/>
  <c r="F1557" i="1"/>
  <c r="Q863" i="1" l="1"/>
  <c r="O861" i="1"/>
  <c r="B860" i="1"/>
  <c r="C862" i="1"/>
  <c r="B861" i="1"/>
  <c r="M862" i="1"/>
  <c r="N862" i="1" s="1"/>
  <c r="I863" i="1"/>
  <c r="J863" i="1" s="1"/>
  <c r="D863" i="1"/>
  <c r="E863" i="1" s="1"/>
  <c r="G863" i="1" s="1"/>
  <c r="H864" i="1" s="1"/>
  <c r="L863" i="1"/>
  <c r="A864" i="1"/>
  <c r="P863" i="1"/>
  <c r="F1558" i="1"/>
  <c r="P864" i="1" l="1"/>
  <c r="D864" i="1"/>
  <c r="E864" i="1" s="1"/>
  <c r="G864" i="1" s="1"/>
  <c r="H865" i="1" s="1"/>
  <c r="A865" i="1"/>
  <c r="L864" i="1"/>
  <c r="P865" i="1" s="1"/>
  <c r="C863" i="1"/>
  <c r="M863" i="1"/>
  <c r="N863" i="1" s="1"/>
  <c r="I864" i="1"/>
  <c r="J864" i="1" s="1"/>
  <c r="Q864" i="1"/>
  <c r="K862" i="1"/>
  <c r="O862" i="1" s="1"/>
  <c r="F1559" i="1"/>
  <c r="B862" i="1" l="1"/>
  <c r="C864" i="1"/>
  <c r="K864" i="1"/>
  <c r="M864" i="1"/>
  <c r="N864" i="1" s="1"/>
  <c r="I865" i="1"/>
  <c r="J865" i="1" s="1"/>
  <c r="Q865" i="1"/>
  <c r="D865" i="1"/>
  <c r="E865" i="1" s="1"/>
  <c r="G865" i="1" s="1"/>
  <c r="H866" i="1" s="1"/>
  <c r="L865" i="1"/>
  <c r="A866" i="1"/>
  <c r="K863" i="1"/>
  <c r="O863" i="1" s="1"/>
  <c r="F1560" i="1"/>
  <c r="Q866" i="1" l="1"/>
  <c r="B863" i="1"/>
  <c r="D866" i="1"/>
  <c r="E866" i="1" s="1"/>
  <c r="G866" i="1" s="1"/>
  <c r="H867" i="1" s="1"/>
  <c r="A867" i="1"/>
  <c r="L866" i="1"/>
  <c r="C865" i="1"/>
  <c r="B864" i="1"/>
  <c r="O864" i="1"/>
  <c r="M865" i="1"/>
  <c r="N865" i="1" s="1"/>
  <c r="I866" i="1"/>
  <c r="J866" i="1" s="1"/>
  <c r="P866" i="1"/>
  <c r="F1561" i="1"/>
  <c r="C866" i="1" l="1"/>
  <c r="P867" i="1"/>
  <c r="M866" i="1"/>
  <c r="N866" i="1" s="1"/>
  <c r="I867" i="1"/>
  <c r="J867" i="1" s="1"/>
  <c r="L867" i="1"/>
  <c r="A868" i="1"/>
  <c r="D867" i="1"/>
  <c r="E867" i="1" s="1"/>
  <c r="G867" i="1" s="1"/>
  <c r="H868" i="1" s="1"/>
  <c r="Q867" i="1"/>
  <c r="K865" i="1"/>
  <c r="O865" i="1" s="1"/>
  <c r="F1562" i="1"/>
  <c r="M867" i="1" l="1"/>
  <c r="N867" i="1" s="1"/>
  <c r="I868" i="1"/>
  <c r="J868" i="1" s="1"/>
  <c r="Q868" i="1"/>
  <c r="P868" i="1"/>
  <c r="B865" i="1"/>
  <c r="C867" i="1"/>
  <c r="L868" i="1"/>
  <c r="D868" i="1"/>
  <c r="E868" i="1" s="1"/>
  <c r="G868" i="1" s="1"/>
  <c r="H869" i="1" s="1"/>
  <c r="A869" i="1"/>
  <c r="K866" i="1"/>
  <c r="O866" i="1" s="1"/>
  <c r="F1563" i="1"/>
  <c r="P869" i="1" l="1"/>
  <c r="Q869" i="1"/>
  <c r="C868" i="1"/>
  <c r="K868" i="1" s="1"/>
  <c r="A870" i="1"/>
  <c r="L869" i="1"/>
  <c r="D869" i="1"/>
  <c r="E869" i="1" s="1"/>
  <c r="G869" i="1" s="1"/>
  <c r="H870" i="1" s="1"/>
  <c r="J869" i="1"/>
  <c r="M868" i="1"/>
  <c r="N868" i="1" s="1"/>
  <c r="I869" i="1"/>
  <c r="B866" i="1"/>
  <c r="K867" i="1"/>
  <c r="O867" i="1" s="1"/>
  <c r="F1564" i="1"/>
  <c r="O868" i="1" l="1"/>
  <c r="M869" i="1"/>
  <c r="N869" i="1" s="1"/>
  <c r="I870" i="1"/>
  <c r="J870" i="1" s="1"/>
  <c r="A871" i="1"/>
  <c r="L870" i="1"/>
  <c r="D870" i="1"/>
  <c r="E870" i="1" s="1"/>
  <c r="G870" i="1" s="1"/>
  <c r="H871" i="1" s="1"/>
  <c r="Q870" i="1"/>
  <c r="B867" i="1"/>
  <c r="P870" i="1"/>
  <c r="C869" i="1"/>
  <c r="B868" i="1"/>
  <c r="F1565" i="1"/>
  <c r="C870" i="1" l="1"/>
  <c r="M870" i="1"/>
  <c r="N870" i="1" s="1"/>
  <c r="I871" i="1"/>
  <c r="J871" i="1" s="1"/>
  <c r="L871" i="1"/>
  <c r="D871" i="1"/>
  <c r="E871" i="1" s="1"/>
  <c r="G871" i="1" s="1"/>
  <c r="H872" i="1" s="1"/>
  <c r="A872" i="1"/>
  <c r="P871" i="1"/>
  <c r="Q871" i="1"/>
  <c r="K869" i="1"/>
  <c r="O869" i="1" s="1"/>
  <c r="F1566" i="1"/>
  <c r="Q872" i="1" l="1"/>
  <c r="M871" i="1"/>
  <c r="N871" i="1" s="1"/>
  <c r="I872" i="1"/>
  <c r="J872" i="1" s="1"/>
  <c r="B869" i="1"/>
  <c r="P872" i="1"/>
  <c r="P873" i="1" s="1"/>
  <c r="C871" i="1"/>
  <c r="A873" i="1"/>
  <c r="D872" i="1"/>
  <c r="E872" i="1" s="1"/>
  <c r="G872" i="1" s="1"/>
  <c r="H873" i="1" s="1"/>
  <c r="L872" i="1"/>
  <c r="K870" i="1"/>
  <c r="O870" i="1" s="1"/>
  <c r="F1567" i="1"/>
  <c r="C872" i="1" l="1"/>
  <c r="M872" i="1"/>
  <c r="N872" i="1" s="1"/>
  <c r="I873" i="1"/>
  <c r="J873" i="1" s="1"/>
  <c r="Q873" i="1"/>
  <c r="L873" i="1"/>
  <c r="P874" i="1" s="1"/>
  <c r="D873" i="1"/>
  <c r="E873" i="1" s="1"/>
  <c r="G873" i="1" s="1"/>
  <c r="H874" i="1" s="1"/>
  <c r="A874" i="1"/>
  <c r="B870" i="1"/>
  <c r="K871" i="1"/>
  <c r="O871" i="1" s="1"/>
  <c r="F1568" i="1"/>
  <c r="Q874" i="1" l="1"/>
  <c r="B871" i="1"/>
  <c r="D874" i="1"/>
  <c r="E874" i="1" s="1"/>
  <c r="G874" i="1" s="1"/>
  <c r="H875" i="1" s="1"/>
  <c r="A875" i="1"/>
  <c r="L874" i="1"/>
  <c r="C873" i="1"/>
  <c r="K873" i="1" s="1"/>
  <c r="M873" i="1"/>
  <c r="N873" i="1" s="1"/>
  <c r="I874" i="1"/>
  <c r="J874" i="1" s="1"/>
  <c r="K872" i="1"/>
  <c r="O872" i="1" s="1"/>
  <c r="F1569" i="1"/>
  <c r="O873" i="1" l="1"/>
  <c r="M874" i="1"/>
  <c r="N874" i="1" s="1"/>
  <c r="I875" i="1"/>
  <c r="J875" i="1" s="1"/>
  <c r="D875" i="1"/>
  <c r="E875" i="1" s="1"/>
  <c r="G875" i="1" s="1"/>
  <c r="H876" i="1" s="1"/>
  <c r="A876" i="1"/>
  <c r="L875" i="1"/>
  <c r="B872" i="1"/>
  <c r="C874" i="1"/>
  <c r="B873" i="1"/>
  <c r="Q875" i="1"/>
  <c r="P875" i="1"/>
  <c r="F1570" i="1"/>
  <c r="M875" i="1" l="1"/>
  <c r="N875" i="1" s="1"/>
  <c r="I876" i="1"/>
  <c r="J876" i="1" s="1"/>
  <c r="L876" i="1"/>
  <c r="D876" i="1"/>
  <c r="E876" i="1" s="1"/>
  <c r="G876" i="1" s="1"/>
  <c r="H877" i="1" s="1"/>
  <c r="A877" i="1"/>
  <c r="P876" i="1"/>
  <c r="Q876" i="1"/>
  <c r="C875" i="1"/>
  <c r="K874" i="1"/>
  <c r="O874" i="1" s="1"/>
  <c r="F1571" i="1"/>
  <c r="P877" i="1" l="1"/>
  <c r="B874" i="1"/>
  <c r="L877" i="1"/>
  <c r="D877" i="1"/>
  <c r="E877" i="1" s="1"/>
  <c r="G877" i="1" s="1"/>
  <c r="H878" i="1" s="1"/>
  <c r="A878" i="1"/>
  <c r="M876" i="1"/>
  <c r="N876" i="1" s="1"/>
  <c r="I877" i="1"/>
  <c r="J877" i="1" s="1"/>
  <c r="C876" i="1"/>
  <c r="Q877" i="1"/>
  <c r="K875" i="1"/>
  <c r="O875" i="1" s="1"/>
  <c r="F1572" i="1"/>
  <c r="Q878" i="1" l="1"/>
  <c r="C877" i="1"/>
  <c r="K877" i="1" s="1"/>
  <c r="L878" i="1"/>
  <c r="A879" i="1"/>
  <c r="D878" i="1"/>
  <c r="E878" i="1" s="1"/>
  <c r="G878" i="1" s="1"/>
  <c r="H879" i="1" s="1"/>
  <c r="M877" i="1"/>
  <c r="N877" i="1" s="1"/>
  <c r="I878" i="1"/>
  <c r="J878" i="1" s="1"/>
  <c r="B875" i="1"/>
  <c r="P878" i="1"/>
  <c r="K876" i="1"/>
  <c r="O876" i="1" s="1"/>
  <c r="F1573" i="1"/>
  <c r="O877" i="1" l="1"/>
  <c r="M878" i="1"/>
  <c r="N878" i="1" s="1"/>
  <c r="I879" i="1"/>
  <c r="J879" i="1" s="1"/>
  <c r="L879" i="1"/>
  <c r="D879" i="1"/>
  <c r="E879" i="1" s="1"/>
  <c r="G879" i="1" s="1"/>
  <c r="H880" i="1" s="1"/>
  <c r="A880" i="1"/>
  <c r="P879" i="1"/>
  <c r="B876" i="1"/>
  <c r="C878" i="1"/>
  <c r="B877" i="1"/>
  <c r="Q879" i="1"/>
  <c r="F1574" i="1"/>
  <c r="A881" i="1" l="1"/>
  <c r="D880" i="1"/>
  <c r="E880" i="1" s="1"/>
  <c r="G880" i="1" s="1"/>
  <c r="H881" i="1" s="1"/>
  <c r="L880" i="1"/>
  <c r="Q880" i="1"/>
  <c r="M879" i="1"/>
  <c r="N879" i="1" s="1"/>
  <c r="I880" i="1"/>
  <c r="J880" i="1" s="1"/>
  <c r="C879" i="1"/>
  <c r="P880" i="1"/>
  <c r="K878" i="1"/>
  <c r="O878" i="1" s="1"/>
  <c r="F1575" i="1"/>
  <c r="Q881" i="1" l="1"/>
  <c r="P881" i="1"/>
  <c r="M880" i="1"/>
  <c r="N880" i="1" s="1"/>
  <c r="I881" i="1"/>
  <c r="J881" i="1" s="1"/>
  <c r="B878" i="1"/>
  <c r="C880" i="1"/>
  <c r="A882" i="1"/>
  <c r="L881" i="1"/>
  <c r="D881" i="1"/>
  <c r="E881" i="1" s="1"/>
  <c r="G881" i="1" s="1"/>
  <c r="H882" i="1" s="1"/>
  <c r="K879" i="1"/>
  <c r="O879" i="1" s="1"/>
  <c r="F1576" i="1"/>
  <c r="C881" i="1" l="1"/>
  <c r="K881" i="1"/>
  <c r="M881" i="1"/>
  <c r="N881" i="1" s="1"/>
  <c r="I882" i="1"/>
  <c r="J882" i="1" s="1"/>
  <c r="K880" i="1"/>
  <c r="O880" i="1" s="1"/>
  <c r="L882" i="1"/>
  <c r="D882" i="1"/>
  <c r="E882" i="1" s="1"/>
  <c r="G882" i="1" s="1"/>
  <c r="H883" i="1" s="1"/>
  <c r="A883" i="1"/>
  <c r="Q882" i="1"/>
  <c r="B879" i="1"/>
  <c r="P882" i="1"/>
  <c r="F1577" i="1"/>
  <c r="P883" i="1" l="1"/>
  <c r="M882" i="1"/>
  <c r="N882" i="1" s="1"/>
  <c r="I883" i="1"/>
  <c r="J883" i="1" s="1"/>
  <c r="Q883" i="1"/>
  <c r="O881" i="1"/>
  <c r="L883" i="1"/>
  <c r="D883" i="1"/>
  <c r="E883" i="1" s="1"/>
  <c r="G883" i="1" s="1"/>
  <c r="H884" i="1" s="1"/>
  <c r="A884" i="1"/>
  <c r="B880" i="1"/>
  <c r="C882" i="1"/>
  <c r="B881" i="1"/>
  <c r="F1578" i="1"/>
  <c r="M883" i="1" l="1"/>
  <c r="N883" i="1" s="1"/>
  <c r="I884" i="1"/>
  <c r="J884" i="1" s="1"/>
  <c r="C883" i="1"/>
  <c r="Q884" i="1"/>
  <c r="P884" i="1"/>
  <c r="L884" i="1"/>
  <c r="D884" i="1"/>
  <c r="E884" i="1" s="1"/>
  <c r="G884" i="1" s="1"/>
  <c r="H885" i="1" s="1"/>
  <c r="A885" i="1"/>
  <c r="K882" i="1"/>
  <c r="O882" i="1" s="1"/>
  <c r="F1579" i="1"/>
  <c r="B882" i="1" l="1"/>
  <c r="P885" i="1"/>
  <c r="Q885" i="1"/>
  <c r="C884" i="1"/>
  <c r="K883" i="1"/>
  <c r="O883" i="1" s="1"/>
  <c r="D885" i="1"/>
  <c r="E885" i="1" s="1"/>
  <c r="G885" i="1" s="1"/>
  <c r="H886" i="1" s="1"/>
  <c r="A886" i="1"/>
  <c r="L885" i="1"/>
  <c r="M884" i="1"/>
  <c r="N884" i="1" s="1"/>
  <c r="I885" i="1"/>
  <c r="J885" i="1" s="1"/>
  <c r="F1580" i="1"/>
  <c r="P886" i="1" l="1"/>
  <c r="B883" i="1"/>
  <c r="C885" i="1"/>
  <c r="M885" i="1"/>
  <c r="N885" i="1" s="1"/>
  <c r="I886" i="1"/>
  <c r="J886" i="1" s="1"/>
  <c r="Q886" i="1"/>
  <c r="D886" i="1"/>
  <c r="E886" i="1" s="1"/>
  <c r="G886" i="1" s="1"/>
  <c r="H887" i="1" s="1"/>
  <c r="A887" i="1"/>
  <c r="L886" i="1"/>
  <c r="P887" i="1" s="1"/>
  <c r="K884" i="1"/>
  <c r="O884" i="1" s="1"/>
  <c r="F1581" i="1"/>
  <c r="B884" i="1" l="1"/>
  <c r="M886" i="1"/>
  <c r="N886" i="1" s="1"/>
  <c r="I887" i="1"/>
  <c r="J887" i="1" s="1"/>
  <c r="C886" i="1"/>
  <c r="D887" i="1"/>
  <c r="E887" i="1" s="1"/>
  <c r="G887" i="1" s="1"/>
  <c r="H888" i="1" s="1"/>
  <c r="A888" i="1"/>
  <c r="L887" i="1"/>
  <c r="Q887" i="1"/>
  <c r="K885" i="1"/>
  <c r="O885" i="1" s="1"/>
  <c r="F1582" i="1"/>
  <c r="B885" i="1" l="1"/>
  <c r="Q888" i="1"/>
  <c r="C887" i="1"/>
  <c r="M887" i="1"/>
  <c r="N887" i="1" s="1"/>
  <c r="I888" i="1"/>
  <c r="J888" i="1" s="1"/>
  <c r="P888" i="1"/>
  <c r="A889" i="1"/>
  <c r="L888" i="1"/>
  <c r="Q889" i="1" s="1"/>
  <c r="D888" i="1"/>
  <c r="E888" i="1" s="1"/>
  <c r="G888" i="1" s="1"/>
  <c r="H889" i="1" s="1"/>
  <c r="K886" i="1"/>
  <c r="O886" i="1" s="1"/>
  <c r="F1583" i="1"/>
  <c r="P889" i="1" l="1"/>
  <c r="B886" i="1"/>
  <c r="M888" i="1"/>
  <c r="N888" i="1" s="1"/>
  <c r="I889" i="1"/>
  <c r="C888" i="1"/>
  <c r="A890" i="1"/>
  <c r="L889" i="1"/>
  <c r="M889" i="1" s="1"/>
  <c r="N889" i="1" s="1"/>
  <c r="D889" i="1"/>
  <c r="E889" i="1" s="1"/>
  <c r="G889" i="1" s="1"/>
  <c r="H890" i="1" s="1"/>
  <c r="K887" i="1"/>
  <c r="O887" i="1" s="1"/>
  <c r="F1584" i="1"/>
  <c r="I890" i="1" l="1"/>
  <c r="Q890" i="1"/>
  <c r="J890" i="1"/>
  <c r="P890" i="1"/>
  <c r="C889" i="1"/>
  <c r="A891" i="1"/>
  <c r="D890" i="1"/>
  <c r="E890" i="1" s="1"/>
  <c r="G890" i="1" s="1"/>
  <c r="H891" i="1" s="1"/>
  <c r="L890" i="1"/>
  <c r="J889" i="1"/>
  <c r="B887" i="1"/>
  <c r="K888" i="1"/>
  <c r="O888" i="1" s="1"/>
  <c r="F1585" i="1"/>
  <c r="B888" i="1" l="1"/>
  <c r="M890" i="1"/>
  <c r="N890" i="1" s="1"/>
  <c r="I891" i="1"/>
  <c r="J891" i="1" s="1"/>
  <c r="A892" i="1"/>
  <c r="D891" i="1"/>
  <c r="E891" i="1" s="1"/>
  <c r="G891" i="1" s="1"/>
  <c r="H892" i="1" s="1"/>
  <c r="L891" i="1"/>
  <c r="C890" i="1"/>
  <c r="P891" i="1"/>
  <c r="K889" i="1"/>
  <c r="O889" i="1" s="1"/>
  <c r="Q891" i="1"/>
  <c r="F1586" i="1"/>
  <c r="C891" i="1" l="1"/>
  <c r="K890" i="1"/>
  <c r="O890" i="1" s="1"/>
  <c r="M891" i="1"/>
  <c r="N891" i="1" s="1"/>
  <c r="I892" i="1"/>
  <c r="J892" i="1" s="1"/>
  <c r="Q892" i="1"/>
  <c r="A893" i="1"/>
  <c r="D892" i="1"/>
  <c r="E892" i="1" s="1"/>
  <c r="G892" i="1" s="1"/>
  <c r="H893" i="1" s="1"/>
  <c r="L892" i="1"/>
  <c r="K891" i="1"/>
  <c r="P892" i="1"/>
  <c r="B889" i="1"/>
  <c r="F1587" i="1"/>
  <c r="Q893" i="1" l="1"/>
  <c r="P893" i="1"/>
  <c r="O891" i="1"/>
  <c r="A894" i="1"/>
  <c r="D893" i="1"/>
  <c r="E893" i="1" s="1"/>
  <c r="G893" i="1" s="1"/>
  <c r="H894" i="1" s="1"/>
  <c r="L893" i="1"/>
  <c r="P894" i="1" s="1"/>
  <c r="K892" i="1"/>
  <c r="M892" i="1"/>
  <c r="N892" i="1" s="1"/>
  <c r="I893" i="1"/>
  <c r="J893" i="1" s="1"/>
  <c r="B890" i="1"/>
  <c r="C892" i="1"/>
  <c r="B891" i="1"/>
  <c r="F1588" i="1"/>
  <c r="O892" i="1" l="1"/>
  <c r="C893" i="1"/>
  <c r="B892" i="1"/>
  <c r="M893" i="1"/>
  <c r="N893" i="1" s="1"/>
  <c r="I894" i="1"/>
  <c r="J894" i="1" s="1"/>
  <c r="K893" i="1"/>
  <c r="O893" i="1" s="1"/>
  <c r="D894" i="1"/>
  <c r="E894" i="1" s="1"/>
  <c r="G894" i="1" s="1"/>
  <c r="H895" i="1" s="1"/>
  <c r="A895" i="1"/>
  <c r="L894" i="1"/>
  <c r="Q894" i="1"/>
  <c r="F1589" i="1"/>
  <c r="Q895" i="1" l="1"/>
  <c r="M894" i="1"/>
  <c r="N894" i="1" s="1"/>
  <c r="I895" i="1"/>
  <c r="J895" i="1" s="1"/>
  <c r="C894" i="1"/>
  <c r="B893" i="1"/>
  <c r="D895" i="1"/>
  <c r="E895" i="1" s="1"/>
  <c r="G895" i="1" s="1"/>
  <c r="H896" i="1" s="1"/>
  <c r="A896" i="1"/>
  <c r="L895" i="1"/>
  <c r="Q896" i="1" s="1"/>
  <c r="P895" i="1"/>
  <c r="F1590" i="1"/>
  <c r="P896" i="1" l="1"/>
  <c r="C895" i="1"/>
  <c r="L896" i="1"/>
  <c r="A897" i="1"/>
  <c r="D896" i="1"/>
  <c r="E896" i="1" s="1"/>
  <c r="G896" i="1" s="1"/>
  <c r="H897" i="1" s="1"/>
  <c r="M895" i="1"/>
  <c r="N895" i="1" s="1"/>
  <c r="I896" i="1"/>
  <c r="J896" i="1" s="1"/>
  <c r="K894" i="1"/>
  <c r="O894" i="1" s="1"/>
  <c r="F1591" i="1"/>
  <c r="L897" i="1" l="1"/>
  <c r="D897" i="1"/>
  <c r="E897" i="1" s="1"/>
  <c r="G897" i="1" s="1"/>
  <c r="H898" i="1" s="1"/>
  <c r="A898" i="1"/>
  <c r="M896" i="1"/>
  <c r="N896" i="1" s="1"/>
  <c r="I897" i="1"/>
  <c r="J897" i="1" s="1"/>
  <c r="B894" i="1"/>
  <c r="C896" i="1"/>
  <c r="P897" i="1"/>
  <c r="K895" i="1"/>
  <c r="O895" i="1" s="1"/>
  <c r="Q897" i="1"/>
  <c r="F1592" i="1"/>
  <c r="Q898" i="1" l="1"/>
  <c r="A899" i="1"/>
  <c r="L898" i="1"/>
  <c r="D898" i="1"/>
  <c r="E898" i="1" s="1"/>
  <c r="G898" i="1" s="1"/>
  <c r="H899" i="1" s="1"/>
  <c r="P898" i="1"/>
  <c r="B895" i="1"/>
  <c r="M897" i="1"/>
  <c r="N897" i="1" s="1"/>
  <c r="I898" i="1"/>
  <c r="J898" i="1" s="1"/>
  <c r="C897" i="1"/>
  <c r="K896" i="1"/>
  <c r="O896" i="1" s="1"/>
  <c r="F1593" i="1"/>
  <c r="P899" i="1" l="1"/>
  <c r="B896" i="1"/>
  <c r="C898" i="1"/>
  <c r="K898" i="1" s="1"/>
  <c r="M898" i="1"/>
  <c r="N898" i="1" s="1"/>
  <c r="I899" i="1"/>
  <c r="J899" i="1" s="1"/>
  <c r="D899" i="1"/>
  <c r="E899" i="1" s="1"/>
  <c r="G899" i="1" s="1"/>
  <c r="H900" i="1" s="1"/>
  <c r="L899" i="1"/>
  <c r="P900" i="1" s="1"/>
  <c r="A900" i="1"/>
  <c r="Q899" i="1"/>
  <c r="K897" i="1"/>
  <c r="O897" i="1" s="1"/>
  <c r="F1594" i="1"/>
  <c r="B897" i="1" l="1"/>
  <c r="O898" i="1"/>
  <c r="Q900" i="1"/>
  <c r="L900" i="1"/>
  <c r="D900" i="1"/>
  <c r="E900" i="1" s="1"/>
  <c r="G900" i="1" s="1"/>
  <c r="H901" i="1" s="1"/>
  <c r="A901" i="1"/>
  <c r="C899" i="1"/>
  <c r="B898" i="1"/>
  <c r="M899" i="1"/>
  <c r="N899" i="1" s="1"/>
  <c r="I900" i="1"/>
  <c r="J900" i="1" s="1"/>
  <c r="F1595" i="1"/>
  <c r="D901" i="1" l="1"/>
  <c r="E901" i="1" s="1"/>
  <c r="G901" i="1" s="1"/>
  <c r="H902" i="1" s="1"/>
  <c r="A902" i="1"/>
  <c r="L901" i="1"/>
  <c r="C900" i="1"/>
  <c r="K900" i="1" s="1"/>
  <c r="M900" i="1"/>
  <c r="N900" i="1" s="1"/>
  <c r="I901" i="1"/>
  <c r="J901" i="1" s="1"/>
  <c r="Q901" i="1"/>
  <c r="P901" i="1"/>
  <c r="K899" i="1"/>
  <c r="O899" i="1" s="1"/>
  <c r="F1596" i="1"/>
  <c r="B899" i="1" l="1"/>
  <c r="P902" i="1"/>
  <c r="Q902" i="1"/>
  <c r="O900" i="1"/>
  <c r="C901" i="1"/>
  <c r="K901" i="1" s="1"/>
  <c r="B900" i="1"/>
  <c r="M901" i="1"/>
  <c r="N901" i="1" s="1"/>
  <c r="I902" i="1"/>
  <c r="J902" i="1" s="1"/>
  <c r="L902" i="1"/>
  <c r="D902" i="1"/>
  <c r="E902" i="1" s="1"/>
  <c r="G902" i="1" s="1"/>
  <c r="H903" i="1" s="1"/>
  <c r="A903" i="1"/>
  <c r="F1597" i="1"/>
  <c r="O901" i="1" l="1"/>
  <c r="Q903" i="1"/>
  <c r="L903" i="1"/>
  <c r="A904" i="1"/>
  <c r="D903" i="1"/>
  <c r="E903" i="1" s="1"/>
  <c r="G903" i="1" s="1"/>
  <c r="H904" i="1" s="1"/>
  <c r="C902" i="1"/>
  <c r="B901" i="1"/>
  <c r="M902" i="1"/>
  <c r="N902" i="1" s="1"/>
  <c r="I903" i="1"/>
  <c r="J903" i="1" s="1"/>
  <c r="P903" i="1"/>
  <c r="F1598" i="1"/>
  <c r="P904" i="1" l="1"/>
  <c r="C903" i="1"/>
  <c r="K903" i="1" s="1"/>
  <c r="L904" i="1"/>
  <c r="A905" i="1"/>
  <c r="D904" i="1"/>
  <c r="E904" i="1" s="1"/>
  <c r="G904" i="1" s="1"/>
  <c r="H905" i="1" s="1"/>
  <c r="M903" i="1"/>
  <c r="N903" i="1" s="1"/>
  <c r="I904" i="1"/>
  <c r="J904" i="1" s="1"/>
  <c r="Q904" i="1"/>
  <c r="K902" i="1"/>
  <c r="O902" i="1" s="1"/>
  <c r="F1599" i="1"/>
  <c r="M904" i="1" l="1"/>
  <c r="N904" i="1" s="1"/>
  <c r="I905" i="1"/>
  <c r="J905" i="1" s="1"/>
  <c r="Q905" i="1"/>
  <c r="D905" i="1"/>
  <c r="E905" i="1" s="1"/>
  <c r="G905" i="1" s="1"/>
  <c r="H906" i="1" s="1"/>
  <c r="A906" i="1"/>
  <c r="L905" i="1"/>
  <c r="P905" i="1"/>
  <c r="B902" i="1"/>
  <c r="O903" i="1"/>
  <c r="C904" i="1"/>
  <c r="B903" i="1"/>
  <c r="F1600" i="1"/>
  <c r="M905" i="1" l="1"/>
  <c r="N905" i="1" s="1"/>
  <c r="I906" i="1"/>
  <c r="D906" i="1"/>
  <c r="E906" i="1" s="1"/>
  <c r="G906" i="1" s="1"/>
  <c r="H907" i="1" s="1"/>
  <c r="L906" i="1"/>
  <c r="A907" i="1"/>
  <c r="C905" i="1"/>
  <c r="J906" i="1"/>
  <c r="Q906" i="1"/>
  <c r="P906" i="1"/>
  <c r="K904" i="1"/>
  <c r="O904" i="1" s="1"/>
  <c r="F1601" i="1"/>
  <c r="B904" i="1" l="1"/>
  <c r="C906" i="1"/>
  <c r="K906" i="1" s="1"/>
  <c r="D907" i="1"/>
  <c r="E907" i="1" s="1"/>
  <c r="G907" i="1" s="1"/>
  <c r="H908" i="1" s="1"/>
  <c r="A908" i="1"/>
  <c r="L907" i="1"/>
  <c r="P907" i="1"/>
  <c r="M906" i="1"/>
  <c r="N906" i="1" s="1"/>
  <c r="I907" i="1"/>
  <c r="J907" i="1" s="1"/>
  <c r="Q907" i="1"/>
  <c r="K905" i="1"/>
  <c r="O905" i="1" s="1"/>
  <c r="F1602" i="1"/>
  <c r="P908" i="1" l="1"/>
  <c r="M907" i="1"/>
  <c r="N907" i="1" s="1"/>
  <c r="I908" i="1"/>
  <c r="J908" i="1" s="1"/>
  <c r="O906" i="1"/>
  <c r="A909" i="1"/>
  <c r="L908" i="1"/>
  <c r="D908" i="1"/>
  <c r="E908" i="1" s="1"/>
  <c r="G908" i="1" s="1"/>
  <c r="H909" i="1" s="1"/>
  <c r="Q908" i="1"/>
  <c r="B905" i="1"/>
  <c r="C907" i="1"/>
  <c r="B906" i="1"/>
  <c r="F1603" i="1"/>
  <c r="M908" i="1" l="1"/>
  <c r="N908" i="1" s="1"/>
  <c r="I909" i="1"/>
  <c r="J909" i="1" s="1"/>
  <c r="C908" i="1"/>
  <c r="D909" i="1"/>
  <c r="E909" i="1" s="1"/>
  <c r="G909" i="1" s="1"/>
  <c r="H910" i="1" s="1"/>
  <c r="A910" i="1"/>
  <c r="L909" i="1"/>
  <c r="Q909" i="1"/>
  <c r="K907" i="1"/>
  <c r="O907" i="1" s="1"/>
  <c r="P909" i="1"/>
  <c r="F1604" i="1"/>
  <c r="B907" i="1" l="1"/>
  <c r="M909" i="1"/>
  <c r="N909" i="1" s="1"/>
  <c r="I910" i="1"/>
  <c r="J910" i="1" s="1"/>
  <c r="D910" i="1"/>
  <c r="E910" i="1" s="1"/>
  <c r="G910" i="1" s="1"/>
  <c r="H911" i="1" s="1"/>
  <c r="A911" i="1"/>
  <c r="L910" i="1"/>
  <c r="P910" i="1"/>
  <c r="C909" i="1"/>
  <c r="Q910" i="1"/>
  <c r="K908" i="1"/>
  <c r="O908" i="1" s="1"/>
  <c r="F1605" i="1"/>
  <c r="M910" i="1" l="1"/>
  <c r="N910" i="1" s="1"/>
  <c r="I911" i="1"/>
  <c r="J911" i="1" s="1"/>
  <c r="P911" i="1"/>
  <c r="L911" i="1"/>
  <c r="A912" i="1"/>
  <c r="D911" i="1"/>
  <c r="E911" i="1" s="1"/>
  <c r="G911" i="1" s="1"/>
  <c r="H912" i="1" s="1"/>
  <c r="Q911" i="1"/>
  <c r="B908" i="1"/>
  <c r="C910" i="1"/>
  <c r="K909" i="1"/>
  <c r="O909" i="1" s="1"/>
  <c r="F1606" i="1"/>
  <c r="Q912" i="1" l="1"/>
  <c r="B909" i="1"/>
  <c r="A913" i="1"/>
  <c r="L912" i="1"/>
  <c r="D912" i="1"/>
  <c r="E912" i="1" s="1"/>
  <c r="G912" i="1" s="1"/>
  <c r="H913" i="1" s="1"/>
  <c r="C911" i="1"/>
  <c r="M911" i="1"/>
  <c r="N911" i="1" s="1"/>
  <c r="I912" i="1"/>
  <c r="J912" i="1" s="1"/>
  <c r="P912" i="1"/>
  <c r="K910" i="1"/>
  <c r="O910" i="1" s="1"/>
  <c r="F1607" i="1"/>
  <c r="P913" i="1" l="1"/>
  <c r="C912" i="1"/>
  <c r="M912" i="1"/>
  <c r="N912" i="1" s="1"/>
  <c r="I913" i="1"/>
  <c r="J913" i="1" s="1"/>
  <c r="L913" i="1"/>
  <c r="D913" i="1"/>
  <c r="E913" i="1" s="1"/>
  <c r="G913" i="1" s="1"/>
  <c r="H914" i="1" s="1"/>
  <c r="A914" i="1"/>
  <c r="Q913" i="1"/>
  <c r="B910" i="1"/>
  <c r="K911" i="1"/>
  <c r="O911" i="1" s="1"/>
  <c r="F1608" i="1"/>
  <c r="M913" i="1" l="1"/>
  <c r="N913" i="1" s="1"/>
  <c r="I914" i="1"/>
  <c r="J914" i="1" s="1"/>
  <c r="B911" i="1"/>
  <c r="Q914" i="1"/>
  <c r="C913" i="1"/>
  <c r="P914" i="1"/>
  <c r="D914" i="1"/>
  <c r="E914" i="1" s="1"/>
  <c r="G914" i="1" s="1"/>
  <c r="H915" i="1" s="1"/>
  <c r="A915" i="1"/>
  <c r="L914" i="1"/>
  <c r="K912" i="1"/>
  <c r="O912" i="1" s="1"/>
  <c r="F1609" i="1"/>
  <c r="P915" i="1" l="1"/>
  <c r="C914" i="1"/>
  <c r="K914" i="1" s="1"/>
  <c r="Q915" i="1"/>
  <c r="B912" i="1"/>
  <c r="M914" i="1"/>
  <c r="N914" i="1" s="1"/>
  <c r="I915" i="1"/>
  <c r="J915" i="1" s="1"/>
  <c r="D915" i="1"/>
  <c r="E915" i="1" s="1"/>
  <c r="G915" i="1" s="1"/>
  <c r="H916" i="1" s="1"/>
  <c r="L915" i="1"/>
  <c r="A916" i="1"/>
  <c r="K913" i="1"/>
  <c r="O913" i="1" s="1"/>
  <c r="F1610" i="1"/>
  <c r="Q916" i="1" l="1"/>
  <c r="L916" i="1"/>
  <c r="Q917" i="1" s="1"/>
  <c r="A917" i="1"/>
  <c r="D916" i="1"/>
  <c r="E916" i="1" s="1"/>
  <c r="G916" i="1" s="1"/>
  <c r="H917" i="1" s="1"/>
  <c r="B913" i="1"/>
  <c r="O914" i="1"/>
  <c r="M915" i="1"/>
  <c r="N915" i="1" s="1"/>
  <c r="I916" i="1"/>
  <c r="J916" i="1" s="1"/>
  <c r="C915" i="1"/>
  <c r="B914" i="1"/>
  <c r="P916" i="1"/>
  <c r="F1611" i="1"/>
  <c r="P917" i="1" l="1"/>
  <c r="C916" i="1"/>
  <c r="D917" i="1"/>
  <c r="E917" i="1" s="1"/>
  <c r="G917" i="1" s="1"/>
  <c r="H918" i="1" s="1"/>
  <c r="L917" i="1"/>
  <c r="Q918" i="1" s="1"/>
  <c r="A918" i="1"/>
  <c r="K916" i="1"/>
  <c r="M916" i="1"/>
  <c r="N916" i="1" s="1"/>
  <c r="I917" i="1"/>
  <c r="J917" i="1" s="1"/>
  <c r="K915" i="1"/>
  <c r="O915" i="1" s="1"/>
  <c r="F1612" i="1"/>
  <c r="D918" i="1" l="1"/>
  <c r="E918" i="1" s="1"/>
  <c r="G918" i="1" s="1"/>
  <c r="H919" i="1" s="1"/>
  <c r="L918" i="1"/>
  <c r="Q919" i="1" s="1"/>
  <c r="A919" i="1"/>
  <c r="M917" i="1"/>
  <c r="N917" i="1" s="1"/>
  <c r="I918" i="1"/>
  <c r="J918" i="1" s="1"/>
  <c r="B915" i="1"/>
  <c r="O916" i="1"/>
  <c r="C917" i="1"/>
  <c r="B916" i="1"/>
  <c r="P918" i="1"/>
  <c r="F1613" i="1"/>
  <c r="P919" i="1" l="1"/>
  <c r="D919" i="1"/>
  <c r="E919" i="1" s="1"/>
  <c r="G919" i="1" s="1"/>
  <c r="H920" i="1" s="1"/>
  <c r="A920" i="1"/>
  <c r="L919" i="1"/>
  <c r="Q920" i="1" s="1"/>
  <c r="C918" i="1"/>
  <c r="M918" i="1"/>
  <c r="N918" i="1" s="1"/>
  <c r="I919" i="1"/>
  <c r="J919" i="1" s="1"/>
  <c r="K917" i="1"/>
  <c r="O917" i="1" s="1"/>
  <c r="F1614" i="1"/>
  <c r="C919" i="1" l="1"/>
  <c r="M919" i="1"/>
  <c r="N919" i="1" s="1"/>
  <c r="I920" i="1"/>
  <c r="J920" i="1" s="1"/>
  <c r="K919" i="1"/>
  <c r="O919" i="1" s="1"/>
  <c r="D920" i="1"/>
  <c r="E920" i="1" s="1"/>
  <c r="G920" i="1" s="1"/>
  <c r="H921" i="1" s="1"/>
  <c r="A921" i="1"/>
  <c r="L920" i="1"/>
  <c r="P920" i="1"/>
  <c r="B917" i="1"/>
  <c r="K918" i="1"/>
  <c r="O918" i="1" s="1"/>
  <c r="F1615" i="1"/>
  <c r="P921" i="1" l="1"/>
  <c r="B918" i="1"/>
  <c r="A922" i="1"/>
  <c r="L921" i="1"/>
  <c r="P922" i="1" s="1"/>
  <c r="D921" i="1"/>
  <c r="E921" i="1" s="1"/>
  <c r="G921" i="1" s="1"/>
  <c r="H922" i="1" s="1"/>
  <c r="C920" i="1"/>
  <c r="B919" i="1"/>
  <c r="M920" i="1"/>
  <c r="N920" i="1" s="1"/>
  <c r="I921" i="1"/>
  <c r="J921" i="1" s="1"/>
  <c r="Q921" i="1"/>
  <c r="F1616" i="1"/>
  <c r="M921" i="1" l="1"/>
  <c r="N921" i="1" s="1"/>
  <c r="I922" i="1"/>
  <c r="J922" i="1" s="1"/>
  <c r="Q922" i="1"/>
  <c r="L922" i="1"/>
  <c r="A923" i="1"/>
  <c r="D922" i="1"/>
  <c r="E922" i="1" s="1"/>
  <c r="G922" i="1" s="1"/>
  <c r="H923" i="1" s="1"/>
  <c r="C921" i="1"/>
  <c r="K920" i="1"/>
  <c r="O920" i="1" s="1"/>
  <c r="F1617" i="1"/>
  <c r="D923" i="1" l="1"/>
  <c r="E923" i="1" s="1"/>
  <c r="G923" i="1" s="1"/>
  <c r="H924" i="1" s="1"/>
  <c r="A924" i="1"/>
  <c r="L923" i="1"/>
  <c r="M922" i="1"/>
  <c r="N922" i="1" s="1"/>
  <c r="I923" i="1"/>
  <c r="J923" i="1" s="1"/>
  <c r="Q923" i="1"/>
  <c r="B920" i="1"/>
  <c r="C922" i="1"/>
  <c r="K922" i="1" s="1"/>
  <c r="P923" i="1"/>
  <c r="K921" i="1"/>
  <c r="O921" i="1" s="1"/>
  <c r="F1618" i="1"/>
  <c r="O922" i="1" l="1"/>
  <c r="Q924" i="1"/>
  <c r="P924" i="1"/>
  <c r="B921" i="1"/>
  <c r="M923" i="1"/>
  <c r="N923" i="1" s="1"/>
  <c r="I924" i="1"/>
  <c r="J924" i="1" s="1"/>
  <c r="C923" i="1"/>
  <c r="B922" i="1"/>
  <c r="A925" i="1"/>
  <c r="L924" i="1"/>
  <c r="P925" i="1" s="1"/>
  <c r="D924" i="1"/>
  <c r="E924" i="1" s="1"/>
  <c r="G924" i="1" s="1"/>
  <c r="H925" i="1" s="1"/>
  <c r="F1619" i="1"/>
  <c r="C924" i="1" l="1"/>
  <c r="M924" i="1"/>
  <c r="N924" i="1" s="1"/>
  <c r="I925" i="1"/>
  <c r="J925" i="1" s="1"/>
  <c r="Q925" i="1"/>
  <c r="A926" i="1"/>
  <c r="D925" i="1"/>
  <c r="E925" i="1" s="1"/>
  <c r="G925" i="1" s="1"/>
  <c r="H926" i="1" s="1"/>
  <c r="L925" i="1"/>
  <c r="K923" i="1"/>
  <c r="O923" i="1" s="1"/>
  <c r="F1620" i="1"/>
  <c r="Q926" i="1" l="1"/>
  <c r="M925" i="1"/>
  <c r="N925" i="1" s="1"/>
  <c r="I926" i="1"/>
  <c r="C925" i="1"/>
  <c r="B923" i="1"/>
  <c r="J926" i="1"/>
  <c r="K924" i="1"/>
  <c r="O924" i="1" s="1"/>
  <c r="A927" i="1"/>
  <c r="L926" i="1"/>
  <c r="D926" i="1"/>
  <c r="E926" i="1" s="1"/>
  <c r="G926" i="1" s="1"/>
  <c r="H927" i="1" s="1"/>
  <c r="P926" i="1"/>
  <c r="F1621" i="1"/>
  <c r="P927" i="1" l="1"/>
  <c r="B924" i="1"/>
  <c r="C926" i="1"/>
  <c r="A928" i="1"/>
  <c r="D927" i="1"/>
  <c r="E927" i="1" s="1"/>
  <c r="G927" i="1" s="1"/>
  <c r="H928" i="1" s="1"/>
  <c r="L927" i="1"/>
  <c r="M926" i="1"/>
  <c r="N926" i="1" s="1"/>
  <c r="I927" i="1"/>
  <c r="J927" i="1" s="1"/>
  <c r="Q927" i="1"/>
  <c r="K925" i="1"/>
  <c r="O925" i="1" s="1"/>
  <c r="F1622" i="1"/>
  <c r="L928" i="1" l="1"/>
  <c r="D928" i="1"/>
  <c r="E928" i="1" s="1"/>
  <c r="G928" i="1" s="1"/>
  <c r="H929" i="1" s="1"/>
  <c r="A929" i="1"/>
  <c r="Q928" i="1"/>
  <c r="M927" i="1"/>
  <c r="N927" i="1" s="1"/>
  <c r="I928" i="1"/>
  <c r="J928" i="1" s="1"/>
  <c r="B925" i="1"/>
  <c r="C927" i="1"/>
  <c r="K926" i="1"/>
  <c r="O926" i="1" s="1"/>
  <c r="P928" i="1"/>
  <c r="P929" i="1" s="1"/>
  <c r="F1623" i="1"/>
  <c r="Q929" i="1" l="1"/>
  <c r="B926" i="1"/>
  <c r="L929" i="1"/>
  <c r="D929" i="1"/>
  <c r="E929" i="1" s="1"/>
  <c r="G929" i="1" s="1"/>
  <c r="H930" i="1" s="1"/>
  <c r="A930" i="1"/>
  <c r="C928" i="1"/>
  <c r="M928" i="1"/>
  <c r="N928" i="1" s="1"/>
  <c r="I929" i="1"/>
  <c r="J929" i="1" s="1"/>
  <c r="K927" i="1"/>
  <c r="O927" i="1" s="1"/>
  <c r="F1624" i="1"/>
  <c r="L930" i="1" l="1"/>
  <c r="D930" i="1"/>
  <c r="E930" i="1" s="1"/>
  <c r="G930" i="1" s="1"/>
  <c r="H931" i="1" s="1"/>
  <c r="A931" i="1"/>
  <c r="M929" i="1"/>
  <c r="N929" i="1" s="1"/>
  <c r="I930" i="1"/>
  <c r="J930" i="1" s="1"/>
  <c r="Q930" i="1"/>
  <c r="B927" i="1"/>
  <c r="P930" i="1"/>
  <c r="C929" i="1"/>
  <c r="K928" i="1"/>
  <c r="O928" i="1" s="1"/>
  <c r="F1625" i="1"/>
  <c r="B928" i="1" l="1"/>
  <c r="C930" i="1"/>
  <c r="P931" i="1"/>
  <c r="L931" i="1"/>
  <c r="A932" i="1"/>
  <c r="D931" i="1"/>
  <c r="E931" i="1" s="1"/>
  <c r="G931" i="1" s="1"/>
  <c r="H932" i="1" s="1"/>
  <c r="M930" i="1"/>
  <c r="N930" i="1" s="1"/>
  <c r="I931" i="1"/>
  <c r="J931" i="1" s="1"/>
  <c r="Q931" i="1"/>
  <c r="K929" i="1"/>
  <c r="O929" i="1" s="1"/>
  <c r="F1626" i="1"/>
  <c r="D932" i="1" l="1"/>
  <c r="E932" i="1" s="1"/>
  <c r="G932" i="1" s="1"/>
  <c r="H933" i="1" s="1"/>
  <c r="A933" i="1"/>
  <c r="L932" i="1"/>
  <c r="B929" i="1"/>
  <c r="C931" i="1"/>
  <c r="M931" i="1"/>
  <c r="N931" i="1" s="1"/>
  <c r="I932" i="1"/>
  <c r="J932" i="1" s="1"/>
  <c r="P932" i="1"/>
  <c r="Q932" i="1"/>
  <c r="K930" i="1"/>
  <c r="O930" i="1" s="1"/>
  <c r="F1627" i="1"/>
  <c r="P933" i="1" l="1"/>
  <c r="Q933" i="1"/>
  <c r="B930" i="1"/>
  <c r="C932" i="1"/>
  <c r="K931" i="1"/>
  <c r="O931" i="1" s="1"/>
  <c r="M932" i="1"/>
  <c r="N932" i="1" s="1"/>
  <c r="I933" i="1"/>
  <c r="J933" i="1" s="1"/>
  <c r="D933" i="1"/>
  <c r="E933" i="1" s="1"/>
  <c r="G933" i="1" s="1"/>
  <c r="H934" i="1" s="1"/>
  <c r="A934" i="1"/>
  <c r="L933" i="1"/>
  <c r="F1628" i="1"/>
  <c r="P934" i="1" l="1"/>
  <c r="M933" i="1"/>
  <c r="N933" i="1" s="1"/>
  <c r="I934" i="1"/>
  <c r="J934" i="1" s="1"/>
  <c r="B931" i="1"/>
  <c r="L934" i="1"/>
  <c r="A935" i="1"/>
  <c r="D934" i="1"/>
  <c r="E934" i="1" s="1"/>
  <c r="G934" i="1" s="1"/>
  <c r="H935" i="1" s="1"/>
  <c r="C933" i="1"/>
  <c r="Q934" i="1"/>
  <c r="K932" i="1"/>
  <c r="O932" i="1" s="1"/>
  <c r="F1629" i="1"/>
  <c r="A936" i="1" l="1"/>
  <c r="L935" i="1"/>
  <c r="D935" i="1"/>
  <c r="E935" i="1" s="1"/>
  <c r="G935" i="1" s="1"/>
  <c r="H936" i="1" s="1"/>
  <c r="M934" i="1"/>
  <c r="N934" i="1" s="1"/>
  <c r="I935" i="1"/>
  <c r="J935" i="1" s="1"/>
  <c r="Q935" i="1"/>
  <c r="B932" i="1"/>
  <c r="C934" i="1"/>
  <c r="K933" i="1"/>
  <c r="O933" i="1" s="1"/>
  <c r="P935" i="1"/>
  <c r="F1630" i="1"/>
  <c r="P936" i="1" l="1"/>
  <c r="M935" i="1"/>
  <c r="N935" i="1" s="1"/>
  <c r="I936" i="1"/>
  <c r="J936" i="1" s="1"/>
  <c r="B933" i="1"/>
  <c r="C935" i="1"/>
  <c r="L936" i="1"/>
  <c r="A937" i="1"/>
  <c r="D936" i="1"/>
  <c r="E936" i="1" s="1"/>
  <c r="G936" i="1" s="1"/>
  <c r="H937" i="1" s="1"/>
  <c r="Q936" i="1"/>
  <c r="K934" i="1"/>
  <c r="O934" i="1" s="1"/>
  <c r="F1631" i="1"/>
  <c r="B934" i="1" l="1"/>
  <c r="Q937" i="1"/>
  <c r="C936" i="1"/>
  <c r="K936" i="1" s="1"/>
  <c r="L937" i="1"/>
  <c r="A938" i="1"/>
  <c r="D937" i="1"/>
  <c r="E937" i="1" s="1"/>
  <c r="G937" i="1" s="1"/>
  <c r="H938" i="1" s="1"/>
  <c r="P937" i="1"/>
  <c r="M936" i="1"/>
  <c r="N936" i="1" s="1"/>
  <c r="I937" i="1"/>
  <c r="J937" i="1" s="1"/>
  <c r="K935" i="1"/>
  <c r="O935" i="1" s="1"/>
  <c r="F1632" i="1"/>
  <c r="O936" i="1" l="1"/>
  <c r="M937" i="1"/>
  <c r="N937" i="1" s="1"/>
  <c r="I938" i="1"/>
  <c r="Q938" i="1"/>
  <c r="J938" i="1"/>
  <c r="A939" i="1"/>
  <c r="D938" i="1"/>
  <c r="E938" i="1" s="1"/>
  <c r="G938" i="1" s="1"/>
  <c r="H939" i="1" s="1"/>
  <c r="L938" i="1"/>
  <c r="B935" i="1"/>
  <c r="P938" i="1"/>
  <c r="C937" i="1"/>
  <c r="B936" i="1"/>
  <c r="F1633" i="1"/>
  <c r="M938" i="1" l="1"/>
  <c r="N938" i="1" s="1"/>
  <c r="I939" i="1"/>
  <c r="K938" i="1"/>
  <c r="O938" i="1" s="1"/>
  <c r="P939" i="1"/>
  <c r="J939" i="1"/>
  <c r="A940" i="1"/>
  <c r="D939" i="1"/>
  <c r="E939" i="1" s="1"/>
  <c r="G939" i="1" s="1"/>
  <c r="H940" i="1" s="1"/>
  <c r="L939" i="1"/>
  <c r="C938" i="1"/>
  <c r="Q939" i="1"/>
  <c r="K937" i="1"/>
  <c r="O937" i="1" s="1"/>
  <c r="F1634" i="1"/>
  <c r="M939" i="1" l="1"/>
  <c r="N939" i="1" s="1"/>
  <c r="I940" i="1"/>
  <c r="B937" i="1"/>
  <c r="J940" i="1"/>
  <c r="A941" i="1"/>
  <c r="D940" i="1"/>
  <c r="E940" i="1" s="1"/>
  <c r="G940" i="1" s="1"/>
  <c r="H941" i="1" s="1"/>
  <c r="L940" i="1"/>
  <c r="Q940" i="1"/>
  <c r="P940" i="1"/>
  <c r="C939" i="1"/>
  <c r="B938" i="1"/>
  <c r="F1635" i="1"/>
  <c r="L941" i="1" l="1"/>
  <c r="A942" i="1"/>
  <c r="D941" i="1"/>
  <c r="E941" i="1" s="1"/>
  <c r="G941" i="1" s="1"/>
  <c r="H942" i="1" s="1"/>
  <c r="C940" i="1"/>
  <c r="K940" i="1" s="1"/>
  <c r="M940" i="1"/>
  <c r="N940" i="1" s="1"/>
  <c r="I941" i="1"/>
  <c r="J941" i="1" s="1"/>
  <c r="P941" i="1"/>
  <c r="K939" i="1"/>
  <c r="O939" i="1" s="1"/>
  <c r="Q941" i="1"/>
  <c r="F1636" i="1"/>
  <c r="P942" i="1" l="1"/>
  <c r="B939" i="1"/>
  <c r="O940" i="1"/>
  <c r="Q942" i="1"/>
  <c r="L942" i="1"/>
  <c r="D942" i="1"/>
  <c r="E942" i="1" s="1"/>
  <c r="G942" i="1" s="1"/>
  <c r="H943" i="1" s="1"/>
  <c r="A943" i="1"/>
  <c r="C941" i="1"/>
  <c r="B940" i="1"/>
  <c r="M941" i="1"/>
  <c r="N941" i="1" s="1"/>
  <c r="I942" i="1"/>
  <c r="J942" i="1" s="1"/>
  <c r="F1637" i="1"/>
  <c r="L943" i="1" l="1"/>
  <c r="D943" i="1"/>
  <c r="E943" i="1" s="1"/>
  <c r="G943" i="1" s="1"/>
  <c r="H944" i="1" s="1"/>
  <c r="A944" i="1"/>
  <c r="M942" i="1"/>
  <c r="N942" i="1" s="1"/>
  <c r="I943" i="1"/>
  <c r="J943" i="1" s="1"/>
  <c r="P943" i="1"/>
  <c r="Q943" i="1"/>
  <c r="C942" i="1"/>
  <c r="K941" i="1"/>
  <c r="O941" i="1" s="1"/>
  <c r="F1638" i="1"/>
  <c r="C943" i="1" l="1"/>
  <c r="L944" i="1"/>
  <c r="A945" i="1"/>
  <c r="D944" i="1"/>
  <c r="E944" i="1" s="1"/>
  <c r="G944" i="1" s="1"/>
  <c r="H945" i="1" s="1"/>
  <c r="B941" i="1"/>
  <c r="M943" i="1"/>
  <c r="N943" i="1" s="1"/>
  <c r="I944" i="1"/>
  <c r="J944" i="1" s="1"/>
  <c r="Q944" i="1"/>
  <c r="P944" i="1"/>
  <c r="K942" i="1"/>
  <c r="O942" i="1" s="1"/>
  <c r="F1639" i="1"/>
  <c r="L945" i="1" l="1"/>
  <c r="D945" i="1"/>
  <c r="E945" i="1" s="1"/>
  <c r="G945" i="1" s="1"/>
  <c r="H946" i="1" s="1"/>
  <c r="A946" i="1"/>
  <c r="P945" i="1"/>
  <c r="P946" i="1" s="1"/>
  <c r="Q945" i="1"/>
  <c r="Q946" i="1" s="1"/>
  <c r="M944" i="1"/>
  <c r="N944" i="1" s="1"/>
  <c r="I945" i="1"/>
  <c r="J945" i="1" s="1"/>
  <c r="B942" i="1"/>
  <c r="C944" i="1"/>
  <c r="K943" i="1"/>
  <c r="O943" i="1" s="1"/>
  <c r="F1640" i="1"/>
  <c r="B943" i="1" l="1"/>
  <c r="L946" i="1"/>
  <c r="D946" i="1"/>
  <c r="E946" i="1" s="1"/>
  <c r="G946" i="1" s="1"/>
  <c r="H947" i="1" s="1"/>
  <c r="A947" i="1"/>
  <c r="C945" i="1"/>
  <c r="M945" i="1"/>
  <c r="N945" i="1" s="1"/>
  <c r="I946" i="1"/>
  <c r="J946" i="1" s="1"/>
  <c r="K944" i="1"/>
  <c r="O944" i="1" s="1"/>
  <c r="F1641" i="1"/>
  <c r="A948" i="1" l="1"/>
  <c r="D947" i="1"/>
  <c r="E947" i="1" s="1"/>
  <c r="G947" i="1" s="1"/>
  <c r="H948" i="1" s="1"/>
  <c r="L947" i="1"/>
  <c r="M946" i="1"/>
  <c r="N946" i="1" s="1"/>
  <c r="I947" i="1"/>
  <c r="J947" i="1" s="1"/>
  <c r="P947" i="1"/>
  <c r="B944" i="1"/>
  <c r="C946" i="1"/>
  <c r="Q947" i="1"/>
  <c r="K945" i="1"/>
  <c r="O945" i="1" s="1"/>
  <c r="F1642" i="1"/>
  <c r="Q948" i="1" l="1"/>
  <c r="B945" i="1"/>
  <c r="M947" i="1"/>
  <c r="N947" i="1" s="1"/>
  <c r="I948" i="1"/>
  <c r="J948" i="1" s="1"/>
  <c r="C947" i="1"/>
  <c r="D948" i="1"/>
  <c r="E948" i="1" s="1"/>
  <c r="G948" i="1" s="1"/>
  <c r="H949" i="1" s="1"/>
  <c r="A949" i="1"/>
  <c r="L948" i="1"/>
  <c r="P948" i="1"/>
  <c r="K946" i="1"/>
  <c r="O946" i="1" s="1"/>
  <c r="F1643" i="1"/>
  <c r="P949" i="1" l="1"/>
  <c r="B946" i="1"/>
  <c r="C948" i="1"/>
  <c r="M948" i="1"/>
  <c r="N948" i="1" s="1"/>
  <c r="I949" i="1"/>
  <c r="J949" i="1" s="1"/>
  <c r="L949" i="1"/>
  <c r="A950" i="1"/>
  <c r="D949" i="1"/>
  <c r="E949" i="1" s="1"/>
  <c r="G949" i="1" s="1"/>
  <c r="H950" i="1" s="1"/>
  <c r="Q949" i="1"/>
  <c r="K947" i="1"/>
  <c r="O947" i="1" s="1"/>
  <c r="F1644" i="1"/>
  <c r="M949" i="1" l="1"/>
  <c r="N949" i="1" s="1"/>
  <c r="I950" i="1"/>
  <c r="J950" i="1" s="1"/>
  <c r="B947" i="1"/>
  <c r="Q950" i="1"/>
  <c r="C949" i="1"/>
  <c r="K948" i="1"/>
  <c r="O948" i="1" s="1"/>
  <c r="L950" i="1"/>
  <c r="D950" i="1"/>
  <c r="E950" i="1" s="1"/>
  <c r="G950" i="1" s="1"/>
  <c r="H951" i="1" s="1"/>
  <c r="A951" i="1"/>
  <c r="P950" i="1"/>
  <c r="F1645" i="1"/>
  <c r="Q951" i="1" l="1"/>
  <c r="P951" i="1"/>
  <c r="B948" i="1"/>
  <c r="D951" i="1"/>
  <c r="E951" i="1" s="1"/>
  <c r="G951" i="1" s="1"/>
  <c r="H952" i="1" s="1"/>
  <c r="L951" i="1"/>
  <c r="A952" i="1"/>
  <c r="C950" i="1"/>
  <c r="M950" i="1"/>
  <c r="N950" i="1" s="1"/>
  <c r="I951" i="1"/>
  <c r="J951" i="1" s="1"/>
  <c r="K949" i="1"/>
  <c r="O949" i="1" s="1"/>
  <c r="F1646" i="1"/>
  <c r="C951" i="1" l="1"/>
  <c r="L952" i="1"/>
  <c r="D952" i="1"/>
  <c r="E952" i="1" s="1"/>
  <c r="G952" i="1" s="1"/>
  <c r="H953" i="1" s="1"/>
  <c r="A953" i="1"/>
  <c r="M951" i="1"/>
  <c r="N951" i="1" s="1"/>
  <c r="I952" i="1"/>
  <c r="J952" i="1" s="1"/>
  <c r="Q952" i="1"/>
  <c r="P952" i="1"/>
  <c r="B949" i="1"/>
  <c r="K950" i="1"/>
  <c r="O950" i="1" s="1"/>
  <c r="F1647" i="1"/>
  <c r="A954" i="1" l="1"/>
  <c r="D953" i="1"/>
  <c r="E953" i="1" s="1"/>
  <c r="G953" i="1" s="1"/>
  <c r="H954" i="1" s="1"/>
  <c r="L953" i="1"/>
  <c r="P953" i="1"/>
  <c r="Q953" i="1"/>
  <c r="M952" i="1"/>
  <c r="N952" i="1" s="1"/>
  <c r="I953" i="1"/>
  <c r="J953" i="1" s="1"/>
  <c r="B950" i="1"/>
  <c r="C952" i="1"/>
  <c r="K951" i="1"/>
  <c r="O951" i="1" s="1"/>
  <c r="F1648" i="1"/>
  <c r="Q954" i="1" l="1"/>
  <c r="P954" i="1"/>
  <c r="C953" i="1"/>
  <c r="K952" i="1"/>
  <c r="O952" i="1" s="1"/>
  <c r="B951" i="1"/>
  <c r="M953" i="1"/>
  <c r="N953" i="1" s="1"/>
  <c r="I954" i="1"/>
  <c r="J954" i="1" s="1"/>
  <c r="A955" i="1"/>
  <c r="D954" i="1"/>
  <c r="E954" i="1" s="1"/>
  <c r="G954" i="1" s="1"/>
  <c r="H955" i="1" s="1"/>
  <c r="L954" i="1"/>
  <c r="P955" i="1" s="1"/>
  <c r="F1649" i="1"/>
  <c r="M954" i="1" l="1"/>
  <c r="N954" i="1" s="1"/>
  <c r="I955" i="1"/>
  <c r="B952" i="1"/>
  <c r="J955" i="1"/>
  <c r="L955" i="1"/>
  <c r="A956" i="1"/>
  <c r="D955" i="1"/>
  <c r="E955" i="1" s="1"/>
  <c r="G955" i="1" s="1"/>
  <c r="H956" i="1" s="1"/>
  <c r="C954" i="1"/>
  <c r="K954" i="1" s="1"/>
  <c r="O954" i="1" s="1"/>
  <c r="K953" i="1"/>
  <c r="O953" i="1" s="1"/>
  <c r="Q955" i="1"/>
  <c r="F1650" i="1"/>
  <c r="D956" i="1" l="1"/>
  <c r="E956" i="1" s="1"/>
  <c r="G956" i="1" s="1"/>
  <c r="H957" i="1" s="1"/>
  <c r="L956" i="1"/>
  <c r="A957" i="1"/>
  <c r="Q956" i="1"/>
  <c r="M955" i="1"/>
  <c r="N955" i="1" s="1"/>
  <c r="I956" i="1"/>
  <c r="J956" i="1" s="1"/>
  <c r="B953" i="1"/>
  <c r="C955" i="1"/>
  <c r="B954" i="1"/>
  <c r="P956" i="1"/>
  <c r="F1651" i="1"/>
  <c r="P957" i="1" l="1"/>
  <c r="Q957" i="1"/>
  <c r="L957" i="1"/>
  <c r="A958" i="1"/>
  <c r="D957" i="1"/>
  <c r="E957" i="1" s="1"/>
  <c r="G957" i="1" s="1"/>
  <c r="H958" i="1" s="1"/>
  <c r="C956" i="1"/>
  <c r="M956" i="1"/>
  <c r="N956" i="1" s="1"/>
  <c r="I957" i="1"/>
  <c r="J957" i="1" s="1"/>
  <c r="K955" i="1"/>
  <c r="O955" i="1" s="1"/>
  <c r="F1652" i="1"/>
  <c r="B955" i="1" l="1"/>
  <c r="L958" i="1"/>
  <c r="D958" i="1"/>
  <c r="E958" i="1" s="1"/>
  <c r="G958" i="1" s="1"/>
  <c r="H959" i="1" s="1"/>
  <c r="A959" i="1"/>
  <c r="C957" i="1"/>
  <c r="M957" i="1"/>
  <c r="N957" i="1" s="1"/>
  <c r="I958" i="1"/>
  <c r="J958" i="1" s="1"/>
  <c r="Q958" i="1"/>
  <c r="P958" i="1"/>
  <c r="K956" i="1"/>
  <c r="O956" i="1" s="1"/>
  <c r="F1653" i="1"/>
  <c r="P959" i="1" l="1"/>
  <c r="B956" i="1"/>
  <c r="C958" i="1"/>
  <c r="Q959" i="1"/>
  <c r="D959" i="1"/>
  <c r="E959" i="1" s="1"/>
  <c r="G959" i="1" s="1"/>
  <c r="H960" i="1" s="1"/>
  <c r="L959" i="1"/>
  <c r="A960" i="1"/>
  <c r="M958" i="1"/>
  <c r="N958" i="1" s="1"/>
  <c r="I959" i="1"/>
  <c r="J959" i="1" s="1"/>
  <c r="K957" i="1"/>
  <c r="O957" i="1" s="1"/>
  <c r="F1654" i="1"/>
  <c r="M959" i="1" l="1"/>
  <c r="N959" i="1" s="1"/>
  <c r="I960" i="1"/>
  <c r="J960" i="1" s="1"/>
  <c r="Q960" i="1"/>
  <c r="P960" i="1"/>
  <c r="B957" i="1"/>
  <c r="C959" i="1"/>
  <c r="D960" i="1"/>
  <c r="E960" i="1" s="1"/>
  <c r="G960" i="1" s="1"/>
  <c r="H961" i="1" s="1"/>
  <c r="L960" i="1"/>
  <c r="A961" i="1"/>
  <c r="K958" i="1"/>
  <c r="O958" i="1" s="1"/>
  <c r="F1655" i="1"/>
  <c r="P961" i="1" l="1"/>
  <c r="Q961" i="1"/>
  <c r="C960" i="1"/>
  <c r="D961" i="1"/>
  <c r="E961" i="1" s="1"/>
  <c r="G961" i="1" s="1"/>
  <c r="H962" i="1" s="1"/>
  <c r="L961" i="1"/>
  <c r="P962" i="1" s="1"/>
  <c r="A962" i="1"/>
  <c r="K960" i="1"/>
  <c r="M960" i="1"/>
  <c r="N960" i="1" s="1"/>
  <c r="I961" i="1"/>
  <c r="J961" i="1" s="1"/>
  <c r="B958" i="1"/>
  <c r="K959" i="1"/>
  <c r="O959" i="1" s="1"/>
  <c r="F1656" i="1"/>
  <c r="O960" i="1" l="1"/>
  <c r="A963" i="1"/>
  <c r="L962" i="1"/>
  <c r="P963" i="1" s="1"/>
  <c r="D962" i="1"/>
  <c r="E962" i="1" s="1"/>
  <c r="G962" i="1" s="1"/>
  <c r="H963" i="1" s="1"/>
  <c r="K961" i="1"/>
  <c r="M961" i="1"/>
  <c r="N961" i="1" s="1"/>
  <c r="I962" i="1"/>
  <c r="J962" i="1" s="1"/>
  <c r="B959" i="1"/>
  <c r="Q962" i="1"/>
  <c r="C961" i="1"/>
  <c r="B960" i="1"/>
  <c r="F1657" i="1"/>
  <c r="Q963" i="1" l="1"/>
  <c r="O961" i="1"/>
  <c r="C962" i="1"/>
  <c r="B961" i="1"/>
  <c r="M962" i="1"/>
  <c r="N962" i="1" s="1"/>
  <c r="I963" i="1"/>
  <c r="J963" i="1" s="1"/>
  <c r="D963" i="1"/>
  <c r="E963" i="1" s="1"/>
  <c r="G963" i="1" s="1"/>
  <c r="H964" i="1" s="1"/>
  <c r="L963" i="1"/>
  <c r="P964" i="1" s="1"/>
  <c r="A964" i="1"/>
  <c r="F1658" i="1"/>
  <c r="C963" i="1" l="1"/>
  <c r="K963" i="1" s="1"/>
  <c r="L964" i="1"/>
  <c r="A965" i="1"/>
  <c r="D964" i="1"/>
  <c r="E964" i="1" s="1"/>
  <c r="G964" i="1" s="1"/>
  <c r="H965" i="1" s="1"/>
  <c r="M963" i="1"/>
  <c r="N963" i="1" s="1"/>
  <c r="I964" i="1"/>
  <c r="J964" i="1" s="1"/>
  <c r="Q964" i="1"/>
  <c r="K962" i="1"/>
  <c r="O962" i="1" s="1"/>
  <c r="F1659" i="1"/>
  <c r="A966" i="1" l="1"/>
  <c r="D965" i="1"/>
  <c r="E965" i="1" s="1"/>
  <c r="G965" i="1" s="1"/>
  <c r="H966" i="1" s="1"/>
  <c r="L965" i="1"/>
  <c r="Q965" i="1"/>
  <c r="M964" i="1"/>
  <c r="N964" i="1" s="1"/>
  <c r="I965" i="1"/>
  <c r="J965" i="1" s="1"/>
  <c r="B962" i="1"/>
  <c r="O963" i="1"/>
  <c r="C964" i="1"/>
  <c r="K964" i="1" s="1"/>
  <c r="B963" i="1"/>
  <c r="P965" i="1"/>
  <c r="F1660" i="1"/>
  <c r="P966" i="1" l="1"/>
  <c r="Q966" i="1"/>
  <c r="O964" i="1"/>
  <c r="C965" i="1"/>
  <c r="B964" i="1"/>
  <c r="M965" i="1"/>
  <c r="N965" i="1" s="1"/>
  <c r="I966" i="1"/>
  <c r="J966" i="1" s="1"/>
  <c r="D966" i="1"/>
  <c r="E966" i="1" s="1"/>
  <c r="G966" i="1" s="1"/>
  <c r="H967" i="1" s="1"/>
  <c r="A967" i="1"/>
  <c r="L966" i="1"/>
  <c r="F1661" i="1"/>
  <c r="P967" i="1" l="1"/>
  <c r="M966" i="1"/>
  <c r="N966" i="1" s="1"/>
  <c r="I967" i="1"/>
  <c r="J967" i="1" s="1"/>
  <c r="C966" i="1"/>
  <c r="A968" i="1"/>
  <c r="L967" i="1"/>
  <c r="D967" i="1"/>
  <c r="E967" i="1" s="1"/>
  <c r="G967" i="1" s="1"/>
  <c r="H968" i="1" s="1"/>
  <c r="Q967" i="1"/>
  <c r="K965" i="1"/>
  <c r="O965" i="1" s="1"/>
  <c r="F1662" i="1"/>
  <c r="M967" i="1" l="1"/>
  <c r="N967" i="1" s="1"/>
  <c r="I968" i="1"/>
  <c r="J968" i="1" s="1"/>
  <c r="A969" i="1"/>
  <c r="L968" i="1"/>
  <c r="D968" i="1"/>
  <c r="E968" i="1" s="1"/>
  <c r="G968" i="1" s="1"/>
  <c r="H969" i="1" s="1"/>
  <c r="B965" i="1"/>
  <c r="C967" i="1"/>
  <c r="Q968" i="1"/>
  <c r="P968" i="1"/>
  <c r="K966" i="1"/>
  <c r="O966" i="1" s="1"/>
  <c r="F1663" i="1"/>
  <c r="C968" i="1" l="1"/>
  <c r="K968" i="1" s="1"/>
  <c r="M968" i="1"/>
  <c r="N968" i="1" s="1"/>
  <c r="I969" i="1"/>
  <c r="J969" i="1"/>
  <c r="P969" i="1"/>
  <c r="Q969" i="1"/>
  <c r="L969" i="1"/>
  <c r="A970" i="1"/>
  <c r="D969" i="1"/>
  <c r="E969" i="1" s="1"/>
  <c r="G969" i="1" s="1"/>
  <c r="H970" i="1" s="1"/>
  <c r="K967" i="1"/>
  <c r="O967" i="1" s="1"/>
  <c r="B966" i="1"/>
  <c r="F1664" i="1"/>
  <c r="P970" i="1" l="1"/>
  <c r="Q970" i="1"/>
  <c r="O968" i="1"/>
  <c r="D970" i="1"/>
  <c r="E970" i="1" s="1"/>
  <c r="G970" i="1" s="1"/>
  <c r="H971" i="1" s="1"/>
  <c r="A971" i="1"/>
  <c r="L970" i="1"/>
  <c r="B967" i="1"/>
  <c r="M969" i="1"/>
  <c r="N969" i="1" s="1"/>
  <c r="I970" i="1"/>
  <c r="J970" i="1" s="1"/>
  <c r="C969" i="1"/>
  <c r="B968" i="1"/>
  <c r="F1665" i="1"/>
  <c r="M970" i="1" l="1"/>
  <c r="N970" i="1" s="1"/>
  <c r="I971" i="1"/>
  <c r="J971" i="1" s="1"/>
  <c r="C970" i="1"/>
  <c r="L971" i="1"/>
  <c r="D971" i="1"/>
  <c r="E971" i="1" s="1"/>
  <c r="G971" i="1" s="1"/>
  <c r="H972" i="1" s="1"/>
  <c r="A972" i="1"/>
  <c r="K969" i="1"/>
  <c r="O969" i="1" s="1"/>
  <c r="P971" i="1"/>
  <c r="Q971" i="1"/>
  <c r="F1666" i="1"/>
  <c r="B969" i="1" l="1"/>
  <c r="A973" i="1"/>
  <c r="D972" i="1"/>
  <c r="E972" i="1" s="1"/>
  <c r="G972" i="1" s="1"/>
  <c r="H973" i="1" s="1"/>
  <c r="L972" i="1"/>
  <c r="Q972" i="1"/>
  <c r="M971" i="1"/>
  <c r="N971" i="1" s="1"/>
  <c r="I972" i="1"/>
  <c r="J972" i="1" s="1"/>
  <c r="P972" i="1"/>
  <c r="C971" i="1"/>
  <c r="K970" i="1"/>
  <c r="O970" i="1" s="1"/>
  <c r="F1667" i="1"/>
  <c r="Q973" i="1" l="1"/>
  <c r="B970" i="1"/>
  <c r="M972" i="1"/>
  <c r="N972" i="1" s="1"/>
  <c r="I973" i="1"/>
  <c r="J973" i="1" s="1"/>
  <c r="C972" i="1"/>
  <c r="P973" i="1"/>
  <c r="L973" i="1"/>
  <c r="Q974" i="1" s="1"/>
  <c r="D973" i="1"/>
  <c r="E973" i="1" s="1"/>
  <c r="G973" i="1" s="1"/>
  <c r="H974" i="1" s="1"/>
  <c r="A974" i="1"/>
  <c r="K971" i="1"/>
  <c r="O971" i="1" s="1"/>
  <c r="F1668" i="1"/>
  <c r="B971" i="1" l="1"/>
  <c r="C973" i="1"/>
  <c r="A975" i="1"/>
  <c r="D974" i="1"/>
  <c r="E974" i="1" s="1"/>
  <c r="G974" i="1" s="1"/>
  <c r="H975" i="1" s="1"/>
  <c r="L974" i="1"/>
  <c r="M973" i="1"/>
  <c r="N973" i="1" s="1"/>
  <c r="I974" i="1"/>
  <c r="J974" i="1" s="1"/>
  <c r="P974" i="1"/>
  <c r="K972" i="1"/>
  <c r="O972" i="1" s="1"/>
  <c r="F1669" i="1"/>
  <c r="B972" i="1" l="1"/>
  <c r="M974" i="1"/>
  <c r="N974" i="1" s="1"/>
  <c r="I975" i="1"/>
  <c r="J975" i="1" s="1"/>
  <c r="D975" i="1"/>
  <c r="E975" i="1" s="1"/>
  <c r="G975" i="1" s="1"/>
  <c r="H976" i="1" s="1"/>
  <c r="A976" i="1"/>
  <c r="L975" i="1"/>
  <c r="P975" i="1"/>
  <c r="C974" i="1"/>
  <c r="K973" i="1"/>
  <c r="O973" i="1" s="1"/>
  <c r="Q975" i="1"/>
  <c r="F1670" i="1"/>
  <c r="M975" i="1" l="1"/>
  <c r="N975" i="1" s="1"/>
  <c r="I976" i="1"/>
  <c r="J976" i="1" s="1"/>
  <c r="L976" i="1"/>
  <c r="A977" i="1"/>
  <c r="D976" i="1"/>
  <c r="E976" i="1" s="1"/>
  <c r="G976" i="1" s="1"/>
  <c r="H977" i="1" s="1"/>
  <c r="Q976" i="1"/>
  <c r="K975" i="1"/>
  <c r="O975" i="1" s="1"/>
  <c r="B973" i="1"/>
  <c r="C975" i="1"/>
  <c r="P976" i="1"/>
  <c r="K974" i="1"/>
  <c r="O974" i="1" s="1"/>
  <c r="F1671" i="1"/>
  <c r="Q977" i="1" l="1"/>
  <c r="P977" i="1"/>
  <c r="B974" i="1"/>
  <c r="D977" i="1"/>
  <c r="E977" i="1" s="1"/>
  <c r="G977" i="1" s="1"/>
  <c r="H978" i="1" s="1"/>
  <c r="A978" i="1"/>
  <c r="L977" i="1"/>
  <c r="C976" i="1"/>
  <c r="B975" i="1"/>
  <c r="M976" i="1"/>
  <c r="N976" i="1" s="1"/>
  <c r="I977" i="1"/>
  <c r="J977" i="1" s="1"/>
  <c r="F1672" i="1"/>
  <c r="C977" i="1" l="1"/>
  <c r="M977" i="1"/>
  <c r="N977" i="1" s="1"/>
  <c r="I978" i="1"/>
  <c r="J978" i="1" s="1"/>
  <c r="A979" i="1"/>
  <c r="D978" i="1"/>
  <c r="E978" i="1" s="1"/>
  <c r="G978" i="1" s="1"/>
  <c r="H979" i="1" s="1"/>
  <c r="L978" i="1"/>
  <c r="P978" i="1"/>
  <c r="Q978" i="1"/>
  <c r="K976" i="1"/>
  <c r="O976" i="1" s="1"/>
  <c r="F1673" i="1"/>
  <c r="M978" i="1" l="1"/>
  <c r="N978" i="1" s="1"/>
  <c r="I979" i="1"/>
  <c r="A980" i="1"/>
  <c r="L979" i="1"/>
  <c r="D979" i="1"/>
  <c r="E979" i="1" s="1"/>
  <c r="G979" i="1" s="1"/>
  <c r="H980" i="1" s="1"/>
  <c r="J979" i="1"/>
  <c r="Q979" i="1"/>
  <c r="P979" i="1"/>
  <c r="B976" i="1"/>
  <c r="C978" i="1"/>
  <c r="K977" i="1"/>
  <c r="O977" i="1" s="1"/>
  <c r="F1674" i="1"/>
  <c r="B977" i="1" l="1"/>
  <c r="M979" i="1"/>
  <c r="N979" i="1" s="1"/>
  <c r="I980" i="1"/>
  <c r="J980" i="1" s="1"/>
  <c r="C979" i="1"/>
  <c r="L980" i="1"/>
  <c r="D980" i="1"/>
  <c r="E980" i="1" s="1"/>
  <c r="G980" i="1" s="1"/>
  <c r="H981" i="1" s="1"/>
  <c r="A981" i="1"/>
  <c r="P980" i="1"/>
  <c r="Q980" i="1"/>
  <c r="K978" i="1"/>
  <c r="O978" i="1" s="1"/>
  <c r="F1675" i="1"/>
  <c r="Q981" i="1" l="1"/>
  <c r="M980" i="1"/>
  <c r="N980" i="1" s="1"/>
  <c r="I981" i="1"/>
  <c r="B978" i="1"/>
  <c r="C980" i="1"/>
  <c r="P981" i="1"/>
  <c r="K979" i="1"/>
  <c r="O979" i="1" s="1"/>
  <c r="A982" i="1"/>
  <c r="D981" i="1"/>
  <c r="E981" i="1" s="1"/>
  <c r="G981" i="1" s="1"/>
  <c r="H982" i="1" s="1"/>
  <c r="L981" i="1"/>
  <c r="J981" i="1"/>
  <c r="F1676" i="1"/>
  <c r="P982" i="1" l="1"/>
  <c r="B979" i="1"/>
  <c r="C981" i="1"/>
  <c r="K981" i="1"/>
  <c r="M981" i="1"/>
  <c r="N981" i="1" s="1"/>
  <c r="I982" i="1"/>
  <c r="J982" i="1" s="1"/>
  <c r="L982" i="1"/>
  <c r="A983" i="1"/>
  <c r="D982" i="1"/>
  <c r="E982" i="1" s="1"/>
  <c r="G982" i="1" s="1"/>
  <c r="H983" i="1" s="1"/>
  <c r="Q982" i="1"/>
  <c r="K980" i="1"/>
  <c r="O980" i="1" s="1"/>
  <c r="F1677" i="1"/>
  <c r="M982" i="1" l="1"/>
  <c r="N982" i="1" s="1"/>
  <c r="I983" i="1"/>
  <c r="Q983" i="1"/>
  <c r="O981" i="1"/>
  <c r="B980" i="1"/>
  <c r="J983" i="1"/>
  <c r="C982" i="1"/>
  <c r="B981" i="1"/>
  <c r="A984" i="1"/>
  <c r="L983" i="1"/>
  <c r="D983" i="1"/>
  <c r="E983" i="1" s="1"/>
  <c r="G983" i="1" s="1"/>
  <c r="H984" i="1" s="1"/>
  <c r="P983" i="1"/>
  <c r="F1678" i="1"/>
  <c r="P984" i="1" l="1"/>
  <c r="Q984" i="1"/>
  <c r="C983" i="1"/>
  <c r="M983" i="1"/>
  <c r="N983" i="1" s="1"/>
  <c r="I984" i="1"/>
  <c r="J984" i="1" s="1"/>
  <c r="K982" i="1"/>
  <c r="O982" i="1" s="1"/>
  <c r="D984" i="1"/>
  <c r="E984" i="1" s="1"/>
  <c r="G984" i="1" s="1"/>
  <c r="H985" i="1" s="1"/>
  <c r="L984" i="1"/>
  <c r="P985" i="1" s="1"/>
  <c r="A985" i="1"/>
  <c r="F1679" i="1"/>
  <c r="B982" i="1" l="1"/>
  <c r="L985" i="1"/>
  <c r="P986" i="1" s="1"/>
  <c r="A986" i="1"/>
  <c r="D985" i="1"/>
  <c r="E985" i="1" s="1"/>
  <c r="G985" i="1" s="1"/>
  <c r="H986" i="1" s="1"/>
  <c r="C984" i="1"/>
  <c r="M984" i="1"/>
  <c r="N984" i="1" s="1"/>
  <c r="I985" i="1"/>
  <c r="J985" i="1" s="1"/>
  <c r="Q985" i="1"/>
  <c r="K983" i="1"/>
  <c r="O983" i="1" s="1"/>
  <c r="F1680" i="1"/>
  <c r="B983" i="1" l="1"/>
  <c r="Q986" i="1"/>
  <c r="D986" i="1"/>
  <c r="E986" i="1" s="1"/>
  <c r="G986" i="1" s="1"/>
  <c r="H987" i="1" s="1"/>
  <c r="A987" i="1"/>
  <c r="L986" i="1"/>
  <c r="C985" i="1"/>
  <c r="M985" i="1"/>
  <c r="N985" i="1" s="1"/>
  <c r="I986" i="1"/>
  <c r="J986" i="1" s="1"/>
  <c r="K984" i="1"/>
  <c r="O984" i="1" s="1"/>
  <c r="F1681" i="1"/>
  <c r="C986" i="1" l="1"/>
  <c r="M986" i="1"/>
  <c r="N986" i="1" s="1"/>
  <c r="I987" i="1"/>
  <c r="J987" i="1" s="1"/>
  <c r="L987" i="1"/>
  <c r="D987" i="1"/>
  <c r="E987" i="1" s="1"/>
  <c r="G987" i="1" s="1"/>
  <c r="H988" i="1" s="1"/>
  <c r="A988" i="1"/>
  <c r="Q987" i="1"/>
  <c r="K985" i="1"/>
  <c r="O985" i="1" s="1"/>
  <c r="B984" i="1"/>
  <c r="P987" i="1"/>
  <c r="F1682" i="1"/>
  <c r="M987" i="1" l="1"/>
  <c r="N987" i="1" s="1"/>
  <c r="I988" i="1"/>
  <c r="J988" i="1" s="1"/>
  <c r="Q988" i="1"/>
  <c r="P988" i="1"/>
  <c r="B985" i="1"/>
  <c r="C987" i="1"/>
  <c r="L988" i="1"/>
  <c r="D988" i="1"/>
  <c r="E988" i="1" s="1"/>
  <c r="G988" i="1" s="1"/>
  <c r="H989" i="1" s="1"/>
  <c r="A989" i="1"/>
  <c r="K986" i="1"/>
  <c r="O986" i="1" s="1"/>
  <c r="F1683" i="1"/>
  <c r="P989" i="1" l="1"/>
  <c r="Q989" i="1"/>
  <c r="C988" i="1"/>
  <c r="K988" i="1" s="1"/>
  <c r="A990" i="1"/>
  <c r="L989" i="1"/>
  <c r="D989" i="1"/>
  <c r="E989" i="1" s="1"/>
  <c r="G989" i="1" s="1"/>
  <c r="H990" i="1" s="1"/>
  <c r="M988" i="1"/>
  <c r="N988" i="1" s="1"/>
  <c r="I989" i="1"/>
  <c r="J989" i="1" s="1"/>
  <c r="B986" i="1"/>
  <c r="K987" i="1"/>
  <c r="O987" i="1" s="1"/>
  <c r="F1684" i="1"/>
  <c r="O988" i="1" l="1"/>
  <c r="A991" i="1"/>
  <c r="L990" i="1"/>
  <c r="D990" i="1"/>
  <c r="E990" i="1" s="1"/>
  <c r="G990" i="1" s="1"/>
  <c r="H991" i="1" s="1"/>
  <c r="M989" i="1"/>
  <c r="N989" i="1" s="1"/>
  <c r="I990" i="1"/>
  <c r="J990" i="1" s="1"/>
  <c r="B987" i="1"/>
  <c r="C989" i="1"/>
  <c r="B988" i="1"/>
  <c r="Q990" i="1"/>
  <c r="P990" i="1"/>
  <c r="F1685" i="1"/>
  <c r="P991" i="1" l="1"/>
  <c r="Q991" i="1"/>
  <c r="M990" i="1"/>
  <c r="N990" i="1" s="1"/>
  <c r="I991" i="1"/>
  <c r="J991" i="1" s="1"/>
  <c r="A992" i="1"/>
  <c r="D991" i="1"/>
  <c r="E991" i="1" s="1"/>
  <c r="G991" i="1" s="1"/>
  <c r="H992" i="1" s="1"/>
  <c r="L991" i="1"/>
  <c r="P992" i="1" s="1"/>
  <c r="C990" i="1"/>
  <c r="K989" i="1"/>
  <c r="O989" i="1" s="1"/>
  <c r="F1686" i="1"/>
  <c r="Q992" i="1" l="1"/>
  <c r="A993" i="1"/>
  <c r="D992" i="1"/>
  <c r="E992" i="1" s="1"/>
  <c r="G992" i="1" s="1"/>
  <c r="H993" i="1" s="1"/>
  <c r="L992" i="1"/>
  <c r="P993" i="1" s="1"/>
  <c r="J992" i="1"/>
  <c r="B989" i="1"/>
  <c r="C991" i="1"/>
  <c r="M991" i="1"/>
  <c r="N991" i="1" s="1"/>
  <c r="I992" i="1"/>
  <c r="K990" i="1"/>
  <c r="O990" i="1" s="1"/>
  <c r="F1687" i="1"/>
  <c r="Q993" i="1" l="1"/>
  <c r="M992" i="1"/>
  <c r="N992" i="1" s="1"/>
  <c r="I993" i="1"/>
  <c r="J993" i="1" s="1"/>
  <c r="B990" i="1"/>
  <c r="C992" i="1"/>
  <c r="D993" i="1"/>
  <c r="E993" i="1" s="1"/>
  <c r="G993" i="1" s="1"/>
  <c r="H994" i="1" s="1"/>
  <c r="A994" i="1"/>
  <c r="L993" i="1"/>
  <c r="K991" i="1"/>
  <c r="O991" i="1" s="1"/>
  <c r="F1688" i="1"/>
  <c r="C993" i="1" l="1"/>
  <c r="K993" i="1"/>
  <c r="M993" i="1"/>
  <c r="N993" i="1" s="1"/>
  <c r="I994" i="1"/>
  <c r="J994" i="1" s="1"/>
  <c r="D994" i="1"/>
  <c r="E994" i="1" s="1"/>
  <c r="G994" i="1" s="1"/>
  <c r="H995" i="1" s="1"/>
  <c r="A995" i="1"/>
  <c r="L994" i="1"/>
  <c r="P994" i="1"/>
  <c r="K992" i="1"/>
  <c r="O992" i="1" s="1"/>
  <c r="B991" i="1"/>
  <c r="Q994" i="1"/>
  <c r="F1689" i="1"/>
  <c r="M994" i="1" l="1"/>
  <c r="N994" i="1" s="1"/>
  <c r="I995" i="1"/>
  <c r="J995" i="1"/>
  <c r="O993" i="1"/>
  <c r="A996" i="1"/>
  <c r="L995" i="1"/>
  <c r="D995" i="1"/>
  <c r="E995" i="1" s="1"/>
  <c r="G995" i="1" s="1"/>
  <c r="H996" i="1" s="1"/>
  <c r="Q995" i="1"/>
  <c r="P995" i="1"/>
  <c r="B992" i="1"/>
  <c r="C994" i="1"/>
  <c r="B993" i="1"/>
  <c r="F1690" i="1"/>
  <c r="M995" i="1" l="1"/>
  <c r="N995" i="1" s="1"/>
  <c r="I996" i="1"/>
  <c r="J996" i="1" s="1"/>
  <c r="L996" i="1"/>
  <c r="D996" i="1"/>
  <c r="E996" i="1" s="1"/>
  <c r="G996" i="1" s="1"/>
  <c r="H997" i="1" s="1"/>
  <c r="A997" i="1"/>
  <c r="P996" i="1"/>
  <c r="C995" i="1"/>
  <c r="K995" i="1" s="1"/>
  <c r="O995" i="1" s="1"/>
  <c r="Q996" i="1"/>
  <c r="K994" i="1"/>
  <c r="O994" i="1" s="1"/>
  <c r="F1691" i="1"/>
  <c r="P997" i="1" l="1"/>
  <c r="A998" i="1"/>
  <c r="D997" i="1"/>
  <c r="E997" i="1" s="1"/>
  <c r="G997" i="1" s="1"/>
  <c r="H998" i="1" s="1"/>
  <c r="L997" i="1"/>
  <c r="P998" i="1" s="1"/>
  <c r="Q997" i="1"/>
  <c r="M996" i="1"/>
  <c r="N996" i="1" s="1"/>
  <c r="I997" i="1"/>
  <c r="J997" i="1" s="1"/>
  <c r="B994" i="1"/>
  <c r="C996" i="1"/>
  <c r="B995" i="1"/>
  <c r="F1692" i="1"/>
  <c r="Q998" i="1" l="1"/>
  <c r="C997" i="1"/>
  <c r="M997" i="1"/>
  <c r="N997" i="1" s="1"/>
  <c r="I998" i="1"/>
  <c r="J998" i="1" s="1"/>
  <c r="D998" i="1"/>
  <c r="E998" i="1" s="1"/>
  <c r="G998" i="1" s="1"/>
  <c r="H999" i="1" s="1"/>
  <c r="L998" i="1"/>
  <c r="Q999" i="1" s="1"/>
  <c r="A999" i="1"/>
  <c r="K996" i="1"/>
  <c r="O996" i="1" s="1"/>
  <c r="F1693" i="1"/>
  <c r="P999" i="1" l="1"/>
  <c r="B996" i="1"/>
  <c r="A1000" i="1"/>
  <c r="D999" i="1"/>
  <c r="E999" i="1" s="1"/>
  <c r="G999" i="1" s="1"/>
  <c r="H1000" i="1" s="1"/>
  <c r="L999" i="1"/>
  <c r="C998" i="1"/>
  <c r="M998" i="1"/>
  <c r="N998" i="1" s="1"/>
  <c r="I999" i="1"/>
  <c r="J999" i="1" s="1"/>
  <c r="K997" i="1"/>
  <c r="O997" i="1" s="1"/>
  <c r="F1694" i="1"/>
  <c r="C999" i="1" l="1"/>
  <c r="M999" i="1"/>
  <c r="N999" i="1" s="1"/>
  <c r="I1000" i="1"/>
  <c r="J1000" i="1" s="1"/>
  <c r="D1000" i="1"/>
  <c r="E1000" i="1" s="1"/>
  <c r="G1000" i="1" s="1"/>
  <c r="H1001" i="1" s="1"/>
  <c r="L1000" i="1"/>
  <c r="A1001" i="1"/>
  <c r="P1000" i="1"/>
  <c r="Q1000" i="1"/>
  <c r="B997" i="1"/>
  <c r="K998" i="1"/>
  <c r="O998" i="1" s="1"/>
  <c r="F1695" i="1"/>
  <c r="M1000" i="1" l="1"/>
  <c r="N1000" i="1" s="1"/>
  <c r="I1001" i="1"/>
  <c r="J1001" i="1" s="1"/>
  <c r="Q1001" i="1"/>
  <c r="P1001" i="1"/>
  <c r="B998" i="1"/>
  <c r="C1000" i="1"/>
  <c r="A1002" i="1"/>
  <c r="D1001" i="1"/>
  <c r="E1001" i="1" s="1"/>
  <c r="G1001" i="1" s="1"/>
  <c r="H1002" i="1" s="1"/>
  <c r="L1001" i="1"/>
  <c r="K999" i="1"/>
  <c r="O999" i="1" s="1"/>
  <c r="F1696" i="1"/>
  <c r="P1002" i="1" l="1"/>
  <c r="C1001" i="1"/>
  <c r="Q1002" i="1"/>
  <c r="M1001" i="1"/>
  <c r="N1001" i="1" s="1"/>
  <c r="I1002" i="1"/>
  <c r="J1002" i="1" s="1"/>
  <c r="K1000" i="1"/>
  <c r="O1000" i="1" s="1"/>
  <c r="L1002" i="1"/>
  <c r="P1003" i="1" s="1"/>
  <c r="D1002" i="1"/>
  <c r="E1002" i="1" s="1"/>
  <c r="G1002" i="1" s="1"/>
  <c r="H1003" i="1" s="1"/>
  <c r="A1003" i="1"/>
  <c r="B999" i="1"/>
  <c r="F1697" i="1"/>
  <c r="Q1003" i="1" l="1"/>
  <c r="B1000" i="1"/>
  <c r="L1003" i="1"/>
  <c r="A1004" i="1"/>
  <c r="D1003" i="1"/>
  <c r="E1003" i="1" s="1"/>
  <c r="G1003" i="1" s="1"/>
  <c r="H1004" i="1" s="1"/>
  <c r="M1002" i="1"/>
  <c r="N1002" i="1" s="1"/>
  <c r="I1003" i="1"/>
  <c r="J1003" i="1" s="1"/>
  <c r="C1002" i="1"/>
  <c r="K1001" i="1"/>
  <c r="O1001" i="1" s="1"/>
  <c r="F1698" i="1"/>
  <c r="A1005" i="1" l="1"/>
  <c r="L1004" i="1"/>
  <c r="D1004" i="1"/>
  <c r="E1004" i="1" s="1"/>
  <c r="G1004" i="1" s="1"/>
  <c r="H1005" i="1" s="1"/>
  <c r="B1001" i="1"/>
  <c r="M1003" i="1"/>
  <c r="N1003" i="1" s="1"/>
  <c r="I1004" i="1"/>
  <c r="J1004" i="1" s="1"/>
  <c r="C1003" i="1"/>
  <c r="P1004" i="1"/>
  <c r="Q1004" i="1"/>
  <c r="K1002" i="1"/>
  <c r="O1002" i="1" s="1"/>
  <c r="F1699" i="1"/>
  <c r="Q1005" i="1" l="1"/>
  <c r="P1005" i="1"/>
  <c r="B1002" i="1"/>
  <c r="M1004" i="1"/>
  <c r="N1004" i="1" s="1"/>
  <c r="I1005" i="1"/>
  <c r="J1005" i="1" s="1"/>
  <c r="L1005" i="1"/>
  <c r="D1005" i="1"/>
  <c r="E1005" i="1" s="1"/>
  <c r="G1005" i="1" s="1"/>
  <c r="H1006" i="1" s="1"/>
  <c r="A1006" i="1"/>
  <c r="C1004" i="1"/>
  <c r="K1004" i="1"/>
  <c r="K1003" i="1"/>
  <c r="O1003" i="1" s="1"/>
  <c r="F1700" i="1"/>
  <c r="O1004" i="1" l="1"/>
  <c r="M1005" i="1"/>
  <c r="N1005" i="1" s="1"/>
  <c r="I1006" i="1"/>
  <c r="J1006" i="1" s="1"/>
  <c r="P1006" i="1"/>
  <c r="B1003" i="1"/>
  <c r="C1005" i="1"/>
  <c r="B1004" i="1"/>
  <c r="D1006" i="1"/>
  <c r="E1006" i="1" s="1"/>
  <c r="G1006" i="1" s="1"/>
  <c r="H1007" i="1" s="1"/>
  <c r="A1007" i="1"/>
  <c r="L1006" i="1"/>
  <c r="Q1006" i="1"/>
  <c r="F1701" i="1"/>
  <c r="Q1007" i="1" l="1"/>
  <c r="C1006" i="1"/>
  <c r="P1007" i="1"/>
  <c r="K1006" i="1"/>
  <c r="M1006" i="1"/>
  <c r="N1006" i="1" s="1"/>
  <c r="I1007" i="1"/>
  <c r="J1007" i="1" s="1"/>
  <c r="A1008" i="1"/>
  <c r="D1007" i="1"/>
  <c r="E1007" i="1" s="1"/>
  <c r="G1007" i="1" s="1"/>
  <c r="H1008" i="1" s="1"/>
  <c r="L1007" i="1"/>
  <c r="K1005" i="1"/>
  <c r="O1005" i="1" s="1"/>
  <c r="F1702" i="1"/>
  <c r="P1008" i="1" l="1"/>
  <c r="L1008" i="1"/>
  <c r="P1009" i="1" s="1"/>
  <c r="A1009" i="1"/>
  <c r="D1008" i="1"/>
  <c r="E1008" i="1" s="1"/>
  <c r="G1008" i="1" s="1"/>
  <c r="H1009" i="1" s="1"/>
  <c r="O1006" i="1"/>
  <c r="B1005" i="1"/>
  <c r="M1007" i="1"/>
  <c r="N1007" i="1" s="1"/>
  <c r="I1008" i="1"/>
  <c r="J1008" i="1" s="1"/>
  <c r="C1007" i="1"/>
  <c r="B1006" i="1"/>
  <c r="Q1008" i="1"/>
  <c r="F1703" i="1"/>
  <c r="Q1009" i="1" l="1"/>
  <c r="C1008" i="1"/>
  <c r="D1009" i="1"/>
  <c r="E1009" i="1" s="1"/>
  <c r="G1009" i="1" s="1"/>
  <c r="H1010" i="1" s="1"/>
  <c r="A1010" i="1"/>
  <c r="L1009" i="1"/>
  <c r="M1008" i="1"/>
  <c r="N1008" i="1" s="1"/>
  <c r="I1009" i="1"/>
  <c r="J1009" i="1" s="1"/>
  <c r="K1007" i="1"/>
  <c r="O1007" i="1" s="1"/>
  <c r="F1704" i="1"/>
  <c r="M1009" i="1" l="1"/>
  <c r="N1009" i="1" s="1"/>
  <c r="I1010" i="1"/>
  <c r="L1010" i="1"/>
  <c r="D1010" i="1"/>
  <c r="E1010" i="1" s="1"/>
  <c r="G1010" i="1" s="1"/>
  <c r="H1011" i="1" s="1"/>
  <c r="A1011" i="1"/>
  <c r="J1010" i="1"/>
  <c r="B1007" i="1"/>
  <c r="C1009" i="1"/>
  <c r="Q1010" i="1"/>
  <c r="P1010" i="1"/>
  <c r="K1008" i="1"/>
  <c r="O1008" i="1" s="1"/>
  <c r="F1705" i="1"/>
  <c r="D1011" i="1" l="1"/>
  <c r="E1011" i="1" s="1"/>
  <c r="G1011" i="1" s="1"/>
  <c r="H1012" i="1" s="1"/>
  <c r="A1012" i="1"/>
  <c r="L1011" i="1"/>
  <c r="P1011" i="1"/>
  <c r="M1010" i="1"/>
  <c r="N1010" i="1" s="1"/>
  <c r="I1011" i="1"/>
  <c r="J1011" i="1" s="1"/>
  <c r="Q1011" i="1"/>
  <c r="B1008" i="1"/>
  <c r="C1010" i="1"/>
  <c r="K1009" i="1"/>
  <c r="O1009" i="1" s="1"/>
  <c r="F1706" i="1"/>
  <c r="P1012" i="1" l="1"/>
  <c r="B1009" i="1"/>
  <c r="C1011" i="1"/>
  <c r="M1011" i="1"/>
  <c r="N1011" i="1" s="1"/>
  <c r="I1012" i="1"/>
  <c r="J1012" i="1" s="1"/>
  <c r="A1013" i="1"/>
  <c r="D1012" i="1"/>
  <c r="E1012" i="1" s="1"/>
  <c r="G1012" i="1" s="1"/>
  <c r="H1013" i="1" s="1"/>
  <c r="L1012" i="1"/>
  <c r="P1013" i="1" s="1"/>
  <c r="Q1012" i="1"/>
  <c r="K1010" i="1"/>
  <c r="O1010" i="1" s="1"/>
  <c r="F1707" i="1"/>
  <c r="Q1013" i="1" l="1"/>
  <c r="C1012" i="1"/>
  <c r="L1013" i="1"/>
  <c r="A1014" i="1"/>
  <c r="D1013" i="1"/>
  <c r="E1013" i="1" s="1"/>
  <c r="G1013" i="1" s="1"/>
  <c r="H1014" i="1" s="1"/>
  <c r="B1010" i="1"/>
  <c r="M1012" i="1"/>
  <c r="N1012" i="1" s="1"/>
  <c r="I1013" i="1"/>
  <c r="J1013" i="1" s="1"/>
  <c r="K1011" i="1"/>
  <c r="O1011" i="1" s="1"/>
  <c r="F1708" i="1"/>
  <c r="A1015" i="1" l="1"/>
  <c r="D1014" i="1"/>
  <c r="E1014" i="1" s="1"/>
  <c r="G1014" i="1" s="1"/>
  <c r="H1015" i="1" s="1"/>
  <c r="L1014" i="1"/>
  <c r="B1011" i="1"/>
  <c r="M1013" i="1"/>
  <c r="N1013" i="1" s="1"/>
  <c r="I1014" i="1"/>
  <c r="J1014" i="1" s="1"/>
  <c r="C1013" i="1"/>
  <c r="K1013" i="1" s="1"/>
  <c r="Q1014" i="1"/>
  <c r="K1012" i="1"/>
  <c r="O1012" i="1" s="1"/>
  <c r="P1014" i="1"/>
  <c r="F1709" i="1"/>
  <c r="P1015" i="1" l="1"/>
  <c r="O1013" i="1"/>
  <c r="Q1015" i="1"/>
  <c r="M1014" i="1"/>
  <c r="N1014" i="1" s="1"/>
  <c r="I1015" i="1"/>
  <c r="J1015" i="1" s="1"/>
  <c r="B1012" i="1"/>
  <c r="C1014" i="1"/>
  <c r="B1013" i="1"/>
  <c r="L1015" i="1"/>
  <c r="P1016" i="1" s="1"/>
  <c r="A1016" i="1"/>
  <c r="D1015" i="1"/>
  <c r="E1015" i="1" s="1"/>
  <c r="G1015" i="1" s="1"/>
  <c r="H1016" i="1" s="1"/>
  <c r="F1710" i="1"/>
  <c r="D1016" i="1" l="1"/>
  <c r="E1016" i="1" s="1"/>
  <c r="G1016" i="1" s="1"/>
  <c r="H1017" i="1" s="1"/>
  <c r="L1016" i="1"/>
  <c r="A1017" i="1"/>
  <c r="M1015" i="1"/>
  <c r="N1015" i="1" s="1"/>
  <c r="I1016" i="1"/>
  <c r="J1016" i="1" s="1"/>
  <c r="Q1016" i="1"/>
  <c r="C1015" i="1"/>
  <c r="K1015" i="1" s="1"/>
  <c r="K1014" i="1"/>
  <c r="O1014" i="1" s="1"/>
  <c r="F1711" i="1"/>
  <c r="A1018" i="1" l="1"/>
  <c r="L1017" i="1"/>
  <c r="D1017" i="1"/>
  <c r="E1017" i="1" s="1"/>
  <c r="G1017" i="1" s="1"/>
  <c r="H1018" i="1" s="1"/>
  <c r="B1014" i="1"/>
  <c r="O1015" i="1"/>
  <c r="M1016" i="1"/>
  <c r="N1016" i="1" s="1"/>
  <c r="I1017" i="1"/>
  <c r="J1017" i="1" s="1"/>
  <c r="C1016" i="1"/>
  <c r="K1016" i="1" s="1"/>
  <c r="B1015" i="1"/>
  <c r="Q1017" i="1"/>
  <c r="P1017" i="1"/>
  <c r="F1712" i="1"/>
  <c r="P1018" i="1" l="1"/>
  <c r="Q1018" i="1"/>
  <c r="O1016" i="1"/>
  <c r="M1017" i="1"/>
  <c r="N1017" i="1" s="1"/>
  <c r="I1018" i="1"/>
  <c r="J1018" i="1" s="1"/>
  <c r="C1017" i="1"/>
  <c r="B1016" i="1"/>
  <c r="L1018" i="1"/>
  <c r="D1018" i="1"/>
  <c r="E1018" i="1" s="1"/>
  <c r="G1018" i="1" s="1"/>
  <c r="H1019" i="1" s="1"/>
  <c r="A1019" i="1"/>
  <c r="F1713" i="1"/>
  <c r="Q1019" i="1" l="1"/>
  <c r="P1019" i="1"/>
  <c r="C1018" i="1"/>
  <c r="A1020" i="1"/>
  <c r="D1019" i="1"/>
  <c r="E1019" i="1" s="1"/>
  <c r="G1019" i="1" s="1"/>
  <c r="H1020" i="1" s="1"/>
  <c r="L1019" i="1"/>
  <c r="P1020" i="1" s="1"/>
  <c r="M1018" i="1"/>
  <c r="N1018" i="1" s="1"/>
  <c r="I1019" i="1"/>
  <c r="J1019" i="1" s="1"/>
  <c r="K1017" i="1"/>
  <c r="O1017" i="1" s="1"/>
  <c r="F1714" i="1"/>
  <c r="A1021" i="1" l="1"/>
  <c r="D1020" i="1"/>
  <c r="E1020" i="1" s="1"/>
  <c r="G1020" i="1" s="1"/>
  <c r="H1021" i="1" s="1"/>
  <c r="L1020" i="1"/>
  <c r="P1021" i="1" s="1"/>
  <c r="B1017" i="1"/>
  <c r="C1019" i="1"/>
  <c r="K1018" i="1"/>
  <c r="O1018" i="1" s="1"/>
  <c r="M1019" i="1"/>
  <c r="N1019" i="1" s="1"/>
  <c r="I1020" i="1"/>
  <c r="J1020" i="1" s="1"/>
  <c r="Q1020" i="1"/>
  <c r="F1715" i="1"/>
  <c r="Q1021" i="1" l="1"/>
  <c r="M1020" i="1"/>
  <c r="N1020" i="1" s="1"/>
  <c r="I1021" i="1"/>
  <c r="J1021" i="1" s="1"/>
  <c r="D1021" i="1"/>
  <c r="E1021" i="1" s="1"/>
  <c r="G1021" i="1" s="1"/>
  <c r="H1022" i="1" s="1"/>
  <c r="A1022" i="1"/>
  <c r="L1021" i="1"/>
  <c r="Q1022" i="1" s="1"/>
  <c r="B1018" i="1"/>
  <c r="C1020" i="1"/>
  <c r="K1019" i="1"/>
  <c r="O1019" i="1" s="1"/>
  <c r="F1716" i="1"/>
  <c r="D1022" i="1" l="1"/>
  <c r="E1022" i="1" s="1"/>
  <c r="G1022" i="1" s="1"/>
  <c r="H1023" i="1" s="1"/>
  <c r="L1022" i="1"/>
  <c r="A1023" i="1"/>
  <c r="C1021" i="1"/>
  <c r="P1022" i="1"/>
  <c r="B1019" i="1"/>
  <c r="M1021" i="1"/>
  <c r="N1021" i="1" s="1"/>
  <c r="I1022" i="1"/>
  <c r="J1022" i="1" s="1"/>
  <c r="K1020" i="1"/>
  <c r="O1020" i="1" s="1"/>
  <c r="F1717" i="1"/>
  <c r="C1022" i="1" l="1"/>
  <c r="K1021" i="1"/>
  <c r="O1021" i="1" s="1"/>
  <c r="D1023" i="1"/>
  <c r="E1023" i="1" s="1"/>
  <c r="G1023" i="1" s="1"/>
  <c r="H1024" i="1" s="1"/>
  <c r="L1023" i="1"/>
  <c r="A1024" i="1"/>
  <c r="M1022" i="1"/>
  <c r="N1022" i="1" s="1"/>
  <c r="I1023" i="1"/>
  <c r="J1023" i="1" s="1"/>
  <c r="P1023" i="1"/>
  <c r="B1020" i="1"/>
  <c r="Q1023" i="1"/>
  <c r="F1718" i="1"/>
  <c r="D1024" i="1" l="1"/>
  <c r="E1024" i="1" s="1"/>
  <c r="G1024" i="1" s="1"/>
  <c r="H1025" i="1" s="1"/>
  <c r="L1024" i="1"/>
  <c r="A1025" i="1"/>
  <c r="Q1024" i="1"/>
  <c r="M1023" i="1"/>
  <c r="N1023" i="1" s="1"/>
  <c r="I1024" i="1"/>
  <c r="J1024" i="1" s="1"/>
  <c r="P1024" i="1"/>
  <c r="P1025" i="1" s="1"/>
  <c r="B1021" i="1"/>
  <c r="C1023" i="1"/>
  <c r="K1023" i="1" s="1"/>
  <c r="O1023" i="1" s="1"/>
  <c r="K1022" i="1"/>
  <c r="O1022" i="1" s="1"/>
  <c r="F1719" i="1"/>
  <c r="Q1025" i="1" l="1"/>
  <c r="C1024" i="1"/>
  <c r="B1023" i="1"/>
  <c r="L1025" i="1"/>
  <c r="A1026" i="1"/>
  <c r="D1025" i="1"/>
  <c r="E1025" i="1" s="1"/>
  <c r="G1025" i="1" s="1"/>
  <c r="H1026" i="1" s="1"/>
  <c r="B1022" i="1"/>
  <c r="M1024" i="1"/>
  <c r="N1024" i="1" s="1"/>
  <c r="I1025" i="1"/>
  <c r="J1025" i="1" s="1"/>
  <c r="F1720" i="1"/>
  <c r="L1026" i="1" l="1"/>
  <c r="D1026" i="1"/>
  <c r="E1026" i="1" s="1"/>
  <c r="G1026" i="1" s="1"/>
  <c r="H1027" i="1" s="1"/>
  <c r="A1027" i="1"/>
  <c r="M1025" i="1"/>
  <c r="N1025" i="1" s="1"/>
  <c r="I1026" i="1"/>
  <c r="J1026" i="1" s="1"/>
  <c r="P1026" i="1"/>
  <c r="C1025" i="1"/>
  <c r="Q1026" i="1"/>
  <c r="K1024" i="1"/>
  <c r="O1024" i="1" s="1"/>
  <c r="F1721" i="1"/>
  <c r="Q1027" i="1" l="1"/>
  <c r="B1024" i="1"/>
  <c r="A1028" i="1"/>
  <c r="D1027" i="1"/>
  <c r="E1027" i="1" s="1"/>
  <c r="G1027" i="1" s="1"/>
  <c r="H1028" i="1" s="1"/>
  <c r="L1027" i="1"/>
  <c r="Q1028" i="1" s="1"/>
  <c r="M1026" i="1"/>
  <c r="N1026" i="1" s="1"/>
  <c r="I1027" i="1"/>
  <c r="J1027" i="1" s="1"/>
  <c r="C1026" i="1"/>
  <c r="K1025" i="1"/>
  <c r="O1025" i="1" s="1"/>
  <c r="P1027" i="1"/>
  <c r="F1722" i="1"/>
  <c r="P1028" i="1" l="1"/>
  <c r="M1027" i="1"/>
  <c r="N1027" i="1" s="1"/>
  <c r="I1028" i="1"/>
  <c r="J1028" i="1" s="1"/>
  <c r="B1025" i="1"/>
  <c r="L1028" i="1"/>
  <c r="A1029" i="1"/>
  <c r="D1028" i="1"/>
  <c r="E1028" i="1" s="1"/>
  <c r="G1028" i="1" s="1"/>
  <c r="H1029" i="1" s="1"/>
  <c r="C1027" i="1"/>
  <c r="K1026" i="1"/>
  <c r="O1026" i="1" s="1"/>
  <c r="F1723" i="1"/>
  <c r="B1026" i="1" l="1"/>
  <c r="M1028" i="1"/>
  <c r="N1028" i="1" s="1"/>
  <c r="I1029" i="1"/>
  <c r="J1029" i="1" s="1"/>
  <c r="C1028" i="1"/>
  <c r="Q1029" i="1"/>
  <c r="P1029" i="1"/>
  <c r="L1029" i="1"/>
  <c r="D1029" i="1"/>
  <c r="E1029" i="1" s="1"/>
  <c r="G1029" i="1" s="1"/>
  <c r="H1030" i="1" s="1"/>
  <c r="A1030" i="1"/>
  <c r="K1027" i="1"/>
  <c r="O1027" i="1" s="1"/>
  <c r="F1724" i="1"/>
  <c r="Q1030" i="1" l="1"/>
  <c r="B1027" i="1"/>
  <c r="C1029" i="1"/>
  <c r="D1030" i="1"/>
  <c r="E1030" i="1" s="1"/>
  <c r="G1030" i="1" s="1"/>
  <c r="H1031" i="1" s="1"/>
  <c r="A1031" i="1"/>
  <c r="L1030" i="1"/>
  <c r="K1028" i="1"/>
  <c r="O1028" i="1" s="1"/>
  <c r="M1029" i="1"/>
  <c r="N1029" i="1" s="1"/>
  <c r="I1030" i="1"/>
  <c r="J1030" i="1" s="1"/>
  <c r="P1030" i="1"/>
  <c r="F1725" i="1"/>
  <c r="B1028" i="1" l="1"/>
  <c r="M1030" i="1"/>
  <c r="N1030" i="1" s="1"/>
  <c r="I1031" i="1"/>
  <c r="J1031" i="1" s="1"/>
  <c r="L1031" i="1"/>
  <c r="A1032" i="1"/>
  <c r="D1031" i="1"/>
  <c r="E1031" i="1" s="1"/>
  <c r="G1031" i="1" s="1"/>
  <c r="H1032" i="1" s="1"/>
  <c r="P1031" i="1"/>
  <c r="C1030" i="1"/>
  <c r="K1029" i="1"/>
  <c r="O1029" i="1" s="1"/>
  <c r="Q1031" i="1"/>
  <c r="F1726" i="1"/>
  <c r="D1032" i="1" l="1"/>
  <c r="E1032" i="1" s="1"/>
  <c r="G1032" i="1" s="1"/>
  <c r="H1033" i="1" s="1"/>
  <c r="L1032" i="1"/>
  <c r="A1033" i="1"/>
  <c r="Q1032" i="1"/>
  <c r="M1031" i="1"/>
  <c r="N1031" i="1" s="1"/>
  <c r="I1032" i="1"/>
  <c r="J1032" i="1" s="1"/>
  <c r="B1029" i="1"/>
  <c r="C1031" i="1"/>
  <c r="P1032" i="1"/>
  <c r="K1030" i="1"/>
  <c r="O1030" i="1" s="1"/>
  <c r="F1727" i="1"/>
  <c r="Q1033" i="1" l="1"/>
  <c r="P1033" i="1"/>
  <c r="A1034" i="1"/>
  <c r="L1033" i="1"/>
  <c r="P1034" i="1" s="1"/>
  <c r="D1033" i="1"/>
  <c r="E1033" i="1" s="1"/>
  <c r="G1033" i="1" s="1"/>
  <c r="H1034" i="1" s="1"/>
  <c r="B1030" i="1"/>
  <c r="M1032" i="1"/>
  <c r="N1032" i="1" s="1"/>
  <c r="I1033" i="1"/>
  <c r="J1033" i="1" s="1"/>
  <c r="C1032" i="1"/>
  <c r="K1032" i="1"/>
  <c r="K1031" i="1"/>
  <c r="O1031" i="1" s="1"/>
  <c r="F1728" i="1"/>
  <c r="O1032" i="1" l="1"/>
  <c r="L1034" i="1"/>
  <c r="D1034" i="1"/>
  <c r="E1034" i="1" s="1"/>
  <c r="G1034" i="1" s="1"/>
  <c r="H1035" i="1" s="1"/>
  <c r="A1035" i="1"/>
  <c r="M1033" i="1"/>
  <c r="N1033" i="1" s="1"/>
  <c r="I1034" i="1"/>
  <c r="J1034" i="1" s="1"/>
  <c r="B1031" i="1"/>
  <c r="C1033" i="1"/>
  <c r="B1032" i="1"/>
  <c r="Q1034" i="1"/>
  <c r="F1729" i="1"/>
  <c r="D1035" i="1" l="1"/>
  <c r="E1035" i="1" s="1"/>
  <c r="G1035" i="1" s="1"/>
  <c r="H1036" i="1" s="1"/>
  <c r="A1036" i="1"/>
  <c r="L1035" i="1"/>
  <c r="Q1035" i="1"/>
  <c r="M1034" i="1"/>
  <c r="N1034" i="1" s="1"/>
  <c r="I1035" i="1"/>
  <c r="J1035" i="1" s="1"/>
  <c r="C1034" i="1"/>
  <c r="K1034" i="1" s="1"/>
  <c r="K1033" i="1"/>
  <c r="O1033" i="1" s="1"/>
  <c r="P1035" i="1"/>
  <c r="F1730" i="1"/>
  <c r="Q1036" i="1" l="1"/>
  <c r="M1035" i="1"/>
  <c r="N1035" i="1" s="1"/>
  <c r="I1036" i="1"/>
  <c r="J1036" i="1" s="1"/>
  <c r="P1036" i="1"/>
  <c r="O1034" i="1"/>
  <c r="A1037" i="1"/>
  <c r="L1036" i="1"/>
  <c r="D1036" i="1"/>
  <c r="E1036" i="1" s="1"/>
  <c r="G1036" i="1" s="1"/>
  <c r="H1037" i="1" s="1"/>
  <c r="B1033" i="1"/>
  <c r="C1035" i="1"/>
  <c r="B1034" i="1"/>
  <c r="F1731" i="1"/>
  <c r="M1036" i="1" l="1"/>
  <c r="N1036" i="1" s="1"/>
  <c r="I1037" i="1"/>
  <c r="J1037" i="1" s="1"/>
  <c r="D1037" i="1"/>
  <c r="E1037" i="1" s="1"/>
  <c r="G1037" i="1" s="1"/>
  <c r="H1038" i="1" s="1"/>
  <c r="A1038" i="1"/>
  <c r="L1037" i="1"/>
  <c r="P1037" i="1"/>
  <c r="C1036" i="1"/>
  <c r="Q1037" i="1"/>
  <c r="K1035" i="1"/>
  <c r="O1035" i="1" s="1"/>
  <c r="F1732" i="1"/>
  <c r="C1037" i="1" l="1"/>
  <c r="P1038" i="1"/>
  <c r="M1037" i="1"/>
  <c r="N1037" i="1" s="1"/>
  <c r="I1038" i="1"/>
  <c r="J1038" i="1" s="1"/>
  <c r="K1037" i="1"/>
  <c r="O1037" i="1" s="1"/>
  <c r="A1039" i="1"/>
  <c r="D1038" i="1"/>
  <c r="E1038" i="1" s="1"/>
  <c r="G1038" i="1" s="1"/>
  <c r="H1039" i="1" s="1"/>
  <c r="L1038" i="1"/>
  <c r="Q1038" i="1"/>
  <c r="K1036" i="1"/>
  <c r="O1036" i="1" s="1"/>
  <c r="B1035" i="1"/>
  <c r="F1733" i="1"/>
  <c r="P1039" i="1" l="1"/>
  <c r="Q1039" i="1"/>
  <c r="A1040" i="1"/>
  <c r="D1039" i="1"/>
  <c r="E1039" i="1" s="1"/>
  <c r="G1039" i="1" s="1"/>
  <c r="H1040" i="1" s="1"/>
  <c r="L1039" i="1"/>
  <c r="Q1040" i="1" s="1"/>
  <c r="B1036" i="1"/>
  <c r="M1038" i="1"/>
  <c r="N1038" i="1" s="1"/>
  <c r="I1039" i="1"/>
  <c r="J1039" i="1" s="1"/>
  <c r="C1038" i="1"/>
  <c r="B1037" i="1"/>
  <c r="F1734" i="1"/>
  <c r="C1039" i="1" l="1"/>
  <c r="K1039" i="1"/>
  <c r="M1039" i="1"/>
  <c r="N1039" i="1" s="1"/>
  <c r="I1040" i="1"/>
  <c r="J1040" i="1" s="1"/>
  <c r="A1041" i="1"/>
  <c r="D1040" i="1"/>
  <c r="E1040" i="1" s="1"/>
  <c r="G1040" i="1" s="1"/>
  <c r="H1041" i="1" s="1"/>
  <c r="L1040" i="1"/>
  <c r="P1040" i="1"/>
  <c r="K1038" i="1"/>
  <c r="O1038" i="1" s="1"/>
  <c r="F1735" i="1"/>
  <c r="P1041" i="1" l="1"/>
  <c r="L1041" i="1"/>
  <c r="P1042" i="1" s="1"/>
  <c r="D1041" i="1"/>
  <c r="E1041" i="1" s="1"/>
  <c r="G1041" i="1" s="1"/>
  <c r="H1042" i="1" s="1"/>
  <c r="A1042" i="1"/>
  <c r="B1038" i="1"/>
  <c r="O1039" i="1"/>
  <c r="M1040" i="1"/>
  <c r="N1040" i="1" s="1"/>
  <c r="I1041" i="1"/>
  <c r="J1041" i="1" s="1"/>
  <c r="C1040" i="1"/>
  <c r="K1040" i="1" s="1"/>
  <c r="B1039" i="1"/>
  <c r="Q1041" i="1"/>
  <c r="F1736" i="1"/>
  <c r="Q1042" i="1" l="1"/>
  <c r="O1040" i="1"/>
  <c r="C1041" i="1"/>
  <c r="B1040" i="1"/>
  <c r="L1042" i="1"/>
  <c r="D1042" i="1"/>
  <c r="E1042" i="1" s="1"/>
  <c r="G1042" i="1" s="1"/>
  <c r="H1043" i="1" s="1"/>
  <c r="A1043" i="1"/>
  <c r="M1041" i="1"/>
  <c r="N1041" i="1" s="1"/>
  <c r="I1042" i="1"/>
  <c r="J1042" i="1" s="1"/>
  <c r="F1737" i="1"/>
  <c r="M1042" i="1" l="1"/>
  <c r="N1042" i="1" s="1"/>
  <c r="I1043" i="1"/>
  <c r="J1043" i="1" s="1"/>
  <c r="C1042" i="1"/>
  <c r="P1043" i="1"/>
  <c r="K1041" i="1"/>
  <c r="O1041" i="1" s="1"/>
  <c r="L1043" i="1"/>
  <c r="D1043" i="1"/>
  <c r="E1043" i="1" s="1"/>
  <c r="G1043" i="1" s="1"/>
  <c r="H1044" i="1" s="1"/>
  <c r="A1044" i="1"/>
  <c r="Q1043" i="1"/>
  <c r="F1738" i="1"/>
  <c r="P1044" i="1" l="1"/>
  <c r="Q1044" i="1"/>
  <c r="B1041" i="1"/>
  <c r="L1044" i="1"/>
  <c r="A1045" i="1"/>
  <c r="D1044" i="1"/>
  <c r="E1044" i="1" s="1"/>
  <c r="G1044" i="1" s="1"/>
  <c r="H1045" i="1" s="1"/>
  <c r="C1043" i="1"/>
  <c r="M1043" i="1"/>
  <c r="N1043" i="1" s="1"/>
  <c r="I1044" i="1"/>
  <c r="J1044" i="1" s="1"/>
  <c r="K1042" i="1"/>
  <c r="O1042" i="1" s="1"/>
  <c r="F1739" i="1"/>
  <c r="L1045" i="1" l="1"/>
  <c r="A1046" i="1"/>
  <c r="D1045" i="1"/>
  <c r="E1045" i="1" s="1"/>
  <c r="G1045" i="1" s="1"/>
  <c r="H1046" i="1" s="1"/>
  <c r="M1044" i="1"/>
  <c r="N1044" i="1" s="1"/>
  <c r="I1045" i="1"/>
  <c r="J1045" i="1" s="1"/>
  <c r="P1045" i="1"/>
  <c r="B1042" i="1"/>
  <c r="Q1045" i="1"/>
  <c r="C1044" i="1"/>
  <c r="K1043" i="1"/>
  <c r="O1043" i="1" s="1"/>
  <c r="F1740" i="1"/>
  <c r="B1043" i="1" l="1"/>
  <c r="C1045" i="1"/>
  <c r="A1047" i="1"/>
  <c r="D1046" i="1"/>
  <c r="E1046" i="1" s="1"/>
  <c r="G1046" i="1" s="1"/>
  <c r="H1047" i="1" s="1"/>
  <c r="L1046" i="1"/>
  <c r="Q1046" i="1"/>
  <c r="M1045" i="1"/>
  <c r="N1045" i="1" s="1"/>
  <c r="I1046" i="1"/>
  <c r="J1046" i="1" s="1"/>
  <c r="P1046" i="1"/>
  <c r="K1044" i="1"/>
  <c r="O1044" i="1" s="1"/>
  <c r="F1741" i="1"/>
  <c r="M1046" i="1" l="1"/>
  <c r="N1046" i="1" s="1"/>
  <c r="I1047" i="1"/>
  <c r="J1047" i="1" s="1"/>
  <c r="D1047" i="1"/>
  <c r="E1047" i="1" s="1"/>
  <c r="G1047" i="1" s="1"/>
  <c r="H1048" i="1" s="1"/>
  <c r="L1047" i="1"/>
  <c r="A1048" i="1"/>
  <c r="P1047" i="1"/>
  <c r="B1044" i="1"/>
  <c r="C1046" i="1"/>
  <c r="Q1047" i="1"/>
  <c r="K1045" i="1"/>
  <c r="O1045" i="1" s="1"/>
  <c r="F1742" i="1"/>
  <c r="D1048" i="1" l="1"/>
  <c r="E1048" i="1" s="1"/>
  <c r="G1048" i="1" s="1"/>
  <c r="H1049" i="1" s="1"/>
  <c r="L1048" i="1"/>
  <c r="A1049" i="1"/>
  <c r="B1045" i="1"/>
  <c r="C1047" i="1"/>
  <c r="M1047" i="1"/>
  <c r="N1047" i="1" s="1"/>
  <c r="I1048" i="1"/>
  <c r="J1048" i="1" s="1"/>
  <c r="Q1048" i="1"/>
  <c r="P1048" i="1"/>
  <c r="K1046" i="1"/>
  <c r="O1046" i="1" s="1"/>
  <c r="F1743" i="1"/>
  <c r="P1049" i="1" l="1"/>
  <c r="C1048" i="1"/>
  <c r="K1048" i="1" s="1"/>
  <c r="K1047" i="1"/>
  <c r="O1047" i="1" s="1"/>
  <c r="Q1049" i="1"/>
  <c r="D1049" i="1"/>
  <c r="E1049" i="1" s="1"/>
  <c r="G1049" i="1" s="1"/>
  <c r="H1050" i="1" s="1"/>
  <c r="L1049" i="1"/>
  <c r="A1050" i="1"/>
  <c r="B1046" i="1"/>
  <c r="M1048" i="1"/>
  <c r="N1048" i="1" s="1"/>
  <c r="I1049" i="1"/>
  <c r="J1049" i="1"/>
  <c r="F1744" i="1"/>
  <c r="A1051" i="1" l="1"/>
  <c r="L1050" i="1"/>
  <c r="D1050" i="1"/>
  <c r="E1050" i="1" s="1"/>
  <c r="G1050" i="1" s="1"/>
  <c r="H1051" i="1" s="1"/>
  <c r="M1049" i="1"/>
  <c r="N1049" i="1" s="1"/>
  <c r="I1050" i="1"/>
  <c r="J1050" i="1" s="1"/>
  <c r="Q1050" i="1"/>
  <c r="O1048" i="1"/>
  <c r="P1050" i="1"/>
  <c r="B1047" i="1"/>
  <c r="C1049" i="1"/>
  <c r="B1048" i="1"/>
  <c r="F1745" i="1"/>
  <c r="P1051" i="1" l="1"/>
  <c r="C1050" i="1"/>
  <c r="K1049" i="1"/>
  <c r="O1049" i="1" s="1"/>
  <c r="M1050" i="1"/>
  <c r="N1050" i="1" s="1"/>
  <c r="I1051" i="1"/>
  <c r="J1051" i="1" s="1"/>
  <c r="Q1051" i="1"/>
  <c r="A1052" i="1"/>
  <c r="D1051" i="1"/>
  <c r="E1051" i="1" s="1"/>
  <c r="G1051" i="1" s="1"/>
  <c r="H1052" i="1" s="1"/>
  <c r="L1051" i="1"/>
  <c r="P1052" i="1" s="1"/>
  <c r="F1746" i="1"/>
  <c r="M1051" i="1" l="1"/>
  <c r="N1051" i="1" s="1"/>
  <c r="I1052" i="1"/>
  <c r="J1052" i="1"/>
  <c r="B1049" i="1"/>
  <c r="A1053" i="1"/>
  <c r="D1052" i="1"/>
  <c r="E1052" i="1" s="1"/>
  <c r="G1052" i="1" s="1"/>
  <c r="H1053" i="1" s="1"/>
  <c r="L1052" i="1"/>
  <c r="P1053" i="1" s="1"/>
  <c r="C1051" i="1"/>
  <c r="Q1052" i="1"/>
  <c r="K1050" i="1"/>
  <c r="O1050" i="1" s="1"/>
  <c r="F1747" i="1"/>
  <c r="Q1053" i="1" l="1"/>
  <c r="L1053" i="1"/>
  <c r="A1054" i="1"/>
  <c r="D1053" i="1"/>
  <c r="E1053" i="1" s="1"/>
  <c r="G1053" i="1" s="1"/>
  <c r="H1054" i="1" s="1"/>
  <c r="C1052" i="1"/>
  <c r="K1052" i="1" s="1"/>
  <c r="B1050" i="1"/>
  <c r="M1052" i="1"/>
  <c r="N1052" i="1" s="1"/>
  <c r="I1053" i="1"/>
  <c r="J1053" i="1" s="1"/>
  <c r="K1051" i="1"/>
  <c r="O1051" i="1" s="1"/>
  <c r="F1748" i="1"/>
  <c r="Q1054" i="1" l="1"/>
  <c r="M1053" i="1"/>
  <c r="N1053" i="1" s="1"/>
  <c r="I1054" i="1"/>
  <c r="J1054" i="1"/>
  <c r="L1054" i="1"/>
  <c r="D1054" i="1"/>
  <c r="E1054" i="1" s="1"/>
  <c r="G1054" i="1" s="1"/>
  <c r="H1055" i="1" s="1"/>
  <c r="A1055" i="1"/>
  <c r="B1051" i="1"/>
  <c r="O1052" i="1"/>
  <c r="C1053" i="1"/>
  <c r="B1052" i="1"/>
  <c r="P1054" i="1"/>
  <c r="F1749" i="1"/>
  <c r="D1055" i="1" l="1"/>
  <c r="E1055" i="1" s="1"/>
  <c r="G1055" i="1" s="1"/>
  <c r="H1056" i="1" s="1"/>
  <c r="L1055" i="1"/>
  <c r="A1056" i="1"/>
  <c r="P1055" i="1"/>
  <c r="C1054" i="1"/>
  <c r="K1054" i="1" s="1"/>
  <c r="M1054" i="1"/>
  <c r="N1054" i="1" s="1"/>
  <c r="I1055" i="1"/>
  <c r="J1055" i="1" s="1"/>
  <c r="Q1055" i="1"/>
  <c r="K1053" i="1"/>
  <c r="O1053" i="1" s="1"/>
  <c r="F1750" i="1"/>
  <c r="B1053" i="1" l="1"/>
  <c r="O1054" i="1"/>
  <c r="P1056" i="1"/>
  <c r="Q1056" i="1"/>
  <c r="A1057" i="1"/>
  <c r="L1056" i="1"/>
  <c r="D1056" i="1"/>
  <c r="E1056" i="1" s="1"/>
  <c r="G1056" i="1" s="1"/>
  <c r="H1057" i="1" s="1"/>
  <c r="C1055" i="1"/>
  <c r="B1054" i="1"/>
  <c r="M1055" i="1"/>
  <c r="N1055" i="1" s="1"/>
  <c r="I1056" i="1"/>
  <c r="J1056" i="1" s="1"/>
  <c r="F1751" i="1"/>
  <c r="C1056" i="1" l="1"/>
  <c r="K1056" i="1" s="1"/>
  <c r="M1056" i="1"/>
  <c r="N1056" i="1" s="1"/>
  <c r="I1057" i="1"/>
  <c r="J1057" i="1" s="1"/>
  <c r="A1058" i="1"/>
  <c r="D1057" i="1"/>
  <c r="E1057" i="1" s="1"/>
  <c r="G1057" i="1" s="1"/>
  <c r="H1058" i="1" s="1"/>
  <c r="L1057" i="1"/>
  <c r="Q1057" i="1"/>
  <c r="P1057" i="1"/>
  <c r="K1055" i="1"/>
  <c r="O1055" i="1" s="1"/>
  <c r="F1752" i="1"/>
  <c r="M1057" i="1" l="1"/>
  <c r="N1057" i="1" s="1"/>
  <c r="I1058" i="1"/>
  <c r="J1058" i="1" s="1"/>
  <c r="L1058" i="1"/>
  <c r="D1058" i="1"/>
  <c r="E1058" i="1" s="1"/>
  <c r="G1058" i="1" s="1"/>
  <c r="H1059" i="1" s="1"/>
  <c r="A1059" i="1"/>
  <c r="Q1058" i="1"/>
  <c r="P1058" i="1"/>
  <c r="O1056" i="1"/>
  <c r="B1055" i="1"/>
  <c r="C1057" i="1"/>
  <c r="B1056" i="1"/>
  <c r="F1753" i="1"/>
  <c r="Q1059" i="1" l="1"/>
  <c r="L1059" i="1"/>
  <c r="A1060" i="1"/>
  <c r="D1059" i="1"/>
  <c r="E1059" i="1" s="1"/>
  <c r="G1059" i="1" s="1"/>
  <c r="H1060" i="1" s="1"/>
  <c r="C1058" i="1"/>
  <c r="M1058" i="1"/>
  <c r="N1058" i="1" s="1"/>
  <c r="I1059" i="1"/>
  <c r="J1059" i="1" s="1"/>
  <c r="P1059" i="1"/>
  <c r="K1057" i="1"/>
  <c r="O1057" i="1" s="1"/>
  <c r="F1754" i="1"/>
  <c r="B1057" i="1" l="1"/>
  <c r="P1060" i="1"/>
  <c r="A1061" i="1"/>
  <c r="D1060" i="1"/>
  <c r="E1060" i="1" s="1"/>
  <c r="G1060" i="1" s="1"/>
  <c r="H1061" i="1" s="1"/>
  <c r="L1060" i="1"/>
  <c r="C1059" i="1"/>
  <c r="M1059" i="1"/>
  <c r="N1059" i="1" s="1"/>
  <c r="I1060" i="1"/>
  <c r="J1060" i="1" s="1"/>
  <c r="Q1060" i="1"/>
  <c r="K1058" i="1"/>
  <c r="O1058" i="1" s="1"/>
  <c r="F1755" i="1"/>
  <c r="C1060" i="1" l="1"/>
  <c r="K1059" i="1"/>
  <c r="O1059" i="1" s="1"/>
  <c r="M1060" i="1"/>
  <c r="N1060" i="1" s="1"/>
  <c r="I1061" i="1"/>
  <c r="J1061" i="1" s="1"/>
  <c r="Q1061" i="1"/>
  <c r="D1061" i="1"/>
  <c r="E1061" i="1" s="1"/>
  <c r="G1061" i="1" s="1"/>
  <c r="H1062" i="1" s="1"/>
  <c r="L1061" i="1"/>
  <c r="A1062" i="1"/>
  <c r="P1061" i="1"/>
  <c r="B1058" i="1"/>
  <c r="F1756" i="1"/>
  <c r="Q1062" i="1" l="1"/>
  <c r="P1062" i="1"/>
  <c r="L1062" i="1"/>
  <c r="Q1063" i="1" s="1"/>
  <c r="A1063" i="1"/>
  <c r="D1062" i="1"/>
  <c r="E1062" i="1" s="1"/>
  <c r="G1062" i="1" s="1"/>
  <c r="H1063" i="1" s="1"/>
  <c r="B1059" i="1"/>
  <c r="M1061" i="1"/>
  <c r="N1061" i="1" s="1"/>
  <c r="I1062" i="1"/>
  <c r="J1062" i="1" s="1"/>
  <c r="C1061" i="1"/>
  <c r="K1060" i="1"/>
  <c r="O1060" i="1" s="1"/>
  <c r="F1757" i="1"/>
  <c r="B1060" i="1" l="1"/>
  <c r="L1063" i="1"/>
  <c r="D1063" i="1"/>
  <c r="E1063" i="1" s="1"/>
  <c r="G1063" i="1" s="1"/>
  <c r="H1064" i="1" s="1"/>
  <c r="A1064" i="1"/>
  <c r="C1062" i="1"/>
  <c r="M1062" i="1"/>
  <c r="N1062" i="1" s="1"/>
  <c r="I1063" i="1"/>
  <c r="J1063" i="1" s="1"/>
  <c r="P1063" i="1"/>
  <c r="K1061" i="1"/>
  <c r="O1061" i="1" s="1"/>
  <c r="F1758" i="1"/>
  <c r="P1064" i="1" l="1"/>
  <c r="C1063" i="1"/>
  <c r="L1064" i="1"/>
  <c r="D1064" i="1"/>
  <c r="E1064" i="1" s="1"/>
  <c r="G1064" i="1" s="1"/>
  <c r="H1065" i="1" s="1"/>
  <c r="A1065" i="1"/>
  <c r="M1063" i="1"/>
  <c r="N1063" i="1" s="1"/>
  <c r="I1064" i="1"/>
  <c r="J1064" i="1" s="1"/>
  <c r="Q1064" i="1"/>
  <c r="B1061" i="1"/>
  <c r="K1062" i="1"/>
  <c r="O1062" i="1" s="1"/>
  <c r="F1759" i="1"/>
  <c r="D1065" i="1" l="1"/>
  <c r="E1065" i="1" s="1"/>
  <c r="G1065" i="1" s="1"/>
  <c r="H1066" i="1" s="1"/>
  <c r="L1065" i="1"/>
  <c r="A1066" i="1"/>
  <c r="Q1065" i="1"/>
  <c r="M1064" i="1"/>
  <c r="N1064" i="1" s="1"/>
  <c r="I1065" i="1"/>
  <c r="J1065" i="1" s="1"/>
  <c r="B1062" i="1"/>
  <c r="C1064" i="1"/>
  <c r="P1065" i="1"/>
  <c r="K1063" i="1"/>
  <c r="O1063" i="1" s="1"/>
  <c r="F1760" i="1"/>
  <c r="P1066" i="1" l="1"/>
  <c r="Q1066" i="1"/>
  <c r="B1063" i="1"/>
  <c r="A1067" i="1"/>
  <c r="D1066" i="1"/>
  <c r="E1066" i="1" s="1"/>
  <c r="G1066" i="1" s="1"/>
  <c r="H1067" i="1" s="1"/>
  <c r="L1066" i="1"/>
  <c r="C1065" i="1"/>
  <c r="B1064" i="1"/>
  <c r="M1065" i="1"/>
  <c r="N1065" i="1" s="1"/>
  <c r="I1066" i="1"/>
  <c r="J1066" i="1"/>
  <c r="K1064" i="1"/>
  <c r="O1064" i="1" s="1"/>
  <c r="F1761" i="1"/>
  <c r="C1066" i="1" l="1"/>
  <c r="K1066" i="1" s="1"/>
  <c r="M1066" i="1"/>
  <c r="N1066" i="1" s="1"/>
  <c r="I1067" i="1"/>
  <c r="J1067" i="1" s="1"/>
  <c r="A1068" i="1"/>
  <c r="D1067" i="1"/>
  <c r="E1067" i="1" s="1"/>
  <c r="G1067" i="1" s="1"/>
  <c r="H1068" i="1" s="1"/>
  <c r="L1067" i="1"/>
  <c r="K1065" i="1"/>
  <c r="O1065" i="1" s="1"/>
  <c r="Q1067" i="1"/>
  <c r="P1067" i="1"/>
  <c r="F1762" i="1"/>
  <c r="P1068" i="1" l="1"/>
  <c r="Q1068" i="1"/>
  <c r="A1069" i="1"/>
  <c r="D1068" i="1"/>
  <c r="E1068" i="1" s="1"/>
  <c r="G1068" i="1" s="1"/>
  <c r="H1069" i="1" s="1"/>
  <c r="L1068" i="1"/>
  <c r="Q1069" i="1" s="1"/>
  <c r="O1066" i="1"/>
  <c r="B1065" i="1"/>
  <c r="M1067" i="1"/>
  <c r="N1067" i="1" s="1"/>
  <c r="I1068" i="1"/>
  <c r="J1068" i="1" s="1"/>
  <c r="C1067" i="1"/>
  <c r="B1066" i="1"/>
  <c r="F1763" i="1"/>
  <c r="P1069" i="1" l="1"/>
  <c r="C1068" i="1"/>
  <c r="M1068" i="1"/>
  <c r="N1068" i="1" s="1"/>
  <c r="I1069" i="1"/>
  <c r="J1069" i="1" s="1"/>
  <c r="K1067" i="1"/>
  <c r="O1067" i="1" s="1"/>
  <c r="L1069" i="1"/>
  <c r="D1069" i="1"/>
  <c r="E1069" i="1" s="1"/>
  <c r="G1069" i="1" s="1"/>
  <c r="H1070" i="1" s="1"/>
  <c r="A1070" i="1"/>
  <c r="F1764" i="1"/>
  <c r="P1070" i="1" l="1"/>
  <c r="B1067" i="1"/>
  <c r="D1070" i="1"/>
  <c r="E1070" i="1" s="1"/>
  <c r="G1070" i="1" s="1"/>
  <c r="H1071" i="1" s="1"/>
  <c r="A1071" i="1"/>
  <c r="L1070" i="1"/>
  <c r="C1069" i="1"/>
  <c r="M1069" i="1"/>
  <c r="N1069" i="1" s="1"/>
  <c r="I1070" i="1"/>
  <c r="J1070" i="1" s="1"/>
  <c r="Q1070" i="1"/>
  <c r="K1068" i="1"/>
  <c r="O1068" i="1" s="1"/>
  <c r="F1765" i="1"/>
  <c r="C1070" i="1" l="1"/>
  <c r="M1070" i="1"/>
  <c r="N1070" i="1" s="1"/>
  <c r="I1071" i="1"/>
  <c r="J1071" i="1" s="1"/>
  <c r="Q1071" i="1"/>
  <c r="D1071" i="1"/>
  <c r="E1071" i="1" s="1"/>
  <c r="G1071" i="1" s="1"/>
  <c r="H1072" i="1" s="1"/>
  <c r="L1071" i="1"/>
  <c r="A1072" i="1"/>
  <c r="P1071" i="1"/>
  <c r="B1068" i="1"/>
  <c r="K1069" i="1"/>
  <c r="O1069" i="1" s="1"/>
  <c r="F1766" i="1"/>
  <c r="Q1072" i="1" l="1"/>
  <c r="P1072" i="1"/>
  <c r="M1071" i="1"/>
  <c r="N1071" i="1" s="1"/>
  <c r="I1072" i="1"/>
  <c r="J1072" i="1" s="1"/>
  <c r="B1069" i="1"/>
  <c r="C1071" i="1"/>
  <c r="L1072" i="1"/>
  <c r="D1072" i="1"/>
  <c r="E1072" i="1" s="1"/>
  <c r="G1072" i="1" s="1"/>
  <c r="H1073" i="1" s="1"/>
  <c r="A1073" i="1"/>
  <c r="K1070" i="1"/>
  <c r="O1070" i="1" s="1"/>
  <c r="F1767" i="1"/>
  <c r="P1073" i="1" l="1"/>
  <c r="C1072" i="1"/>
  <c r="D1073" i="1"/>
  <c r="E1073" i="1" s="1"/>
  <c r="G1073" i="1" s="1"/>
  <c r="H1074" i="1" s="1"/>
  <c r="L1073" i="1"/>
  <c r="A1074" i="1"/>
  <c r="J1073" i="1"/>
  <c r="Q1073" i="1"/>
  <c r="M1072" i="1"/>
  <c r="N1072" i="1" s="1"/>
  <c r="I1073" i="1"/>
  <c r="B1070" i="1"/>
  <c r="K1071" i="1"/>
  <c r="O1071" i="1" s="1"/>
  <c r="F1768" i="1"/>
  <c r="A1075" i="1" l="1"/>
  <c r="D1074" i="1"/>
  <c r="E1074" i="1" s="1"/>
  <c r="G1074" i="1" s="1"/>
  <c r="H1075" i="1" s="1"/>
  <c r="L1074" i="1"/>
  <c r="M1073" i="1"/>
  <c r="N1073" i="1" s="1"/>
  <c r="I1074" i="1"/>
  <c r="J1074" i="1" s="1"/>
  <c r="B1071" i="1"/>
  <c r="P1074" i="1"/>
  <c r="C1073" i="1"/>
  <c r="Q1074" i="1"/>
  <c r="K1072" i="1"/>
  <c r="O1072" i="1" s="1"/>
  <c r="F1769" i="1"/>
  <c r="Q1075" i="1" l="1"/>
  <c r="B1072" i="1"/>
  <c r="M1074" i="1"/>
  <c r="N1074" i="1" s="1"/>
  <c r="I1075" i="1"/>
  <c r="J1075" i="1" s="1"/>
  <c r="C1074" i="1"/>
  <c r="P1075" i="1"/>
  <c r="A1076" i="1"/>
  <c r="D1075" i="1"/>
  <c r="E1075" i="1" s="1"/>
  <c r="G1075" i="1" s="1"/>
  <c r="H1076" i="1" s="1"/>
  <c r="L1075" i="1"/>
  <c r="K1073" i="1"/>
  <c r="O1073" i="1" s="1"/>
  <c r="F1770" i="1"/>
  <c r="B1073" i="1" l="1"/>
  <c r="C1075" i="1"/>
  <c r="M1075" i="1"/>
  <c r="N1075" i="1" s="1"/>
  <c r="I1076" i="1"/>
  <c r="J1076" i="1" s="1"/>
  <c r="D1076" i="1"/>
  <c r="E1076" i="1" s="1"/>
  <c r="G1076" i="1" s="1"/>
  <c r="H1077" i="1" s="1"/>
  <c r="A1077" i="1"/>
  <c r="L1076" i="1"/>
  <c r="Q1076" i="1"/>
  <c r="P1076" i="1"/>
  <c r="K1074" i="1"/>
  <c r="O1074" i="1" s="1"/>
  <c r="F1771" i="1"/>
  <c r="P1077" i="1" l="1"/>
  <c r="Q1077" i="1"/>
  <c r="A1078" i="1"/>
  <c r="D1077" i="1"/>
  <c r="E1077" i="1" s="1"/>
  <c r="G1077" i="1" s="1"/>
  <c r="H1078" i="1" s="1"/>
  <c r="L1077" i="1"/>
  <c r="B1074" i="1"/>
  <c r="C1076" i="1"/>
  <c r="M1076" i="1"/>
  <c r="N1076" i="1" s="1"/>
  <c r="I1077" i="1"/>
  <c r="J1077" i="1" s="1"/>
  <c r="K1075" i="1"/>
  <c r="O1075" i="1" s="1"/>
  <c r="F1772" i="1"/>
  <c r="B1075" i="1" l="1"/>
  <c r="M1077" i="1"/>
  <c r="N1077" i="1" s="1"/>
  <c r="I1078" i="1"/>
  <c r="J1078" i="1" s="1"/>
  <c r="Q1078" i="1"/>
  <c r="P1078" i="1"/>
  <c r="D1078" i="1"/>
  <c r="E1078" i="1" s="1"/>
  <c r="G1078" i="1" s="1"/>
  <c r="H1079" i="1" s="1"/>
  <c r="A1079" i="1"/>
  <c r="L1078" i="1"/>
  <c r="C1077" i="1"/>
  <c r="K1076" i="1"/>
  <c r="O1076" i="1" s="1"/>
  <c r="F1773" i="1"/>
  <c r="Q1079" i="1" l="1"/>
  <c r="P1079" i="1"/>
  <c r="D1079" i="1"/>
  <c r="E1079" i="1" s="1"/>
  <c r="G1079" i="1" s="1"/>
  <c r="H1080" i="1" s="1"/>
  <c r="A1080" i="1"/>
  <c r="L1079" i="1"/>
  <c r="P1080" i="1" s="1"/>
  <c r="J1079" i="1"/>
  <c r="B1076" i="1"/>
  <c r="C1078" i="1"/>
  <c r="M1078" i="1"/>
  <c r="N1078" i="1" s="1"/>
  <c r="I1079" i="1"/>
  <c r="K1077" i="1"/>
  <c r="O1077" i="1" s="1"/>
  <c r="F1774" i="1"/>
  <c r="Q1080" i="1" l="1"/>
  <c r="M1079" i="1"/>
  <c r="N1079" i="1" s="1"/>
  <c r="I1080" i="1"/>
  <c r="J1080" i="1" s="1"/>
  <c r="B1077" i="1"/>
  <c r="A1081" i="1"/>
  <c r="D1080" i="1"/>
  <c r="E1080" i="1" s="1"/>
  <c r="G1080" i="1" s="1"/>
  <c r="H1081" i="1" s="1"/>
  <c r="L1080" i="1"/>
  <c r="Q1081" i="1" s="1"/>
  <c r="C1079" i="1"/>
  <c r="K1078" i="1"/>
  <c r="O1078" i="1" s="1"/>
  <c r="F1775" i="1"/>
  <c r="A1082" i="1" l="1"/>
  <c r="D1081" i="1"/>
  <c r="E1081" i="1" s="1"/>
  <c r="G1081" i="1" s="1"/>
  <c r="H1082" i="1" s="1"/>
  <c r="L1081" i="1"/>
  <c r="C1080" i="1"/>
  <c r="K1079" i="1"/>
  <c r="O1079" i="1" s="1"/>
  <c r="B1078" i="1"/>
  <c r="M1080" i="1"/>
  <c r="N1080" i="1" s="1"/>
  <c r="I1081" i="1"/>
  <c r="J1081" i="1" s="1"/>
  <c r="P1081" i="1"/>
  <c r="F1776" i="1"/>
  <c r="P1082" i="1" l="1"/>
  <c r="B1079" i="1"/>
  <c r="C1081" i="1"/>
  <c r="M1081" i="1"/>
  <c r="N1081" i="1" s="1"/>
  <c r="I1082" i="1"/>
  <c r="J1082" i="1" s="1"/>
  <c r="A1083" i="1"/>
  <c r="D1082" i="1"/>
  <c r="E1082" i="1" s="1"/>
  <c r="G1082" i="1" s="1"/>
  <c r="H1083" i="1" s="1"/>
  <c r="L1082" i="1"/>
  <c r="K1080" i="1"/>
  <c r="O1080" i="1" s="1"/>
  <c r="Q1082" i="1"/>
  <c r="F1777" i="1"/>
  <c r="Q1083" i="1" l="1"/>
  <c r="C1082" i="1"/>
  <c r="D1083" i="1"/>
  <c r="E1083" i="1" s="1"/>
  <c r="G1083" i="1" s="1"/>
  <c r="H1084" i="1" s="1"/>
  <c r="L1083" i="1"/>
  <c r="A1084" i="1"/>
  <c r="B1080" i="1"/>
  <c r="M1082" i="1"/>
  <c r="N1082" i="1" s="1"/>
  <c r="I1083" i="1"/>
  <c r="J1083" i="1" s="1"/>
  <c r="P1083" i="1"/>
  <c r="K1081" i="1"/>
  <c r="O1081" i="1" s="1"/>
  <c r="F1778" i="1"/>
  <c r="D1084" i="1" l="1"/>
  <c r="E1084" i="1" s="1"/>
  <c r="G1084" i="1" s="1"/>
  <c r="H1085" i="1" s="1"/>
  <c r="L1084" i="1"/>
  <c r="A1085" i="1"/>
  <c r="M1083" i="1"/>
  <c r="N1083" i="1" s="1"/>
  <c r="I1084" i="1"/>
  <c r="J1084" i="1" s="1"/>
  <c r="B1081" i="1"/>
  <c r="P1084" i="1"/>
  <c r="C1083" i="1"/>
  <c r="K1083" i="1" s="1"/>
  <c r="Q1084" i="1"/>
  <c r="K1082" i="1"/>
  <c r="O1082" i="1" s="1"/>
  <c r="F1779" i="1"/>
  <c r="O1083" i="1" l="1"/>
  <c r="P1085" i="1"/>
  <c r="Q1085" i="1"/>
  <c r="B1082" i="1"/>
  <c r="C1084" i="1"/>
  <c r="B1083" i="1"/>
  <c r="A1086" i="1"/>
  <c r="D1085" i="1"/>
  <c r="E1085" i="1" s="1"/>
  <c r="G1085" i="1" s="1"/>
  <c r="H1086" i="1" s="1"/>
  <c r="L1085" i="1"/>
  <c r="M1084" i="1"/>
  <c r="N1084" i="1" s="1"/>
  <c r="I1085" i="1"/>
  <c r="J1085" i="1" s="1"/>
  <c r="F1780" i="1"/>
  <c r="M1085" i="1" l="1"/>
  <c r="N1085" i="1" s="1"/>
  <c r="I1086" i="1"/>
  <c r="J1086" i="1" s="1"/>
  <c r="D1086" i="1"/>
  <c r="E1086" i="1" s="1"/>
  <c r="G1086" i="1" s="1"/>
  <c r="H1087" i="1" s="1"/>
  <c r="A1087" i="1"/>
  <c r="L1086" i="1"/>
  <c r="C1085" i="1"/>
  <c r="K1085" i="1" s="1"/>
  <c r="P1086" i="1"/>
  <c r="K1084" i="1"/>
  <c r="O1084" i="1" s="1"/>
  <c r="Q1086" i="1"/>
  <c r="F1781" i="1"/>
  <c r="O1085" i="1" l="1"/>
  <c r="P1087" i="1"/>
  <c r="M1086" i="1"/>
  <c r="N1086" i="1" s="1"/>
  <c r="I1087" i="1"/>
  <c r="J1087" i="1" s="1"/>
  <c r="L1087" i="1"/>
  <c r="A1088" i="1"/>
  <c r="D1087" i="1"/>
  <c r="E1087" i="1" s="1"/>
  <c r="G1087" i="1" s="1"/>
  <c r="H1088" i="1" s="1"/>
  <c r="Q1087" i="1"/>
  <c r="B1084" i="1"/>
  <c r="C1086" i="1"/>
  <c r="B1085" i="1"/>
  <c r="F1782" i="1"/>
  <c r="A1089" i="1" l="1"/>
  <c r="D1088" i="1"/>
  <c r="E1088" i="1" s="1"/>
  <c r="G1088" i="1" s="1"/>
  <c r="H1089" i="1" s="1"/>
  <c r="L1088" i="1"/>
  <c r="M1087" i="1"/>
  <c r="N1087" i="1" s="1"/>
  <c r="I1088" i="1"/>
  <c r="J1088" i="1" s="1"/>
  <c r="C1087" i="1"/>
  <c r="P1088" i="1"/>
  <c r="Q1088" i="1"/>
  <c r="K1086" i="1"/>
  <c r="O1086" i="1" s="1"/>
  <c r="F1783" i="1"/>
  <c r="M1088" i="1" l="1"/>
  <c r="N1088" i="1" s="1"/>
  <c r="I1089" i="1"/>
  <c r="J1089" i="1" s="1"/>
  <c r="Q1089" i="1"/>
  <c r="P1089" i="1"/>
  <c r="L1089" i="1"/>
  <c r="A1090" i="1"/>
  <c r="D1089" i="1"/>
  <c r="E1089" i="1" s="1"/>
  <c r="G1089" i="1" s="1"/>
  <c r="H1090" i="1" s="1"/>
  <c r="B1086" i="1"/>
  <c r="C1088" i="1"/>
  <c r="K1087" i="1"/>
  <c r="O1087" i="1" s="1"/>
  <c r="F1784" i="1"/>
  <c r="M1089" i="1" l="1"/>
  <c r="N1089" i="1" s="1"/>
  <c r="I1090" i="1"/>
  <c r="J1090" i="1" s="1"/>
  <c r="B1087" i="1"/>
  <c r="A1091" i="1"/>
  <c r="D1090" i="1"/>
  <c r="E1090" i="1" s="1"/>
  <c r="G1090" i="1" s="1"/>
  <c r="H1091" i="1" s="1"/>
  <c r="L1090" i="1"/>
  <c r="P1090" i="1"/>
  <c r="C1089" i="1"/>
  <c r="Q1090" i="1"/>
  <c r="K1088" i="1"/>
  <c r="O1088" i="1" s="1"/>
  <c r="F1785" i="1"/>
  <c r="P1091" i="1" l="1"/>
  <c r="M1090" i="1"/>
  <c r="N1090" i="1" s="1"/>
  <c r="I1091" i="1"/>
  <c r="J1091" i="1" s="1"/>
  <c r="B1088" i="1"/>
  <c r="Q1091" i="1"/>
  <c r="A1092" i="1"/>
  <c r="D1091" i="1"/>
  <c r="E1091" i="1" s="1"/>
  <c r="G1091" i="1" s="1"/>
  <c r="H1092" i="1" s="1"/>
  <c r="L1091" i="1"/>
  <c r="C1090" i="1"/>
  <c r="K1090" i="1" s="1"/>
  <c r="O1090" i="1" s="1"/>
  <c r="K1089" i="1"/>
  <c r="O1089" i="1" s="1"/>
  <c r="F1786" i="1"/>
  <c r="Q1092" i="1" l="1"/>
  <c r="B1089" i="1"/>
  <c r="C1091" i="1"/>
  <c r="B1090" i="1"/>
  <c r="L1092" i="1"/>
  <c r="A1093" i="1"/>
  <c r="D1092" i="1"/>
  <c r="E1092" i="1" s="1"/>
  <c r="G1092" i="1" s="1"/>
  <c r="H1093" i="1" s="1"/>
  <c r="M1091" i="1"/>
  <c r="N1091" i="1" s="1"/>
  <c r="I1092" i="1"/>
  <c r="J1092" i="1" s="1"/>
  <c r="P1092" i="1"/>
  <c r="F1787" i="1"/>
  <c r="L1093" i="1" l="1"/>
  <c r="D1093" i="1"/>
  <c r="E1093" i="1" s="1"/>
  <c r="G1093" i="1" s="1"/>
  <c r="H1094" i="1" s="1"/>
  <c r="A1094" i="1"/>
  <c r="P1093" i="1"/>
  <c r="M1092" i="1"/>
  <c r="N1092" i="1" s="1"/>
  <c r="I1093" i="1"/>
  <c r="J1093" i="1" s="1"/>
  <c r="C1092" i="1"/>
  <c r="K1092" i="1" s="1"/>
  <c r="O1092" i="1" s="1"/>
  <c r="K1091" i="1"/>
  <c r="O1091" i="1" s="1"/>
  <c r="Q1093" i="1"/>
  <c r="Q1094" i="1" s="1"/>
  <c r="F1788" i="1"/>
  <c r="P1094" i="1" l="1"/>
  <c r="C1093" i="1"/>
  <c r="B1092" i="1"/>
  <c r="L1094" i="1"/>
  <c r="D1094" i="1"/>
  <c r="E1094" i="1" s="1"/>
  <c r="G1094" i="1" s="1"/>
  <c r="H1095" i="1" s="1"/>
  <c r="A1095" i="1"/>
  <c r="B1091" i="1"/>
  <c r="M1093" i="1"/>
  <c r="N1093" i="1" s="1"/>
  <c r="I1094" i="1"/>
  <c r="J1094" i="1" s="1"/>
  <c r="F1789" i="1"/>
  <c r="M1094" i="1" l="1"/>
  <c r="N1094" i="1" s="1"/>
  <c r="I1095" i="1"/>
  <c r="J1095" i="1" s="1"/>
  <c r="Q1095" i="1"/>
  <c r="P1095" i="1"/>
  <c r="C1094" i="1"/>
  <c r="L1095" i="1"/>
  <c r="A1096" i="1"/>
  <c r="D1095" i="1"/>
  <c r="E1095" i="1" s="1"/>
  <c r="G1095" i="1" s="1"/>
  <c r="H1096" i="1" s="1"/>
  <c r="K1093" i="1"/>
  <c r="O1093" i="1" s="1"/>
  <c r="F1790" i="1"/>
  <c r="B1093" i="1" l="1"/>
  <c r="P1096" i="1"/>
  <c r="C1095" i="1"/>
  <c r="Q1096" i="1"/>
  <c r="A1097" i="1"/>
  <c r="D1096" i="1"/>
  <c r="E1096" i="1" s="1"/>
  <c r="G1096" i="1" s="1"/>
  <c r="H1097" i="1" s="1"/>
  <c r="L1096" i="1"/>
  <c r="K1095" i="1"/>
  <c r="M1095" i="1"/>
  <c r="N1095" i="1" s="1"/>
  <c r="I1096" i="1"/>
  <c r="J1096" i="1" s="1"/>
  <c r="K1094" i="1"/>
  <c r="O1094" i="1" s="1"/>
  <c r="F1791" i="1"/>
  <c r="M1096" i="1" l="1"/>
  <c r="N1096" i="1" s="1"/>
  <c r="I1097" i="1"/>
  <c r="L1097" i="1"/>
  <c r="D1097" i="1"/>
  <c r="E1097" i="1" s="1"/>
  <c r="G1097" i="1" s="1"/>
  <c r="H1098" i="1" s="1"/>
  <c r="A1098" i="1"/>
  <c r="J1097" i="1"/>
  <c r="Q1097" i="1"/>
  <c r="O1095" i="1"/>
  <c r="B1094" i="1"/>
  <c r="P1097" i="1"/>
  <c r="C1096" i="1"/>
  <c r="B1095" i="1"/>
  <c r="F1792" i="1"/>
  <c r="L1098" i="1" l="1"/>
  <c r="D1098" i="1"/>
  <c r="E1098" i="1" s="1"/>
  <c r="G1098" i="1" s="1"/>
  <c r="H1099" i="1" s="1"/>
  <c r="A1099" i="1"/>
  <c r="C1097" i="1"/>
  <c r="P1098" i="1"/>
  <c r="M1097" i="1"/>
  <c r="N1097" i="1" s="1"/>
  <c r="I1098" i="1"/>
  <c r="J1098" i="1" s="1"/>
  <c r="Q1098" i="1"/>
  <c r="K1096" i="1"/>
  <c r="O1096" i="1" s="1"/>
  <c r="F1793" i="1"/>
  <c r="Q1099" i="1" l="1"/>
  <c r="B1096" i="1"/>
  <c r="C1098" i="1"/>
  <c r="A1100" i="1"/>
  <c r="D1099" i="1"/>
  <c r="E1099" i="1" s="1"/>
  <c r="G1099" i="1" s="1"/>
  <c r="H1100" i="1" s="1"/>
  <c r="L1099" i="1"/>
  <c r="M1098" i="1"/>
  <c r="N1098" i="1" s="1"/>
  <c r="I1099" i="1"/>
  <c r="J1099" i="1" s="1"/>
  <c r="P1099" i="1"/>
  <c r="K1097" i="1"/>
  <c r="O1097" i="1" s="1"/>
  <c r="F1794" i="1"/>
  <c r="M1099" i="1" l="1"/>
  <c r="N1099" i="1" s="1"/>
  <c r="I1100" i="1"/>
  <c r="J1100" i="1" s="1"/>
  <c r="P1100" i="1"/>
  <c r="A1101" i="1"/>
  <c r="D1100" i="1"/>
  <c r="E1100" i="1" s="1"/>
  <c r="G1100" i="1" s="1"/>
  <c r="H1101" i="1" s="1"/>
  <c r="L1100" i="1"/>
  <c r="B1097" i="1"/>
  <c r="C1099" i="1"/>
  <c r="K1098" i="1"/>
  <c r="O1098" i="1" s="1"/>
  <c r="Q1100" i="1"/>
  <c r="F1795" i="1"/>
  <c r="M1100" i="1" l="1"/>
  <c r="N1100" i="1" s="1"/>
  <c r="I1101" i="1"/>
  <c r="J1101" i="1" s="1"/>
  <c r="B1098" i="1"/>
  <c r="Q1101" i="1"/>
  <c r="D1101" i="1"/>
  <c r="E1101" i="1" s="1"/>
  <c r="G1101" i="1" s="1"/>
  <c r="H1102" i="1" s="1"/>
  <c r="L1101" i="1"/>
  <c r="A1102" i="1"/>
  <c r="P1101" i="1"/>
  <c r="C1100" i="1"/>
  <c r="K1099" i="1"/>
  <c r="O1099" i="1" s="1"/>
  <c r="F1796" i="1"/>
  <c r="M1101" i="1" l="1"/>
  <c r="N1101" i="1" s="1"/>
  <c r="I1102" i="1"/>
  <c r="J1102" i="1" s="1"/>
  <c r="D1102" i="1"/>
  <c r="E1102" i="1" s="1"/>
  <c r="G1102" i="1" s="1"/>
  <c r="H1103" i="1" s="1"/>
  <c r="L1102" i="1"/>
  <c r="A1103" i="1"/>
  <c r="Q1102" i="1"/>
  <c r="B1099" i="1"/>
  <c r="C1101" i="1"/>
  <c r="P1102" i="1"/>
  <c r="K1100" i="1"/>
  <c r="O1100" i="1" s="1"/>
  <c r="F1797" i="1"/>
  <c r="Q1103" i="1" l="1"/>
  <c r="D1103" i="1"/>
  <c r="E1103" i="1" s="1"/>
  <c r="G1103" i="1" s="1"/>
  <c r="H1104" i="1" s="1"/>
  <c r="A1104" i="1"/>
  <c r="L1103" i="1"/>
  <c r="Q1104" i="1" s="1"/>
  <c r="P1103" i="1"/>
  <c r="M1102" i="1"/>
  <c r="N1102" i="1" s="1"/>
  <c r="I1103" i="1"/>
  <c r="J1103" i="1" s="1"/>
  <c r="B1100" i="1"/>
  <c r="C1102" i="1"/>
  <c r="K1101" i="1"/>
  <c r="O1101" i="1" s="1"/>
  <c r="F1798" i="1"/>
  <c r="P1104" i="1" l="1"/>
  <c r="B1101" i="1"/>
  <c r="C1103" i="1"/>
  <c r="M1103" i="1"/>
  <c r="N1103" i="1" s="1"/>
  <c r="I1104" i="1"/>
  <c r="J1104" i="1" s="1"/>
  <c r="D1104" i="1"/>
  <c r="E1104" i="1" s="1"/>
  <c r="G1104" i="1" s="1"/>
  <c r="H1105" i="1" s="1"/>
  <c r="L1104" i="1"/>
  <c r="A1105" i="1"/>
  <c r="K1102" i="1"/>
  <c r="O1102" i="1" s="1"/>
  <c r="F1799" i="1"/>
  <c r="C1104" i="1" l="1"/>
  <c r="D1105" i="1"/>
  <c r="E1105" i="1" s="1"/>
  <c r="G1105" i="1" s="1"/>
  <c r="H1106" i="1" s="1"/>
  <c r="A1106" i="1"/>
  <c r="L1105" i="1"/>
  <c r="P1105" i="1"/>
  <c r="B1102" i="1"/>
  <c r="M1104" i="1"/>
  <c r="N1104" i="1" s="1"/>
  <c r="I1105" i="1"/>
  <c r="J1105" i="1" s="1"/>
  <c r="K1103" i="1"/>
  <c r="O1103" i="1" s="1"/>
  <c r="Q1105" i="1"/>
  <c r="F1800" i="1"/>
  <c r="P1106" i="1" l="1"/>
  <c r="Q1106" i="1"/>
  <c r="M1105" i="1"/>
  <c r="N1105" i="1" s="1"/>
  <c r="I1106" i="1"/>
  <c r="J1106" i="1" s="1"/>
  <c r="A1107" i="1"/>
  <c r="D1106" i="1"/>
  <c r="E1106" i="1" s="1"/>
  <c r="G1106" i="1" s="1"/>
  <c r="H1107" i="1" s="1"/>
  <c r="L1106" i="1"/>
  <c r="B1103" i="1"/>
  <c r="C1105" i="1"/>
  <c r="K1104" i="1"/>
  <c r="O1104" i="1" s="1"/>
  <c r="F1801" i="1"/>
  <c r="M1106" i="1" l="1"/>
  <c r="N1106" i="1" s="1"/>
  <c r="I1107" i="1"/>
  <c r="J1107" i="1" s="1"/>
  <c r="A1108" i="1"/>
  <c r="L1107" i="1"/>
  <c r="D1107" i="1"/>
  <c r="E1107" i="1" s="1"/>
  <c r="G1107" i="1" s="1"/>
  <c r="H1108" i="1" s="1"/>
  <c r="B1104" i="1"/>
  <c r="C1106" i="1"/>
  <c r="K1105" i="1"/>
  <c r="O1105" i="1" s="1"/>
  <c r="Q1107" i="1"/>
  <c r="P1107" i="1"/>
  <c r="F1802" i="1"/>
  <c r="P1108" i="1" l="1"/>
  <c r="M1107" i="1"/>
  <c r="N1107" i="1" s="1"/>
  <c r="I1108" i="1"/>
  <c r="J1108" i="1" s="1"/>
  <c r="Q1108" i="1"/>
  <c r="D1108" i="1"/>
  <c r="E1108" i="1" s="1"/>
  <c r="G1108" i="1" s="1"/>
  <c r="H1109" i="1" s="1"/>
  <c r="L1108" i="1"/>
  <c r="A1109" i="1"/>
  <c r="B1105" i="1"/>
  <c r="C1107" i="1"/>
  <c r="K1106" i="1"/>
  <c r="O1106" i="1" s="1"/>
  <c r="F1803" i="1"/>
  <c r="M1108" i="1" l="1"/>
  <c r="N1108" i="1" s="1"/>
  <c r="I1109" i="1"/>
  <c r="J1109" i="1" s="1"/>
  <c r="Q1109" i="1"/>
  <c r="B1106" i="1"/>
  <c r="C1108" i="1"/>
  <c r="P1109" i="1"/>
  <c r="L1109" i="1"/>
  <c r="A1110" i="1"/>
  <c r="D1109" i="1"/>
  <c r="E1109" i="1" s="1"/>
  <c r="G1109" i="1" s="1"/>
  <c r="H1110" i="1" s="1"/>
  <c r="K1107" i="1"/>
  <c r="O1107" i="1" s="1"/>
  <c r="F1804" i="1"/>
  <c r="B1107" i="1" l="1"/>
  <c r="Q1110" i="1"/>
  <c r="C1109" i="1"/>
  <c r="K1109" i="1" s="1"/>
  <c r="D1110" i="1"/>
  <c r="E1110" i="1" s="1"/>
  <c r="G1110" i="1" s="1"/>
  <c r="H1111" i="1" s="1"/>
  <c r="A1111" i="1"/>
  <c r="L1110" i="1"/>
  <c r="M1109" i="1"/>
  <c r="N1109" i="1" s="1"/>
  <c r="I1110" i="1"/>
  <c r="J1110" i="1" s="1"/>
  <c r="P1110" i="1"/>
  <c r="K1108" i="1"/>
  <c r="O1108" i="1" s="1"/>
  <c r="F1805" i="1"/>
  <c r="O1109" i="1" l="1"/>
  <c r="M1110" i="1"/>
  <c r="N1110" i="1" s="1"/>
  <c r="I1111" i="1"/>
  <c r="J1111" i="1" s="1"/>
  <c r="A1112" i="1"/>
  <c r="L1111" i="1"/>
  <c r="D1111" i="1"/>
  <c r="E1111" i="1" s="1"/>
  <c r="G1111" i="1" s="1"/>
  <c r="H1112" i="1" s="1"/>
  <c r="Q1111" i="1"/>
  <c r="P1111" i="1"/>
  <c r="B1108" i="1"/>
  <c r="C1110" i="1"/>
  <c r="B1109" i="1"/>
  <c r="F1806" i="1"/>
  <c r="M1111" i="1" l="1"/>
  <c r="N1111" i="1" s="1"/>
  <c r="I1112" i="1"/>
  <c r="J1112" i="1"/>
  <c r="Q1112" i="1"/>
  <c r="C1111" i="1"/>
  <c r="L1112" i="1"/>
  <c r="A1113" i="1"/>
  <c r="D1112" i="1"/>
  <c r="E1112" i="1" s="1"/>
  <c r="G1112" i="1" s="1"/>
  <c r="H1113" i="1" s="1"/>
  <c r="P1112" i="1"/>
  <c r="K1110" i="1"/>
  <c r="O1110" i="1" s="1"/>
  <c r="F1807" i="1"/>
  <c r="B1110" i="1" l="1"/>
  <c r="C1112" i="1"/>
  <c r="Q1113" i="1"/>
  <c r="P1113" i="1"/>
  <c r="M1112" i="1"/>
  <c r="N1112" i="1" s="1"/>
  <c r="I1113" i="1"/>
  <c r="J1113" i="1" s="1"/>
  <c r="K1112" i="1"/>
  <c r="O1112" i="1" s="1"/>
  <c r="D1113" i="1"/>
  <c r="E1113" i="1" s="1"/>
  <c r="G1113" i="1" s="1"/>
  <c r="H1114" i="1" s="1"/>
  <c r="L1113" i="1"/>
  <c r="A1114" i="1"/>
  <c r="K1111" i="1"/>
  <c r="O1111" i="1" s="1"/>
  <c r="F1808" i="1"/>
  <c r="P1114" i="1" l="1"/>
  <c r="A1115" i="1"/>
  <c r="D1114" i="1"/>
  <c r="E1114" i="1" s="1"/>
  <c r="G1114" i="1" s="1"/>
  <c r="H1115" i="1" s="1"/>
  <c r="L1114" i="1"/>
  <c r="Q1114" i="1"/>
  <c r="M1113" i="1"/>
  <c r="N1113" i="1" s="1"/>
  <c r="I1114" i="1"/>
  <c r="J1114" i="1" s="1"/>
  <c r="B1111" i="1"/>
  <c r="C1113" i="1"/>
  <c r="B1112" i="1"/>
  <c r="F1809" i="1"/>
  <c r="Q1115" i="1" l="1"/>
  <c r="M1114" i="1"/>
  <c r="N1114" i="1" s="1"/>
  <c r="I1115" i="1"/>
  <c r="J1115" i="1" s="1"/>
  <c r="C1114" i="1"/>
  <c r="K1114" i="1" s="1"/>
  <c r="O1114" i="1" s="1"/>
  <c r="A1116" i="1"/>
  <c r="D1115" i="1"/>
  <c r="E1115" i="1" s="1"/>
  <c r="G1115" i="1" s="1"/>
  <c r="H1116" i="1" s="1"/>
  <c r="L1115" i="1"/>
  <c r="P1115" i="1"/>
  <c r="K1113" i="1"/>
  <c r="O1113" i="1" s="1"/>
  <c r="F1810" i="1"/>
  <c r="L1116" i="1" l="1"/>
  <c r="D1116" i="1"/>
  <c r="E1116" i="1" s="1"/>
  <c r="G1116" i="1" s="1"/>
  <c r="H1117" i="1" s="1"/>
  <c r="A1117" i="1"/>
  <c r="B1113" i="1"/>
  <c r="C1115" i="1"/>
  <c r="B1114" i="1"/>
  <c r="P1116" i="1"/>
  <c r="M1115" i="1"/>
  <c r="N1115" i="1" s="1"/>
  <c r="I1116" i="1"/>
  <c r="J1116" i="1" s="1"/>
  <c r="Q1116" i="1"/>
  <c r="F1811" i="1"/>
  <c r="Q1117" i="1" l="1"/>
  <c r="A1118" i="1"/>
  <c r="D1117" i="1"/>
  <c r="E1117" i="1" s="1"/>
  <c r="G1117" i="1" s="1"/>
  <c r="H1118" i="1" s="1"/>
  <c r="L1117" i="1"/>
  <c r="Q1118" i="1" s="1"/>
  <c r="C1116" i="1"/>
  <c r="B1115" i="1"/>
  <c r="M1116" i="1"/>
  <c r="N1116" i="1" s="1"/>
  <c r="I1117" i="1"/>
  <c r="J1117" i="1" s="1"/>
  <c r="P1117" i="1"/>
  <c r="K1115" i="1"/>
  <c r="O1115" i="1" s="1"/>
  <c r="F1812" i="1"/>
  <c r="P1118" i="1" l="1"/>
  <c r="C1117" i="1"/>
  <c r="M1117" i="1"/>
  <c r="N1117" i="1" s="1"/>
  <c r="I1118" i="1"/>
  <c r="J1118" i="1"/>
  <c r="K1116" i="1"/>
  <c r="O1116" i="1" s="1"/>
  <c r="L1118" i="1"/>
  <c r="A1119" i="1"/>
  <c r="D1118" i="1"/>
  <c r="E1118" i="1" s="1"/>
  <c r="G1118" i="1" s="1"/>
  <c r="H1119" i="1" s="1"/>
  <c r="F1813" i="1"/>
  <c r="B1116" i="1" l="1"/>
  <c r="D1119" i="1"/>
  <c r="E1119" i="1" s="1"/>
  <c r="G1119" i="1" s="1"/>
  <c r="H1120" i="1" s="1"/>
  <c r="L1119" i="1"/>
  <c r="A1120" i="1"/>
  <c r="P1119" i="1"/>
  <c r="C1118" i="1"/>
  <c r="M1118" i="1"/>
  <c r="N1118" i="1" s="1"/>
  <c r="I1119" i="1"/>
  <c r="J1119" i="1" s="1"/>
  <c r="K1117" i="1"/>
  <c r="O1117" i="1" s="1"/>
  <c r="Q1119" i="1"/>
  <c r="F1814" i="1"/>
  <c r="P1120" i="1" l="1"/>
  <c r="Q1120" i="1"/>
  <c r="D1120" i="1"/>
  <c r="E1120" i="1" s="1"/>
  <c r="G1120" i="1" s="1"/>
  <c r="H1121" i="1" s="1"/>
  <c r="L1120" i="1"/>
  <c r="A1121" i="1"/>
  <c r="C1119" i="1"/>
  <c r="M1119" i="1"/>
  <c r="N1119" i="1" s="1"/>
  <c r="I1120" i="1"/>
  <c r="J1120" i="1" s="1"/>
  <c r="B1117" i="1"/>
  <c r="K1118" i="1"/>
  <c r="O1118" i="1" s="1"/>
  <c r="F1815" i="1"/>
  <c r="M1120" i="1" l="1"/>
  <c r="N1120" i="1" s="1"/>
  <c r="I1121" i="1"/>
  <c r="C1120" i="1"/>
  <c r="A1122" i="1"/>
  <c r="D1121" i="1"/>
  <c r="E1121" i="1" s="1"/>
  <c r="G1121" i="1" s="1"/>
  <c r="H1122" i="1" s="1"/>
  <c r="L1121" i="1"/>
  <c r="J1121" i="1"/>
  <c r="Q1121" i="1"/>
  <c r="P1121" i="1"/>
  <c r="B1118" i="1"/>
  <c r="K1119" i="1"/>
  <c r="O1119" i="1" s="1"/>
  <c r="F1816" i="1"/>
  <c r="M1121" i="1" l="1"/>
  <c r="N1121" i="1" s="1"/>
  <c r="I1122" i="1"/>
  <c r="J1122" i="1" s="1"/>
  <c r="P1122" i="1"/>
  <c r="A1123" i="1"/>
  <c r="L1122" i="1"/>
  <c r="D1122" i="1"/>
  <c r="E1122" i="1" s="1"/>
  <c r="G1122" i="1" s="1"/>
  <c r="H1123" i="1" s="1"/>
  <c r="B1119" i="1"/>
  <c r="Q1122" i="1"/>
  <c r="C1121" i="1"/>
  <c r="K1121" i="1"/>
  <c r="K1120" i="1"/>
  <c r="O1120" i="1" s="1"/>
  <c r="F1817" i="1"/>
  <c r="O1121" i="1" l="1"/>
  <c r="P1123" i="1"/>
  <c r="M1122" i="1"/>
  <c r="N1122" i="1" s="1"/>
  <c r="I1123" i="1"/>
  <c r="J1123" i="1" s="1"/>
  <c r="A1124" i="1"/>
  <c r="L1123" i="1"/>
  <c r="D1123" i="1"/>
  <c r="E1123" i="1" s="1"/>
  <c r="G1123" i="1" s="1"/>
  <c r="H1124" i="1" s="1"/>
  <c r="B1120" i="1"/>
  <c r="C1122" i="1"/>
  <c r="B1121" i="1"/>
  <c r="Q1123" i="1"/>
  <c r="F1818" i="1"/>
  <c r="M1123" i="1" l="1"/>
  <c r="N1123" i="1" s="1"/>
  <c r="I1124" i="1"/>
  <c r="J1124" i="1" s="1"/>
  <c r="L1124" i="1"/>
  <c r="A1125" i="1"/>
  <c r="D1124" i="1"/>
  <c r="E1124" i="1" s="1"/>
  <c r="G1124" i="1" s="1"/>
  <c r="H1125" i="1" s="1"/>
  <c r="Q1124" i="1"/>
  <c r="C1123" i="1"/>
  <c r="K1122" i="1"/>
  <c r="O1122" i="1" s="1"/>
  <c r="P1124" i="1"/>
  <c r="F1819" i="1"/>
  <c r="L1125" i="1" l="1"/>
  <c r="D1125" i="1"/>
  <c r="E1125" i="1" s="1"/>
  <c r="G1125" i="1" s="1"/>
  <c r="H1126" i="1" s="1"/>
  <c r="A1126" i="1"/>
  <c r="P1125" i="1"/>
  <c r="M1124" i="1"/>
  <c r="N1124" i="1" s="1"/>
  <c r="I1125" i="1"/>
  <c r="J1125" i="1" s="1"/>
  <c r="B1122" i="1"/>
  <c r="C1124" i="1"/>
  <c r="Q1125" i="1"/>
  <c r="K1123" i="1"/>
  <c r="O1123" i="1" s="1"/>
  <c r="F1820" i="1"/>
  <c r="P1126" i="1" l="1"/>
  <c r="Q1126" i="1"/>
  <c r="D1126" i="1"/>
  <c r="E1126" i="1" s="1"/>
  <c r="G1126" i="1" s="1"/>
  <c r="H1127" i="1" s="1"/>
  <c r="L1126" i="1"/>
  <c r="A1127" i="1"/>
  <c r="B1123" i="1"/>
  <c r="J1126" i="1"/>
  <c r="C1125" i="1"/>
  <c r="K1125" i="1" s="1"/>
  <c r="M1125" i="1"/>
  <c r="N1125" i="1" s="1"/>
  <c r="I1126" i="1"/>
  <c r="K1124" i="1"/>
  <c r="O1124" i="1" s="1"/>
  <c r="F1821" i="1"/>
  <c r="O1125" i="1" l="1"/>
  <c r="A1128" i="1"/>
  <c r="D1127" i="1"/>
  <c r="E1127" i="1" s="1"/>
  <c r="G1127" i="1" s="1"/>
  <c r="H1128" i="1" s="1"/>
  <c r="L1127" i="1"/>
  <c r="C1126" i="1"/>
  <c r="B1125" i="1"/>
  <c r="M1126" i="1"/>
  <c r="N1126" i="1" s="1"/>
  <c r="I1127" i="1"/>
  <c r="J1127" i="1" s="1"/>
  <c r="P1127" i="1"/>
  <c r="B1124" i="1"/>
  <c r="Q1127" i="1"/>
  <c r="F1822" i="1"/>
  <c r="C1127" i="1" l="1"/>
  <c r="Q1128" i="1"/>
  <c r="M1127" i="1"/>
  <c r="N1127" i="1" s="1"/>
  <c r="I1128" i="1"/>
  <c r="J1128" i="1" s="1"/>
  <c r="K1127" i="1"/>
  <c r="O1127" i="1" s="1"/>
  <c r="P1128" i="1"/>
  <c r="D1128" i="1"/>
  <c r="E1128" i="1" s="1"/>
  <c r="G1128" i="1" s="1"/>
  <c r="H1129" i="1" s="1"/>
  <c r="A1129" i="1"/>
  <c r="L1128" i="1"/>
  <c r="K1126" i="1"/>
  <c r="O1126" i="1" s="1"/>
  <c r="F1823" i="1"/>
  <c r="P1129" i="1" l="1"/>
  <c r="Q1129" i="1"/>
  <c r="M1128" i="1"/>
  <c r="N1128" i="1" s="1"/>
  <c r="I1129" i="1"/>
  <c r="J1129" i="1" s="1"/>
  <c r="L1129" i="1"/>
  <c r="A1130" i="1"/>
  <c r="D1129" i="1"/>
  <c r="E1129" i="1" s="1"/>
  <c r="G1129" i="1" s="1"/>
  <c r="H1130" i="1" s="1"/>
  <c r="B1126" i="1"/>
  <c r="C1128" i="1"/>
  <c r="B1127" i="1"/>
  <c r="F1824" i="1"/>
  <c r="A1131" i="1" l="1"/>
  <c r="D1130" i="1"/>
  <c r="E1130" i="1" s="1"/>
  <c r="G1130" i="1" s="1"/>
  <c r="H1131" i="1" s="1"/>
  <c r="L1130" i="1"/>
  <c r="M1129" i="1"/>
  <c r="N1129" i="1" s="1"/>
  <c r="I1130" i="1"/>
  <c r="J1130" i="1" s="1"/>
  <c r="C1129" i="1"/>
  <c r="Q1130" i="1"/>
  <c r="K1128" i="1"/>
  <c r="O1128" i="1" s="1"/>
  <c r="P1130" i="1"/>
  <c r="F1825" i="1"/>
  <c r="P1131" i="1" l="1"/>
  <c r="M1130" i="1"/>
  <c r="N1130" i="1" s="1"/>
  <c r="I1131" i="1"/>
  <c r="J1131" i="1" s="1"/>
  <c r="Q1131" i="1"/>
  <c r="L1131" i="1"/>
  <c r="A1132" i="1"/>
  <c r="D1131" i="1"/>
  <c r="E1131" i="1" s="1"/>
  <c r="G1131" i="1" s="1"/>
  <c r="H1132" i="1" s="1"/>
  <c r="B1128" i="1"/>
  <c r="C1130" i="1"/>
  <c r="K1129" i="1"/>
  <c r="O1129" i="1" s="1"/>
  <c r="F1826" i="1"/>
  <c r="M1131" i="1" l="1"/>
  <c r="N1131" i="1" s="1"/>
  <c r="I1132" i="1"/>
  <c r="D1132" i="1"/>
  <c r="E1132" i="1" s="1"/>
  <c r="G1132" i="1" s="1"/>
  <c r="H1133" i="1" s="1"/>
  <c r="L1132" i="1"/>
  <c r="A1133" i="1"/>
  <c r="Q1132" i="1"/>
  <c r="B1129" i="1"/>
  <c r="C1131" i="1"/>
  <c r="K1131" i="1" s="1"/>
  <c r="O1131" i="1" s="1"/>
  <c r="P1132" i="1"/>
  <c r="J1132" i="1"/>
  <c r="K1130" i="1"/>
  <c r="O1130" i="1" s="1"/>
  <c r="F1827" i="1"/>
  <c r="M1132" i="1" l="1"/>
  <c r="N1132" i="1" s="1"/>
  <c r="I1133" i="1"/>
  <c r="J1133" i="1" s="1"/>
  <c r="Q1133" i="1"/>
  <c r="D1133" i="1"/>
  <c r="E1133" i="1" s="1"/>
  <c r="G1133" i="1" s="1"/>
  <c r="H1134" i="1" s="1"/>
  <c r="L1133" i="1"/>
  <c r="A1134" i="1"/>
  <c r="K1132" i="1"/>
  <c r="P1133" i="1"/>
  <c r="B1130" i="1"/>
  <c r="C1132" i="1"/>
  <c r="B1131" i="1"/>
  <c r="F1828" i="1"/>
  <c r="O1132" i="1" l="1"/>
  <c r="L1134" i="1"/>
  <c r="D1134" i="1"/>
  <c r="E1134" i="1" s="1"/>
  <c r="G1134" i="1" s="1"/>
  <c r="H1135" i="1" s="1"/>
  <c r="A1135" i="1"/>
  <c r="C1133" i="1"/>
  <c r="B1132" i="1"/>
  <c r="J1134" i="1"/>
  <c r="Q1134" i="1"/>
  <c r="M1133" i="1"/>
  <c r="N1133" i="1" s="1"/>
  <c r="I1134" i="1"/>
  <c r="P1134" i="1"/>
  <c r="P1135" i="1" s="1"/>
  <c r="F1829" i="1"/>
  <c r="C1134" i="1" l="1"/>
  <c r="K1134" i="1" s="1"/>
  <c r="A1136" i="1"/>
  <c r="D1135" i="1"/>
  <c r="E1135" i="1" s="1"/>
  <c r="G1135" i="1" s="1"/>
  <c r="H1136" i="1" s="1"/>
  <c r="L1135" i="1"/>
  <c r="P1136" i="1" s="1"/>
  <c r="M1134" i="1"/>
  <c r="N1134" i="1" s="1"/>
  <c r="I1135" i="1"/>
  <c r="J1135" i="1" s="1"/>
  <c r="Q1135" i="1"/>
  <c r="K1133" i="1"/>
  <c r="O1133" i="1" s="1"/>
  <c r="F1830" i="1"/>
  <c r="O1134" i="1" l="1"/>
  <c r="M1135" i="1"/>
  <c r="N1135" i="1" s="1"/>
  <c r="I1136" i="1"/>
  <c r="Q1136" i="1"/>
  <c r="J1136" i="1"/>
  <c r="L1136" i="1"/>
  <c r="A1137" i="1"/>
  <c r="D1136" i="1"/>
  <c r="E1136" i="1" s="1"/>
  <c r="G1136" i="1" s="1"/>
  <c r="H1137" i="1" s="1"/>
  <c r="B1133" i="1"/>
  <c r="C1135" i="1"/>
  <c r="K1135" i="1" s="1"/>
  <c r="O1135" i="1" s="1"/>
  <c r="B1134" i="1"/>
  <c r="F1831" i="1"/>
  <c r="M1136" i="1" l="1"/>
  <c r="N1136" i="1" s="1"/>
  <c r="I1137" i="1"/>
  <c r="J1137" i="1" s="1"/>
  <c r="C1136" i="1"/>
  <c r="B1135" i="1"/>
  <c r="A1138" i="1"/>
  <c r="D1137" i="1"/>
  <c r="E1137" i="1" s="1"/>
  <c r="G1137" i="1" s="1"/>
  <c r="H1138" i="1" s="1"/>
  <c r="L1137" i="1"/>
  <c r="Q1137" i="1"/>
  <c r="P1137" i="1"/>
  <c r="F1832" i="1"/>
  <c r="M1137" i="1" l="1"/>
  <c r="N1137" i="1" s="1"/>
  <c r="I1138" i="1"/>
  <c r="J1138" i="1" s="1"/>
  <c r="P1138" i="1"/>
  <c r="D1138" i="1"/>
  <c r="E1138" i="1" s="1"/>
  <c r="G1138" i="1" s="1"/>
  <c r="H1139" i="1" s="1"/>
  <c r="A1139" i="1"/>
  <c r="L1138" i="1"/>
  <c r="C1137" i="1"/>
  <c r="Q1138" i="1"/>
  <c r="K1136" i="1"/>
  <c r="O1136" i="1" s="1"/>
  <c r="F1833" i="1"/>
  <c r="M1138" i="1" l="1"/>
  <c r="N1138" i="1" s="1"/>
  <c r="I1139" i="1"/>
  <c r="L1139" i="1"/>
  <c r="D1139" i="1"/>
  <c r="E1139" i="1" s="1"/>
  <c r="G1139" i="1" s="1"/>
  <c r="H1140" i="1" s="1"/>
  <c r="A1140" i="1"/>
  <c r="Q1139" i="1"/>
  <c r="J1139" i="1"/>
  <c r="B1136" i="1"/>
  <c r="P1139" i="1"/>
  <c r="C1138" i="1"/>
  <c r="K1137" i="1"/>
  <c r="O1137" i="1" s="1"/>
  <c r="F1834" i="1"/>
  <c r="Q1140" i="1" l="1"/>
  <c r="C1139" i="1"/>
  <c r="P1140" i="1"/>
  <c r="K1139" i="1"/>
  <c r="O1139" i="1" s="1"/>
  <c r="B1137" i="1"/>
  <c r="D1140" i="1"/>
  <c r="E1140" i="1" s="1"/>
  <c r="G1140" i="1" s="1"/>
  <c r="H1141" i="1" s="1"/>
  <c r="A1141" i="1"/>
  <c r="L1140" i="1"/>
  <c r="M1139" i="1"/>
  <c r="N1139" i="1" s="1"/>
  <c r="I1140" i="1"/>
  <c r="J1140" i="1" s="1"/>
  <c r="K1138" i="1"/>
  <c r="O1138" i="1" s="1"/>
  <c r="F1835" i="1"/>
  <c r="P1141" i="1" l="1"/>
  <c r="B1138" i="1"/>
  <c r="M1140" i="1"/>
  <c r="N1140" i="1" s="1"/>
  <c r="I1141" i="1"/>
  <c r="J1141" i="1" s="1"/>
  <c r="C1140" i="1"/>
  <c r="B1139" i="1"/>
  <c r="D1141" i="1"/>
  <c r="E1141" i="1" s="1"/>
  <c r="G1141" i="1" s="1"/>
  <c r="H1142" i="1" s="1"/>
  <c r="A1142" i="1"/>
  <c r="L1141" i="1"/>
  <c r="Q1141" i="1"/>
  <c r="F1836" i="1"/>
  <c r="M1141" i="1" l="1"/>
  <c r="N1141" i="1" s="1"/>
  <c r="I1142" i="1"/>
  <c r="J1142" i="1" s="1"/>
  <c r="C1141" i="1"/>
  <c r="Q1142" i="1"/>
  <c r="A1143" i="1"/>
  <c r="L1142" i="1"/>
  <c r="M1142" i="1" s="1"/>
  <c r="N1142" i="1" s="1"/>
  <c r="D1142" i="1"/>
  <c r="E1142" i="1" s="1"/>
  <c r="G1142" i="1" s="1"/>
  <c r="H1143" i="1" s="1"/>
  <c r="P1142" i="1"/>
  <c r="K1140" i="1"/>
  <c r="O1140" i="1" s="1"/>
  <c r="F1837" i="1"/>
  <c r="Q1143" i="1" l="1"/>
  <c r="P1143" i="1"/>
  <c r="A1144" i="1"/>
  <c r="D1143" i="1"/>
  <c r="E1143" i="1" s="1"/>
  <c r="G1143" i="1" s="1"/>
  <c r="H1144" i="1" s="1"/>
  <c r="L1143" i="1"/>
  <c r="B1140" i="1"/>
  <c r="C1142" i="1"/>
  <c r="K1142" i="1" s="1"/>
  <c r="O1142" i="1" s="1"/>
  <c r="I1143" i="1"/>
  <c r="J1143" i="1" s="1"/>
  <c r="K1141" i="1"/>
  <c r="O1141" i="1" s="1"/>
  <c r="F1838" i="1"/>
  <c r="M1143" i="1" l="1"/>
  <c r="N1143" i="1" s="1"/>
  <c r="I1144" i="1"/>
  <c r="J1144" i="1"/>
  <c r="A1145" i="1"/>
  <c r="D1144" i="1"/>
  <c r="E1144" i="1" s="1"/>
  <c r="G1144" i="1" s="1"/>
  <c r="H1145" i="1" s="1"/>
  <c r="L1144" i="1"/>
  <c r="P1144" i="1"/>
  <c r="B1141" i="1"/>
  <c r="C1143" i="1"/>
  <c r="K1143" i="1" s="1"/>
  <c r="O1143" i="1" s="1"/>
  <c r="B1142" i="1"/>
  <c r="Q1144" i="1"/>
  <c r="F1839" i="1"/>
  <c r="M1144" i="1" l="1"/>
  <c r="N1144" i="1" s="1"/>
  <c r="I1145" i="1"/>
  <c r="J1145" i="1" s="1"/>
  <c r="Q1145" i="1"/>
  <c r="D1145" i="1"/>
  <c r="E1145" i="1" s="1"/>
  <c r="G1145" i="1" s="1"/>
  <c r="H1146" i="1" s="1"/>
  <c r="A1146" i="1"/>
  <c r="L1145" i="1"/>
  <c r="C1144" i="1"/>
  <c r="B1143" i="1"/>
  <c r="P1145" i="1"/>
  <c r="F1840" i="1"/>
  <c r="M1145" i="1" l="1"/>
  <c r="N1145" i="1" s="1"/>
  <c r="I1146" i="1"/>
  <c r="J1146" i="1" s="1"/>
  <c r="D1146" i="1"/>
  <c r="E1146" i="1" s="1"/>
  <c r="G1146" i="1" s="1"/>
  <c r="H1147" i="1" s="1"/>
  <c r="A1147" i="1"/>
  <c r="L1146" i="1"/>
  <c r="P1146" i="1"/>
  <c r="Q1146" i="1"/>
  <c r="C1145" i="1"/>
  <c r="K1144" i="1"/>
  <c r="O1144" i="1" s="1"/>
  <c r="F1841" i="1"/>
  <c r="M1146" i="1" l="1"/>
  <c r="N1146" i="1" s="1"/>
  <c r="I1147" i="1"/>
  <c r="J1147" i="1" s="1"/>
  <c r="P1147" i="1"/>
  <c r="A1148" i="1"/>
  <c r="D1147" i="1"/>
  <c r="E1147" i="1" s="1"/>
  <c r="G1147" i="1" s="1"/>
  <c r="H1148" i="1" s="1"/>
  <c r="L1147" i="1"/>
  <c r="B1144" i="1"/>
  <c r="C1146" i="1"/>
  <c r="Q1147" i="1"/>
  <c r="K1145" i="1"/>
  <c r="O1145" i="1" s="1"/>
  <c r="F1842" i="1"/>
  <c r="M1147" i="1" l="1"/>
  <c r="N1147" i="1" s="1"/>
  <c r="I1148" i="1"/>
  <c r="D1148" i="1"/>
  <c r="E1148" i="1" s="1"/>
  <c r="G1148" i="1" s="1"/>
  <c r="H1149" i="1" s="1"/>
  <c r="A1149" i="1"/>
  <c r="L1148" i="1"/>
  <c r="J1148" i="1"/>
  <c r="Q1148" i="1"/>
  <c r="B1145" i="1"/>
  <c r="P1148" i="1"/>
  <c r="C1147" i="1"/>
  <c r="K1146" i="1"/>
  <c r="O1146" i="1" s="1"/>
  <c r="F1843" i="1"/>
  <c r="Q1149" i="1" l="1"/>
  <c r="B1146" i="1"/>
  <c r="M1148" i="1"/>
  <c r="N1148" i="1" s="1"/>
  <c r="I1149" i="1"/>
  <c r="J1149" i="1" s="1"/>
  <c r="C1148" i="1"/>
  <c r="B1147" i="1"/>
  <c r="L1149" i="1"/>
  <c r="D1149" i="1"/>
  <c r="E1149" i="1" s="1"/>
  <c r="G1149" i="1" s="1"/>
  <c r="H1150" i="1" s="1"/>
  <c r="A1150" i="1"/>
  <c r="K1147" i="1"/>
  <c r="O1147" i="1" s="1"/>
  <c r="P1149" i="1"/>
  <c r="F1844" i="1"/>
  <c r="P1150" i="1" l="1"/>
  <c r="M1149" i="1"/>
  <c r="N1149" i="1" s="1"/>
  <c r="I1150" i="1"/>
  <c r="J1150" i="1" s="1"/>
  <c r="C1149" i="1"/>
  <c r="B1148" i="1"/>
  <c r="L1150" i="1"/>
  <c r="A1151" i="1"/>
  <c r="D1150" i="1"/>
  <c r="E1150" i="1" s="1"/>
  <c r="G1150" i="1" s="1"/>
  <c r="H1151" i="1" s="1"/>
  <c r="K1148" i="1"/>
  <c r="O1148" i="1" s="1"/>
  <c r="Q1150" i="1"/>
  <c r="F1845" i="1"/>
  <c r="M1150" i="1" l="1"/>
  <c r="N1150" i="1" s="1"/>
  <c r="I1151" i="1"/>
  <c r="J1151" i="1" s="1"/>
  <c r="Q1151" i="1"/>
  <c r="C1150" i="1"/>
  <c r="D1151" i="1"/>
  <c r="E1151" i="1" s="1"/>
  <c r="G1151" i="1" s="1"/>
  <c r="H1152" i="1" s="1"/>
  <c r="L1151" i="1"/>
  <c r="A1152" i="1"/>
  <c r="P1151" i="1"/>
  <c r="K1149" i="1"/>
  <c r="O1149" i="1" s="1"/>
  <c r="F1846" i="1"/>
  <c r="B1149" i="1" l="1"/>
  <c r="M1151" i="1"/>
  <c r="N1151" i="1" s="1"/>
  <c r="I1152" i="1"/>
  <c r="J1152" i="1" s="1"/>
  <c r="D1152" i="1"/>
  <c r="E1152" i="1" s="1"/>
  <c r="G1152" i="1" s="1"/>
  <c r="H1153" i="1" s="1"/>
  <c r="A1153" i="1"/>
  <c r="L1152" i="1"/>
  <c r="C1151" i="1"/>
  <c r="B1150" i="1"/>
  <c r="P1152" i="1"/>
  <c r="Q1152" i="1"/>
  <c r="K1150" i="1"/>
  <c r="O1150" i="1" s="1"/>
  <c r="F1847" i="1"/>
  <c r="C1152" i="1" l="1"/>
  <c r="Q1153" i="1"/>
  <c r="M1152" i="1"/>
  <c r="N1152" i="1" s="1"/>
  <c r="I1153" i="1"/>
  <c r="J1153" i="1" s="1"/>
  <c r="D1153" i="1"/>
  <c r="E1153" i="1" s="1"/>
  <c r="G1153" i="1" s="1"/>
  <c r="H1154" i="1" s="1"/>
  <c r="A1154" i="1"/>
  <c r="L1153" i="1"/>
  <c r="P1153" i="1"/>
  <c r="K1151" i="1"/>
  <c r="O1151" i="1" s="1"/>
  <c r="F1848" i="1"/>
  <c r="P1154" i="1" l="1"/>
  <c r="Q1154" i="1"/>
  <c r="D1154" i="1"/>
  <c r="E1154" i="1" s="1"/>
  <c r="G1154" i="1" s="1"/>
  <c r="H1155" i="1" s="1"/>
  <c r="A1155" i="1"/>
  <c r="L1154" i="1"/>
  <c r="P1155" i="1" s="1"/>
  <c r="J1154" i="1"/>
  <c r="C1153" i="1"/>
  <c r="B1151" i="1"/>
  <c r="M1153" i="1"/>
  <c r="N1153" i="1" s="1"/>
  <c r="I1154" i="1"/>
  <c r="K1152" i="1"/>
  <c r="O1152" i="1" s="1"/>
  <c r="F1849" i="1"/>
  <c r="Q1155" i="1" l="1"/>
  <c r="M1154" i="1"/>
  <c r="N1154" i="1" s="1"/>
  <c r="I1155" i="1"/>
  <c r="J1155" i="1" s="1"/>
  <c r="A1156" i="1"/>
  <c r="D1155" i="1"/>
  <c r="E1155" i="1" s="1"/>
  <c r="G1155" i="1" s="1"/>
  <c r="H1156" i="1" s="1"/>
  <c r="L1155" i="1"/>
  <c r="B1152" i="1"/>
  <c r="C1154" i="1"/>
  <c r="K1153" i="1"/>
  <c r="O1153" i="1" s="1"/>
  <c r="F1850" i="1"/>
  <c r="M1155" i="1" l="1"/>
  <c r="N1155" i="1" s="1"/>
  <c r="I1156" i="1"/>
  <c r="J1156" i="1" s="1"/>
  <c r="B1153" i="1"/>
  <c r="A1157" i="1"/>
  <c r="L1156" i="1"/>
  <c r="D1156" i="1"/>
  <c r="E1156" i="1" s="1"/>
  <c r="G1156" i="1" s="1"/>
  <c r="H1157" i="1" s="1"/>
  <c r="C1155" i="1"/>
  <c r="Q1156" i="1"/>
  <c r="K1154" i="1"/>
  <c r="O1154" i="1" s="1"/>
  <c r="P1156" i="1"/>
  <c r="F1851" i="1"/>
  <c r="M1156" i="1" l="1"/>
  <c r="N1156" i="1" s="1"/>
  <c r="I1157" i="1"/>
  <c r="P1157" i="1"/>
  <c r="J1157" i="1"/>
  <c r="A1158" i="1"/>
  <c r="D1157" i="1"/>
  <c r="E1157" i="1" s="1"/>
  <c r="G1157" i="1" s="1"/>
  <c r="H1158" i="1" s="1"/>
  <c r="L1157" i="1"/>
  <c r="Q1157" i="1"/>
  <c r="B1154" i="1"/>
  <c r="C1156" i="1"/>
  <c r="K1155" i="1"/>
  <c r="O1155" i="1" s="1"/>
  <c r="F1852" i="1"/>
  <c r="M1157" i="1" l="1"/>
  <c r="N1157" i="1" s="1"/>
  <c r="I1158" i="1"/>
  <c r="J1158" i="1" s="1"/>
  <c r="D1158" i="1"/>
  <c r="E1158" i="1" s="1"/>
  <c r="G1158" i="1" s="1"/>
  <c r="H1159" i="1" s="1"/>
  <c r="A1159" i="1"/>
  <c r="L1158" i="1"/>
  <c r="B1155" i="1"/>
  <c r="C1157" i="1"/>
  <c r="K1156" i="1"/>
  <c r="O1156" i="1" s="1"/>
  <c r="P1158" i="1"/>
  <c r="Q1158" i="1"/>
  <c r="F1853" i="1"/>
  <c r="Q1159" i="1" l="1"/>
  <c r="P1159" i="1"/>
  <c r="M1158" i="1"/>
  <c r="N1158" i="1" s="1"/>
  <c r="I1159" i="1"/>
  <c r="J1159" i="1" s="1"/>
  <c r="A1160" i="1"/>
  <c r="D1159" i="1"/>
  <c r="E1159" i="1" s="1"/>
  <c r="G1159" i="1" s="1"/>
  <c r="H1160" i="1" s="1"/>
  <c r="L1159" i="1"/>
  <c r="B1156" i="1"/>
  <c r="C1158" i="1"/>
  <c r="K1157" i="1"/>
  <c r="O1157" i="1" s="1"/>
  <c r="F1854" i="1"/>
  <c r="M1159" i="1" l="1"/>
  <c r="N1159" i="1" s="1"/>
  <c r="I1160" i="1"/>
  <c r="J1160" i="1" s="1"/>
  <c r="D1160" i="1"/>
  <c r="E1160" i="1" s="1"/>
  <c r="G1160" i="1" s="1"/>
  <c r="H1161" i="1" s="1"/>
  <c r="L1160" i="1"/>
  <c r="A1161" i="1"/>
  <c r="B1157" i="1"/>
  <c r="C1159" i="1"/>
  <c r="P1160" i="1"/>
  <c r="Q1160" i="1"/>
  <c r="K1158" i="1"/>
  <c r="O1158" i="1" s="1"/>
  <c r="F1855" i="1"/>
  <c r="A1162" i="1" l="1"/>
  <c r="D1161" i="1"/>
  <c r="E1161" i="1" s="1"/>
  <c r="G1161" i="1" s="1"/>
  <c r="H1162" i="1" s="1"/>
  <c r="L1161" i="1"/>
  <c r="M1160" i="1"/>
  <c r="N1160" i="1" s="1"/>
  <c r="I1161" i="1"/>
  <c r="J1161" i="1" s="1"/>
  <c r="Q1161" i="1"/>
  <c r="P1161" i="1"/>
  <c r="B1158" i="1"/>
  <c r="C1160" i="1"/>
  <c r="K1159" i="1"/>
  <c r="O1159" i="1" s="1"/>
  <c r="F1856" i="1"/>
  <c r="Q1162" i="1" l="1"/>
  <c r="B1159" i="1"/>
  <c r="C1161" i="1"/>
  <c r="M1161" i="1"/>
  <c r="N1161" i="1" s="1"/>
  <c r="I1162" i="1"/>
  <c r="J1162" i="1" s="1"/>
  <c r="D1162" i="1"/>
  <c r="E1162" i="1" s="1"/>
  <c r="G1162" i="1" s="1"/>
  <c r="H1163" i="1" s="1"/>
  <c r="L1162" i="1"/>
  <c r="A1163" i="1"/>
  <c r="P1162" i="1"/>
  <c r="K1160" i="1"/>
  <c r="O1160" i="1" s="1"/>
  <c r="F1857" i="1"/>
  <c r="P1163" i="1" l="1"/>
  <c r="B1160" i="1"/>
  <c r="C1162" i="1"/>
  <c r="L1163" i="1"/>
  <c r="A1164" i="1"/>
  <c r="D1163" i="1"/>
  <c r="E1163" i="1" s="1"/>
  <c r="G1163" i="1" s="1"/>
  <c r="H1164" i="1" s="1"/>
  <c r="M1162" i="1"/>
  <c r="N1162" i="1" s="1"/>
  <c r="I1163" i="1"/>
  <c r="J1163" i="1" s="1"/>
  <c r="Q1163" i="1"/>
  <c r="K1161" i="1"/>
  <c r="O1161" i="1" s="1"/>
  <c r="F1858" i="1"/>
  <c r="A1165" i="1" l="1"/>
  <c r="L1164" i="1"/>
  <c r="D1164" i="1"/>
  <c r="E1164" i="1" s="1"/>
  <c r="G1164" i="1" s="1"/>
  <c r="H1165" i="1" s="1"/>
  <c r="M1163" i="1"/>
  <c r="N1163" i="1" s="1"/>
  <c r="I1164" i="1"/>
  <c r="J1164" i="1" s="1"/>
  <c r="C1163" i="1"/>
  <c r="K1163" i="1" s="1"/>
  <c r="B1161" i="1"/>
  <c r="Q1164" i="1"/>
  <c r="P1164" i="1"/>
  <c r="K1162" i="1"/>
  <c r="O1162" i="1" s="1"/>
  <c r="F1859" i="1"/>
  <c r="B1162" i="1" l="1"/>
  <c r="O1163" i="1"/>
  <c r="P1165" i="1"/>
  <c r="Q1165" i="1"/>
  <c r="C1164" i="1"/>
  <c r="B1163" i="1"/>
  <c r="M1164" i="1"/>
  <c r="N1164" i="1" s="1"/>
  <c r="I1165" i="1"/>
  <c r="J1165" i="1" s="1"/>
  <c r="D1165" i="1"/>
  <c r="E1165" i="1" s="1"/>
  <c r="G1165" i="1" s="1"/>
  <c r="H1166" i="1" s="1"/>
  <c r="A1166" i="1"/>
  <c r="L1165" i="1"/>
  <c r="F1860" i="1"/>
  <c r="M1165" i="1" l="1"/>
  <c r="N1165" i="1" s="1"/>
  <c r="I1166" i="1"/>
  <c r="J1166" i="1" s="1"/>
  <c r="Q1166" i="1"/>
  <c r="P1166" i="1"/>
  <c r="C1165" i="1"/>
  <c r="D1166" i="1"/>
  <c r="E1166" i="1" s="1"/>
  <c r="G1166" i="1" s="1"/>
  <c r="H1167" i="1" s="1"/>
  <c r="L1166" i="1"/>
  <c r="A1167" i="1"/>
  <c r="K1164" i="1"/>
  <c r="O1164" i="1" s="1"/>
  <c r="F1861" i="1"/>
  <c r="B1164" i="1" l="1"/>
  <c r="P1167" i="1"/>
  <c r="Q1167" i="1"/>
  <c r="C1166" i="1"/>
  <c r="K1166" i="1" s="1"/>
  <c r="L1167" i="1"/>
  <c r="D1167" i="1"/>
  <c r="E1167" i="1" s="1"/>
  <c r="G1167" i="1" s="1"/>
  <c r="H1168" i="1" s="1"/>
  <c r="A1168" i="1"/>
  <c r="M1166" i="1"/>
  <c r="N1166" i="1" s="1"/>
  <c r="I1167" i="1"/>
  <c r="J1167" i="1" s="1"/>
  <c r="K1165" i="1"/>
  <c r="O1165" i="1" s="1"/>
  <c r="F1862" i="1"/>
  <c r="O1166" i="1" l="1"/>
  <c r="D1168" i="1"/>
  <c r="E1168" i="1" s="1"/>
  <c r="G1168" i="1" s="1"/>
  <c r="H1169" i="1" s="1"/>
  <c r="A1169" i="1"/>
  <c r="L1168" i="1"/>
  <c r="M1167" i="1"/>
  <c r="N1167" i="1" s="1"/>
  <c r="I1168" i="1"/>
  <c r="J1168" i="1" s="1"/>
  <c r="B1165" i="1"/>
  <c r="C1167" i="1"/>
  <c r="B1166" i="1"/>
  <c r="Q1168" i="1"/>
  <c r="P1168" i="1"/>
  <c r="F1863" i="1"/>
  <c r="P1169" i="1" l="1"/>
  <c r="Q1169" i="1"/>
  <c r="M1168" i="1"/>
  <c r="N1168" i="1" s="1"/>
  <c r="I1169" i="1"/>
  <c r="J1169" i="1" s="1"/>
  <c r="L1169" i="1"/>
  <c r="A1170" i="1"/>
  <c r="D1169" i="1"/>
  <c r="E1169" i="1" s="1"/>
  <c r="G1169" i="1" s="1"/>
  <c r="H1170" i="1" s="1"/>
  <c r="C1168" i="1"/>
  <c r="K1167" i="1"/>
  <c r="O1167" i="1" s="1"/>
  <c r="F1864" i="1"/>
  <c r="L1170" i="1" l="1"/>
  <c r="D1170" i="1"/>
  <c r="E1170" i="1" s="1"/>
  <c r="G1170" i="1" s="1"/>
  <c r="H1171" i="1" s="1"/>
  <c r="A1171" i="1"/>
  <c r="M1169" i="1"/>
  <c r="N1169" i="1" s="1"/>
  <c r="I1170" i="1"/>
  <c r="J1170" i="1" s="1"/>
  <c r="B1167" i="1"/>
  <c r="Q1170" i="1"/>
  <c r="C1169" i="1"/>
  <c r="P1170" i="1"/>
  <c r="K1168" i="1"/>
  <c r="O1168" i="1" s="1"/>
  <c r="F1865" i="1"/>
  <c r="P1171" i="1" l="1"/>
  <c r="Q1171" i="1"/>
  <c r="B1168" i="1"/>
  <c r="A1172" i="1"/>
  <c r="L1171" i="1"/>
  <c r="D1171" i="1"/>
  <c r="E1171" i="1" s="1"/>
  <c r="G1171" i="1" s="1"/>
  <c r="H1172" i="1" s="1"/>
  <c r="C1170" i="1"/>
  <c r="M1170" i="1"/>
  <c r="N1170" i="1" s="1"/>
  <c r="I1171" i="1"/>
  <c r="J1171" i="1" s="1"/>
  <c r="K1169" i="1"/>
  <c r="O1169" i="1" s="1"/>
  <c r="F1866" i="1"/>
  <c r="M1171" i="1" l="1"/>
  <c r="N1171" i="1" s="1"/>
  <c r="I1172" i="1"/>
  <c r="J1172" i="1" s="1"/>
  <c r="L1172" i="1"/>
  <c r="D1172" i="1"/>
  <c r="E1172" i="1" s="1"/>
  <c r="G1172" i="1" s="1"/>
  <c r="H1173" i="1" s="1"/>
  <c r="A1173" i="1"/>
  <c r="P1172" i="1"/>
  <c r="B1169" i="1"/>
  <c r="Q1172" i="1"/>
  <c r="C1171" i="1"/>
  <c r="K1170" i="1"/>
  <c r="O1170" i="1" s="1"/>
  <c r="F1867" i="1"/>
  <c r="A1174" i="1" l="1"/>
  <c r="D1173" i="1"/>
  <c r="E1173" i="1" s="1"/>
  <c r="G1173" i="1" s="1"/>
  <c r="H1174" i="1" s="1"/>
  <c r="L1173" i="1"/>
  <c r="M1172" i="1"/>
  <c r="N1172" i="1" s="1"/>
  <c r="I1173" i="1"/>
  <c r="J1173" i="1" s="1"/>
  <c r="B1170" i="1"/>
  <c r="C1172" i="1"/>
  <c r="Q1173" i="1"/>
  <c r="P1173" i="1"/>
  <c r="K1171" i="1"/>
  <c r="O1171" i="1" s="1"/>
  <c r="F1868" i="1"/>
  <c r="P1174" i="1" l="1"/>
  <c r="Q1174" i="1"/>
  <c r="M1173" i="1"/>
  <c r="N1173" i="1" s="1"/>
  <c r="I1174" i="1"/>
  <c r="J1174" i="1" s="1"/>
  <c r="B1171" i="1"/>
  <c r="C1173" i="1"/>
  <c r="A1175" i="1"/>
  <c r="D1174" i="1"/>
  <c r="E1174" i="1" s="1"/>
  <c r="G1174" i="1" s="1"/>
  <c r="H1175" i="1" s="1"/>
  <c r="L1174" i="1"/>
  <c r="K1172" i="1"/>
  <c r="O1172" i="1" s="1"/>
  <c r="F1869" i="1"/>
  <c r="C1174" i="1" l="1"/>
  <c r="K1174" i="1"/>
  <c r="M1174" i="1"/>
  <c r="N1174" i="1" s="1"/>
  <c r="I1175" i="1"/>
  <c r="J1175" i="1" s="1"/>
  <c r="Q1175" i="1"/>
  <c r="L1175" i="1"/>
  <c r="D1175" i="1"/>
  <c r="E1175" i="1" s="1"/>
  <c r="G1175" i="1" s="1"/>
  <c r="H1176" i="1" s="1"/>
  <c r="A1176" i="1"/>
  <c r="P1175" i="1"/>
  <c r="B1172" i="1"/>
  <c r="K1173" i="1"/>
  <c r="O1173" i="1" s="1"/>
  <c r="F1870" i="1"/>
  <c r="Q1176" i="1" l="1"/>
  <c r="P1176" i="1"/>
  <c r="M1175" i="1"/>
  <c r="N1175" i="1" s="1"/>
  <c r="I1176" i="1"/>
  <c r="J1176" i="1" s="1"/>
  <c r="O1174" i="1"/>
  <c r="L1176" i="1"/>
  <c r="D1176" i="1"/>
  <c r="E1176" i="1" s="1"/>
  <c r="G1176" i="1" s="1"/>
  <c r="H1177" i="1" s="1"/>
  <c r="A1177" i="1"/>
  <c r="B1173" i="1"/>
  <c r="C1175" i="1"/>
  <c r="B1174" i="1"/>
  <c r="F1871" i="1"/>
  <c r="M1176" i="1" l="1"/>
  <c r="N1176" i="1" s="1"/>
  <c r="I1177" i="1"/>
  <c r="J1177" i="1" s="1"/>
  <c r="C1176" i="1"/>
  <c r="K1175" i="1"/>
  <c r="O1175" i="1" s="1"/>
  <c r="P1177" i="1"/>
  <c r="A1178" i="1"/>
  <c r="D1177" i="1"/>
  <c r="E1177" i="1" s="1"/>
  <c r="G1177" i="1" s="1"/>
  <c r="H1178" i="1" s="1"/>
  <c r="L1177" i="1"/>
  <c r="Q1177" i="1"/>
  <c r="F1872" i="1"/>
  <c r="P1178" i="1" l="1"/>
  <c r="B1175" i="1"/>
  <c r="Q1178" i="1"/>
  <c r="C1177" i="1"/>
  <c r="K1176" i="1"/>
  <c r="O1176" i="1" s="1"/>
  <c r="M1177" i="1"/>
  <c r="N1177" i="1" s="1"/>
  <c r="I1178" i="1"/>
  <c r="J1178" i="1" s="1"/>
  <c r="A1179" i="1"/>
  <c r="L1178" i="1"/>
  <c r="P1179" i="1" s="1"/>
  <c r="D1178" i="1"/>
  <c r="E1178" i="1" s="1"/>
  <c r="G1178" i="1" s="1"/>
  <c r="H1179" i="1" s="1"/>
  <c r="F1873" i="1"/>
  <c r="B1176" i="1" l="1"/>
  <c r="L1179" i="1"/>
  <c r="D1179" i="1"/>
  <c r="E1179" i="1" s="1"/>
  <c r="G1179" i="1" s="1"/>
  <c r="H1180" i="1" s="1"/>
  <c r="A1180" i="1"/>
  <c r="M1178" i="1"/>
  <c r="N1178" i="1" s="1"/>
  <c r="I1179" i="1"/>
  <c r="J1179" i="1" s="1"/>
  <c r="C1178" i="1"/>
  <c r="K1178" i="1" s="1"/>
  <c r="Q1179" i="1"/>
  <c r="K1177" i="1"/>
  <c r="O1177" i="1" s="1"/>
  <c r="F1874" i="1"/>
  <c r="A1181" i="1" l="1"/>
  <c r="L1180" i="1"/>
  <c r="D1180" i="1"/>
  <c r="E1180" i="1" s="1"/>
  <c r="G1180" i="1" s="1"/>
  <c r="H1181" i="1" s="1"/>
  <c r="O1178" i="1"/>
  <c r="Q1180" i="1"/>
  <c r="Q1181" i="1" s="1"/>
  <c r="M1179" i="1"/>
  <c r="N1179" i="1" s="1"/>
  <c r="I1180" i="1"/>
  <c r="J1180" i="1" s="1"/>
  <c r="B1177" i="1"/>
  <c r="C1179" i="1"/>
  <c r="B1178" i="1"/>
  <c r="K1179" i="1"/>
  <c r="P1180" i="1"/>
  <c r="F1875" i="1"/>
  <c r="P1181" i="1" l="1"/>
  <c r="O1179" i="1"/>
  <c r="C1180" i="1"/>
  <c r="K1180" i="1" s="1"/>
  <c r="B1179" i="1"/>
  <c r="M1180" i="1"/>
  <c r="N1180" i="1" s="1"/>
  <c r="I1181" i="1"/>
  <c r="J1181" i="1" s="1"/>
  <c r="A1182" i="1"/>
  <c r="D1181" i="1"/>
  <c r="E1181" i="1" s="1"/>
  <c r="G1181" i="1" s="1"/>
  <c r="H1182" i="1" s="1"/>
  <c r="L1181" i="1"/>
  <c r="F1876" i="1"/>
  <c r="O1180" i="1" l="1"/>
  <c r="M1181" i="1"/>
  <c r="N1181" i="1" s="1"/>
  <c r="I1182" i="1"/>
  <c r="J1182" i="1" s="1"/>
  <c r="C1181" i="1"/>
  <c r="B1180" i="1"/>
  <c r="L1182" i="1"/>
  <c r="D1182" i="1"/>
  <c r="E1182" i="1" s="1"/>
  <c r="G1182" i="1" s="1"/>
  <c r="H1183" i="1" s="1"/>
  <c r="A1183" i="1"/>
  <c r="P1182" i="1"/>
  <c r="Q1182" i="1"/>
  <c r="F1877" i="1"/>
  <c r="M1182" i="1" l="1"/>
  <c r="N1182" i="1" s="1"/>
  <c r="I1183" i="1"/>
  <c r="J1183" i="1" s="1"/>
  <c r="Q1183" i="1"/>
  <c r="C1182" i="1"/>
  <c r="K1181" i="1"/>
  <c r="O1181" i="1" s="1"/>
  <c r="P1183" i="1"/>
  <c r="L1183" i="1"/>
  <c r="D1183" i="1"/>
  <c r="E1183" i="1" s="1"/>
  <c r="G1183" i="1" s="1"/>
  <c r="H1184" i="1" s="1"/>
  <c r="A1184" i="1"/>
  <c r="F1878" i="1"/>
  <c r="Q1184" i="1" l="1"/>
  <c r="B1181" i="1"/>
  <c r="C1183" i="1"/>
  <c r="K1183" i="1" s="1"/>
  <c r="J1184" i="1"/>
  <c r="D1184" i="1"/>
  <c r="E1184" i="1" s="1"/>
  <c r="G1184" i="1" s="1"/>
  <c r="H1185" i="1" s="1"/>
  <c r="L1184" i="1"/>
  <c r="A1185" i="1"/>
  <c r="M1183" i="1"/>
  <c r="N1183" i="1" s="1"/>
  <c r="I1184" i="1"/>
  <c r="P1184" i="1"/>
  <c r="K1182" i="1"/>
  <c r="O1182" i="1" s="1"/>
  <c r="F1879" i="1"/>
  <c r="O1183" i="1" l="1"/>
  <c r="P1185" i="1"/>
  <c r="M1184" i="1"/>
  <c r="N1184" i="1" s="1"/>
  <c r="I1185" i="1"/>
  <c r="J1185" i="1" s="1"/>
  <c r="Q1185" i="1"/>
  <c r="B1182" i="1"/>
  <c r="C1184" i="1"/>
  <c r="B1183" i="1"/>
  <c r="A1186" i="1"/>
  <c r="D1185" i="1"/>
  <c r="E1185" i="1" s="1"/>
  <c r="G1185" i="1" s="1"/>
  <c r="H1186" i="1" s="1"/>
  <c r="L1185" i="1"/>
  <c r="F1880" i="1"/>
  <c r="C1185" i="1" l="1"/>
  <c r="K1184" i="1"/>
  <c r="O1184" i="1" s="1"/>
  <c r="Q1186" i="1"/>
  <c r="M1185" i="1"/>
  <c r="N1185" i="1" s="1"/>
  <c r="I1186" i="1"/>
  <c r="J1186" i="1" s="1"/>
  <c r="A1187" i="1"/>
  <c r="L1186" i="1"/>
  <c r="D1186" i="1"/>
  <c r="E1186" i="1" s="1"/>
  <c r="G1186" i="1" s="1"/>
  <c r="H1187" i="1" s="1"/>
  <c r="P1186" i="1"/>
  <c r="F1881" i="1"/>
  <c r="Q1187" i="1" l="1"/>
  <c r="P1187" i="1"/>
  <c r="B1184" i="1"/>
  <c r="M1186" i="1"/>
  <c r="N1186" i="1" s="1"/>
  <c r="I1187" i="1"/>
  <c r="J1187" i="1" s="1"/>
  <c r="C1186" i="1"/>
  <c r="L1187" i="1"/>
  <c r="D1187" i="1"/>
  <c r="E1187" i="1" s="1"/>
  <c r="G1187" i="1" s="1"/>
  <c r="H1188" i="1" s="1"/>
  <c r="A1188" i="1"/>
  <c r="K1185" i="1"/>
  <c r="O1185" i="1" s="1"/>
  <c r="F1882" i="1"/>
  <c r="Q1188" i="1" l="1"/>
  <c r="P1188" i="1"/>
  <c r="C1187" i="1"/>
  <c r="L1188" i="1"/>
  <c r="A1189" i="1"/>
  <c r="D1188" i="1"/>
  <c r="E1188" i="1" s="1"/>
  <c r="G1188" i="1" s="1"/>
  <c r="H1189" i="1" s="1"/>
  <c r="M1187" i="1"/>
  <c r="N1187" i="1" s="1"/>
  <c r="I1188" i="1"/>
  <c r="J1188" i="1" s="1"/>
  <c r="K1186" i="1"/>
  <c r="O1186" i="1" s="1"/>
  <c r="B1185" i="1"/>
  <c r="F1883" i="1"/>
  <c r="M1188" i="1" l="1"/>
  <c r="N1188" i="1" s="1"/>
  <c r="I1189" i="1"/>
  <c r="J1189" i="1" s="1"/>
  <c r="L1189" i="1"/>
  <c r="A1190" i="1"/>
  <c r="D1189" i="1"/>
  <c r="E1189" i="1" s="1"/>
  <c r="G1189" i="1" s="1"/>
  <c r="H1190" i="1" s="1"/>
  <c r="P1189" i="1"/>
  <c r="B1186" i="1"/>
  <c r="C1188" i="1"/>
  <c r="K1187" i="1"/>
  <c r="O1187" i="1" s="1"/>
  <c r="Q1189" i="1"/>
  <c r="F1884" i="1"/>
  <c r="P1190" i="1" l="1"/>
  <c r="D1190" i="1"/>
  <c r="E1190" i="1" s="1"/>
  <c r="G1190" i="1" s="1"/>
  <c r="H1191" i="1" s="1"/>
  <c r="L1190" i="1"/>
  <c r="P1191" i="1" s="1"/>
  <c r="A1191" i="1"/>
  <c r="Q1190" i="1"/>
  <c r="M1189" i="1"/>
  <c r="N1189" i="1" s="1"/>
  <c r="I1190" i="1"/>
  <c r="J1190" i="1" s="1"/>
  <c r="B1187" i="1"/>
  <c r="C1189" i="1"/>
  <c r="K1189" i="1" s="1"/>
  <c r="K1188" i="1"/>
  <c r="O1188" i="1" s="1"/>
  <c r="F1885" i="1"/>
  <c r="Q1191" i="1" l="1"/>
  <c r="O1189" i="1"/>
  <c r="B1188" i="1"/>
  <c r="A1192" i="1"/>
  <c r="D1191" i="1"/>
  <c r="E1191" i="1" s="1"/>
  <c r="G1191" i="1" s="1"/>
  <c r="H1192" i="1" s="1"/>
  <c r="L1191" i="1"/>
  <c r="Q1192" i="1" s="1"/>
  <c r="C1190" i="1"/>
  <c r="B1189" i="1"/>
  <c r="M1190" i="1"/>
  <c r="N1190" i="1" s="1"/>
  <c r="I1191" i="1"/>
  <c r="J1191" i="1"/>
  <c r="F1886" i="1"/>
  <c r="P1192" i="1" l="1"/>
  <c r="M1191" i="1"/>
  <c r="N1191" i="1" s="1"/>
  <c r="I1192" i="1"/>
  <c r="J1192" i="1" s="1"/>
  <c r="A1193" i="1"/>
  <c r="L1192" i="1"/>
  <c r="D1192" i="1"/>
  <c r="E1192" i="1" s="1"/>
  <c r="G1192" i="1" s="1"/>
  <c r="H1193" i="1" s="1"/>
  <c r="C1191" i="1"/>
  <c r="K1190" i="1"/>
  <c r="O1190" i="1" s="1"/>
  <c r="F1887" i="1"/>
  <c r="M1192" i="1" l="1"/>
  <c r="N1192" i="1" s="1"/>
  <c r="I1193" i="1"/>
  <c r="J1193" i="1" s="1"/>
  <c r="B1190" i="1"/>
  <c r="C1192" i="1"/>
  <c r="K1191" i="1"/>
  <c r="O1191" i="1" s="1"/>
  <c r="A1194" i="1"/>
  <c r="D1193" i="1"/>
  <c r="E1193" i="1" s="1"/>
  <c r="G1193" i="1" s="1"/>
  <c r="H1194" i="1" s="1"/>
  <c r="L1193" i="1"/>
  <c r="P1193" i="1"/>
  <c r="Q1193" i="1"/>
  <c r="F1888" i="1"/>
  <c r="Q1194" i="1" l="1"/>
  <c r="P1194" i="1"/>
  <c r="C1193" i="1"/>
  <c r="K1193" i="1" s="1"/>
  <c r="A1195" i="1"/>
  <c r="L1194" i="1"/>
  <c r="D1194" i="1"/>
  <c r="E1194" i="1" s="1"/>
  <c r="G1194" i="1" s="1"/>
  <c r="H1195" i="1" s="1"/>
  <c r="B1191" i="1"/>
  <c r="M1193" i="1"/>
  <c r="N1193" i="1" s="1"/>
  <c r="I1194" i="1"/>
  <c r="J1194" i="1"/>
  <c r="K1192" i="1"/>
  <c r="O1192" i="1" s="1"/>
  <c r="F1889" i="1"/>
  <c r="O1193" i="1" l="1"/>
  <c r="M1194" i="1"/>
  <c r="N1194" i="1" s="1"/>
  <c r="I1195" i="1"/>
  <c r="J1195" i="1" s="1"/>
  <c r="D1195" i="1"/>
  <c r="E1195" i="1" s="1"/>
  <c r="G1195" i="1" s="1"/>
  <c r="H1196" i="1" s="1"/>
  <c r="A1196" i="1"/>
  <c r="L1195" i="1"/>
  <c r="B1192" i="1"/>
  <c r="C1194" i="1"/>
  <c r="B1193" i="1"/>
  <c r="P1195" i="1"/>
  <c r="Q1195" i="1"/>
  <c r="F1890" i="1"/>
  <c r="L1196" i="1" l="1"/>
  <c r="D1196" i="1"/>
  <c r="E1196" i="1" s="1"/>
  <c r="G1196" i="1" s="1"/>
  <c r="H1197" i="1" s="1"/>
  <c r="A1197" i="1"/>
  <c r="M1195" i="1"/>
  <c r="N1195" i="1" s="1"/>
  <c r="I1196" i="1"/>
  <c r="J1196" i="1" s="1"/>
  <c r="Q1196" i="1"/>
  <c r="P1196" i="1"/>
  <c r="C1195" i="1"/>
  <c r="K1194" i="1"/>
  <c r="O1194" i="1" s="1"/>
  <c r="F1891" i="1"/>
  <c r="Q1197" i="1" l="1"/>
  <c r="B1194" i="1"/>
  <c r="C1196" i="1"/>
  <c r="K1196" i="1" s="1"/>
  <c r="L1197" i="1"/>
  <c r="A1198" i="1"/>
  <c r="D1197" i="1"/>
  <c r="E1197" i="1" s="1"/>
  <c r="G1197" i="1" s="1"/>
  <c r="H1198" i="1" s="1"/>
  <c r="M1196" i="1"/>
  <c r="N1196" i="1" s="1"/>
  <c r="I1197" i="1"/>
  <c r="J1197" i="1" s="1"/>
  <c r="P1197" i="1"/>
  <c r="K1195" i="1"/>
  <c r="O1195" i="1" s="1"/>
  <c r="F1892" i="1"/>
  <c r="O1196" i="1" l="1"/>
  <c r="A1199" i="1"/>
  <c r="D1198" i="1"/>
  <c r="E1198" i="1" s="1"/>
  <c r="G1198" i="1" s="1"/>
  <c r="H1199" i="1" s="1"/>
  <c r="L1198" i="1"/>
  <c r="M1197" i="1"/>
  <c r="N1197" i="1" s="1"/>
  <c r="I1198" i="1"/>
  <c r="J1198" i="1" s="1"/>
  <c r="Q1198" i="1"/>
  <c r="B1195" i="1"/>
  <c r="C1197" i="1"/>
  <c r="B1196" i="1"/>
  <c r="P1198" i="1"/>
  <c r="F1893" i="1"/>
  <c r="P1199" i="1" l="1"/>
  <c r="M1198" i="1"/>
  <c r="N1198" i="1" s="1"/>
  <c r="I1199" i="1"/>
  <c r="J1199" i="1" s="1"/>
  <c r="Q1199" i="1"/>
  <c r="C1198" i="1"/>
  <c r="K1197" i="1"/>
  <c r="O1197" i="1" s="1"/>
  <c r="A1200" i="1"/>
  <c r="L1199" i="1"/>
  <c r="D1199" i="1"/>
  <c r="E1199" i="1" s="1"/>
  <c r="G1199" i="1" s="1"/>
  <c r="H1200" i="1" s="1"/>
  <c r="F1894" i="1"/>
  <c r="B1197" i="1" l="1"/>
  <c r="C1199" i="1"/>
  <c r="Q1200" i="1"/>
  <c r="M1199" i="1"/>
  <c r="N1199" i="1" s="1"/>
  <c r="I1200" i="1"/>
  <c r="J1200" i="1" s="1"/>
  <c r="K1198" i="1"/>
  <c r="O1198" i="1" s="1"/>
  <c r="A1201" i="1"/>
  <c r="L1200" i="1"/>
  <c r="D1200" i="1"/>
  <c r="E1200" i="1" s="1"/>
  <c r="G1200" i="1" s="1"/>
  <c r="H1201" i="1" s="1"/>
  <c r="P1200" i="1"/>
  <c r="F1895" i="1"/>
  <c r="Q1201" i="1" l="1"/>
  <c r="P1201" i="1"/>
  <c r="B1198" i="1"/>
  <c r="M1200" i="1"/>
  <c r="N1200" i="1" s="1"/>
  <c r="I1201" i="1"/>
  <c r="J1201" i="1" s="1"/>
  <c r="C1200" i="1"/>
  <c r="A1202" i="1"/>
  <c r="D1201" i="1"/>
  <c r="E1201" i="1" s="1"/>
  <c r="G1201" i="1" s="1"/>
  <c r="H1202" i="1" s="1"/>
  <c r="L1201" i="1"/>
  <c r="Q1202" i="1" s="1"/>
  <c r="K1199" i="1"/>
  <c r="O1199" i="1" s="1"/>
  <c r="F1896" i="1"/>
  <c r="C1201" i="1" l="1"/>
  <c r="K1201" i="1"/>
  <c r="B1201" i="1"/>
  <c r="M1201" i="1"/>
  <c r="N1201" i="1" s="1"/>
  <c r="I1202" i="1"/>
  <c r="J1202" i="1" s="1"/>
  <c r="K1200" i="1"/>
  <c r="A1203" i="1"/>
  <c r="D1202" i="1"/>
  <c r="E1202" i="1" s="1"/>
  <c r="G1202" i="1" s="1"/>
  <c r="H1203" i="1" s="1"/>
  <c r="L1202" i="1"/>
  <c r="B1199" i="1"/>
  <c r="P1202" i="1"/>
  <c r="F1897" i="1"/>
  <c r="O1201" i="1" l="1"/>
  <c r="P1203" i="1"/>
  <c r="B1200" i="1"/>
  <c r="O1200" i="1"/>
  <c r="M1202" i="1"/>
  <c r="N1202" i="1" s="1"/>
  <c r="I1203" i="1"/>
  <c r="J1203" i="1" s="1"/>
  <c r="C1202" i="1"/>
  <c r="D1203" i="1"/>
  <c r="E1203" i="1" s="1"/>
  <c r="G1203" i="1" s="1"/>
  <c r="H1204" i="1" s="1"/>
  <c r="A1204" i="1"/>
  <c r="L1203" i="1"/>
  <c r="P1204" i="1" s="1"/>
  <c r="Q1203" i="1"/>
  <c r="F1898" i="1"/>
  <c r="C1203" i="1" l="1"/>
  <c r="K1203" i="1" s="1"/>
  <c r="Q1204" i="1"/>
  <c r="M1203" i="1"/>
  <c r="N1203" i="1" s="1"/>
  <c r="I1204" i="1"/>
  <c r="J1204" i="1" s="1"/>
  <c r="D1204" i="1"/>
  <c r="E1204" i="1" s="1"/>
  <c r="G1204" i="1" s="1"/>
  <c r="H1205" i="1" s="1"/>
  <c r="A1205" i="1"/>
  <c r="L1204" i="1"/>
  <c r="K1202" i="1"/>
  <c r="O1202" i="1" s="1"/>
  <c r="F1899" i="1"/>
  <c r="Q1205" i="1" l="1"/>
  <c r="O1203" i="1"/>
  <c r="B1202" i="1"/>
  <c r="M1204" i="1"/>
  <c r="N1204" i="1" s="1"/>
  <c r="I1205" i="1"/>
  <c r="J1205" i="1" s="1"/>
  <c r="C1204" i="1"/>
  <c r="B1203" i="1"/>
  <c r="D1205" i="1"/>
  <c r="E1205" i="1" s="1"/>
  <c r="G1205" i="1" s="1"/>
  <c r="H1206" i="1" s="1"/>
  <c r="A1206" i="1"/>
  <c r="L1205" i="1"/>
  <c r="P1205" i="1"/>
  <c r="F1900" i="1"/>
  <c r="M1205" i="1" l="1"/>
  <c r="N1205" i="1" s="1"/>
  <c r="I1206" i="1"/>
  <c r="J1206" i="1" s="1"/>
  <c r="C1205" i="1"/>
  <c r="P1206" i="1"/>
  <c r="Q1206" i="1"/>
  <c r="A1207" i="1"/>
  <c r="D1206" i="1"/>
  <c r="E1206" i="1" s="1"/>
  <c r="G1206" i="1" s="1"/>
  <c r="H1207" i="1" s="1"/>
  <c r="L1206" i="1"/>
  <c r="K1204" i="1"/>
  <c r="O1204" i="1" s="1"/>
  <c r="F1901" i="1"/>
  <c r="Q1207" i="1" l="1"/>
  <c r="P1207" i="1"/>
  <c r="L1207" i="1"/>
  <c r="Q1208" i="1" s="1"/>
  <c r="D1207" i="1"/>
  <c r="E1207" i="1" s="1"/>
  <c r="G1207" i="1" s="1"/>
  <c r="H1208" i="1" s="1"/>
  <c r="A1208" i="1"/>
  <c r="B1204" i="1"/>
  <c r="C1206" i="1"/>
  <c r="K1206" i="1" s="1"/>
  <c r="M1206" i="1"/>
  <c r="N1206" i="1" s="1"/>
  <c r="I1207" i="1"/>
  <c r="J1207" i="1" s="1"/>
  <c r="K1205" i="1"/>
  <c r="O1205" i="1" s="1"/>
  <c r="F1902" i="1"/>
  <c r="O1206" i="1" l="1"/>
  <c r="L1208" i="1"/>
  <c r="D1208" i="1"/>
  <c r="E1208" i="1" s="1"/>
  <c r="G1208" i="1" s="1"/>
  <c r="H1209" i="1" s="1"/>
  <c r="A1209" i="1"/>
  <c r="M1207" i="1"/>
  <c r="N1207" i="1" s="1"/>
  <c r="I1208" i="1"/>
  <c r="J1208" i="1" s="1"/>
  <c r="B1205" i="1"/>
  <c r="C1207" i="1"/>
  <c r="B1206" i="1"/>
  <c r="P1208" i="1"/>
  <c r="F1903" i="1"/>
  <c r="P1209" i="1" l="1"/>
  <c r="D1209" i="1"/>
  <c r="E1209" i="1" s="1"/>
  <c r="G1209" i="1" s="1"/>
  <c r="H1210" i="1" s="1"/>
  <c r="A1210" i="1"/>
  <c r="L1209" i="1"/>
  <c r="C1208" i="1"/>
  <c r="M1208" i="1"/>
  <c r="N1208" i="1" s="1"/>
  <c r="I1209" i="1"/>
  <c r="J1209" i="1" s="1"/>
  <c r="Q1209" i="1"/>
  <c r="K1207" i="1"/>
  <c r="O1207" i="1" s="1"/>
  <c r="F1904" i="1"/>
  <c r="C1209" i="1" l="1"/>
  <c r="K1209" i="1"/>
  <c r="M1209" i="1"/>
  <c r="N1209" i="1" s="1"/>
  <c r="I1210" i="1"/>
  <c r="J1210" i="1" s="1"/>
  <c r="Q1210" i="1"/>
  <c r="D1210" i="1"/>
  <c r="E1210" i="1" s="1"/>
  <c r="G1210" i="1" s="1"/>
  <c r="H1211" i="1" s="1"/>
  <c r="A1211" i="1"/>
  <c r="L1210" i="1"/>
  <c r="P1210" i="1"/>
  <c r="B1207" i="1"/>
  <c r="K1208" i="1"/>
  <c r="O1208" i="1" s="1"/>
  <c r="F1905" i="1"/>
  <c r="Q1211" i="1" l="1"/>
  <c r="O1209" i="1"/>
  <c r="P1211" i="1"/>
  <c r="D1211" i="1"/>
  <c r="E1211" i="1" s="1"/>
  <c r="G1211" i="1" s="1"/>
  <c r="H1212" i="1" s="1"/>
  <c r="L1211" i="1"/>
  <c r="P1212" i="1" s="1"/>
  <c r="A1212" i="1"/>
  <c r="B1208" i="1"/>
  <c r="M1210" i="1"/>
  <c r="N1210" i="1" s="1"/>
  <c r="I1211" i="1"/>
  <c r="J1211" i="1" s="1"/>
  <c r="C1210" i="1"/>
  <c r="B1209" i="1"/>
  <c r="F1906" i="1"/>
  <c r="Q1212" i="1" l="1"/>
  <c r="C1211" i="1"/>
  <c r="D1212" i="1"/>
  <c r="E1212" i="1" s="1"/>
  <c r="G1212" i="1" s="1"/>
  <c r="H1213" i="1" s="1"/>
  <c r="A1213" i="1"/>
  <c r="L1212" i="1"/>
  <c r="M1211" i="1"/>
  <c r="N1211" i="1" s="1"/>
  <c r="I1212" i="1"/>
  <c r="J1212" i="1" s="1"/>
  <c r="K1210" i="1"/>
  <c r="O1210" i="1" s="1"/>
  <c r="F1907" i="1"/>
  <c r="M1212" i="1" l="1"/>
  <c r="N1212" i="1" s="1"/>
  <c r="I1213" i="1"/>
  <c r="J1213" i="1" s="1"/>
  <c r="L1213" i="1"/>
  <c r="A1214" i="1"/>
  <c r="D1213" i="1"/>
  <c r="E1213" i="1" s="1"/>
  <c r="G1213" i="1" s="1"/>
  <c r="H1214" i="1" s="1"/>
  <c r="B1210" i="1"/>
  <c r="C1212" i="1"/>
  <c r="Q1213" i="1"/>
  <c r="P1213" i="1"/>
  <c r="K1211" i="1"/>
  <c r="O1211" i="1" s="1"/>
  <c r="F1908" i="1"/>
  <c r="P1214" i="1" l="1"/>
  <c r="Q1214" i="1"/>
  <c r="L1214" i="1"/>
  <c r="A1215" i="1"/>
  <c r="D1214" i="1"/>
  <c r="E1214" i="1" s="1"/>
  <c r="G1214" i="1" s="1"/>
  <c r="H1215" i="1" s="1"/>
  <c r="B1211" i="1"/>
  <c r="M1213" i="1"/>
  <c r="N1213" i="1" s="1"/>
  <c r="I1214" i="1"/>
  <c r="J1214" i="1" s="1"/>
  <c r="C1213" i="1"/>
  <c r="K1212" i="1"/>
  <c r="O1212" i="1" s="1"/>
  <c r="F1909" i="1"/>
  <c r="L1215" i="1" l="1"/>
  <c r="A1216" i="1"/>
  <c r="D1215" i="1"/>
  <c r="E1215" i="1" s="1"/>
  <c r="G1215" i="1" s="1"/>
  <c r="H1216" i="1" s="1"/>
  <c r="B1212" i="1"/>
  <c r="M1214" i="1"/>
  <c r="N1214" i="1" s="1"/>
  <c r="I1215" i="1"/>
  <c r="J1215" i="1" s="1"/>
  <c r="C1214" i="1"/>
  <c r="Q1215" i="1"/>
  <c r="P1215" i="1"/>
  <c r="K1213" i="1"/>
  <c r="O1213" i="1" s="1"/>
  <c r="F1910" i="1"/>
  <c r="P1216" i="1" l="1"/>
  <c r="Q1216" i="1"/>
  <c r="J1216" i="1"/>
  <c r="A1217" i="1"/>
  <c r="L1216" i="1"/>
  <c r="D1216" i="1"/>
  <c r="E1216" i="1" s="1"/>
  <c r="G1216" i="1" s="1"/>
  <c r="H1217" i="1" s="1"/>
  <c r="B1213" i="1"/>
  <c r="M1215" i="1"/>
  <c r="N1215" i="1" s="1"/>
  <c r="I1216" i="1"/>
  <c r="C1215" i="1"/>
  <c r="K1215" i="1"/>
  <c r="K1214" i="1"/>
  <c r="O1214" i="1" s="1"/>
  <c r="F1911" i="1"/>
  <c r="O1215" i="1" l="1"/>
  <c r="C1216" i="1"/>
  <c r="K1216" i="1" s="1"/>
  <c r="B1215" i="1"/>
  <c r="M1216" i="1"/>
  <c r="N1216" i="1" s="1"/>
  <c r="I1217" i="1"/>
  <c r="J1217" i="1" s="1"/>
  <c r="B1214" i="1"/>
  <c r="A1218" i="1"/>
  <c r="D1217" i="1"/>
  <c r="E1217" i="1" s="1"/>
  <c r="G1217" i="1" s="1"/>
  <c r="H1218" i="1" s="1"/>
  <c r="L1217" i="1"/>
  <c r="Q1217" i="1"/>
  <c r="P1217" i="1"/>
  <c r="F1912" i="1"/>
  <c r="P1218" i="1" l="1"/>
  <c r="Q1218" i="1"/>
  <c r="O1216" i="1"/>
  <c r="C1217" i="1"/>
  <c r="B1216" i="1"/>
  <c r="J1218" i="1"/>
  <c r="A1219" i="1"/>
  <c r="L1218" i="1"/>
  <c r="D1218" i="1"/>
  <c r="E1218" i="1" s="1"/>
  <c r="G1218" i="1" s="1"/>
  <c r="H1219" i="1" s="1"/>
  <c r="M1217" i="1"/>
  <c r="N1217" i="1" s="1"/>
  <c r="I1218" i="1"/>
  <c r="F1913" i="1"/>
  <c r="P1219" i="1" l="1"/>
  <c r="Q1219" i="1"/>
  <c r="C1218" i="1"/>
  <c r="A1220" i="1"/>
  <c r="L1219" i="1"/>
  <c r="D1219" i="1"/>
  <c r="E1219" i="1" s="1"/>
  <c r="G1219" i="1" s="1"/>
  <c r="H1220" i="1" s="1"/>
  <c r="M1218" i="1"/>
  <c r="N1218" i="1" s="1"/>
  <c r="I1219" i="1"/>
  <c r="J1219" i="1" s="1"/>
  <c r="K1217" i="1"/>
  <c r="O1217" i="1" s="1"/>
  <c r="F1914" i="1"/>
  <c r="M1219" i="1" l="1"/>
  <c r="N1219" i="1" s="1"/>
  <c r="I1220" i="1"/>
  <c r="J1220" i="1" s="1"/>
  <c r="L1220" i="1"/>
  <c r="D1220" i="1"/>
  <c r="E1220" i="1" s="1"/>
  <c r="G1220" i="1" s="1"/>
  <c r="H1221" i="1" s="1"/>
  <c r="A1221" i="1"/>
  <c r="Q1220" i="1"/>
  <c r="B1217" i="1"/>
  <c r="C1219" i="1"/>
  <c r="K1219" i="1" s="1"/>
  <c r="O1219" i="1" s="1"/>
  <c r="K1218" i="1"/>
  <c r="O1218" i="1" s="1"/>
  <c r="P1220" i="1"/>
  <c r="F1915" i="1"/>
  <c r="Q1221" i="1" l="1"/>
  <c r="P1221" i="1"/>
  <c r="A1222" i="1"/>
  <c r="L1221" i="1"/>
  <c r="D1221" i="1"/>
  <c r="E1221" i="1" s="1"/>
  <c r="G1221" i="1" s="1"/>
  <c r="H1222" i="1" s="1"/>
  <c r="B1218" i="1"/>
  <c r="M1220" i="1"/>
  <c r="N1220" i="1" s="1"/>
  <c r="I1221" i="1"/>
  <c r="J1221" i="1" s="1"/>
  <c r="C1220" i="1"/>
  <c r="K1220" i="1" s="1"/>
  <c r="B1219" i="1"/>
  <c r="F1916" i="1"/>
  <c r="O1220" i="1" l="1"/>
  <c r="C1221" i="1"/>
  <c r="B1220" i="1"/>
  <c r="M1221" i="1"/>
  <c r="N1221" i="1" s="1"/>
  <c r="I1222" i="1"/>
  <c r="J1222" i="1" s="1"/>
  <c r="A1223" i="1"/>
  <c r="L1222" i="1"/>
  <c r="D1222" i="1"/>
  <c r="E1222" i="1" s="1"/>
  <c r="G1222" i="1" s="1"/>
  <c r="H1223" i="1" s="1"/>
  <c r="P1222" i="1"/>
  <c r="Q1222" i="1"/>
  <c r="F1917" i="1"/>
  <c r="M1222" i="1" l="1"/>
  <c r="N1222" i="1" s="1"/>
  <c r="I1223" i="1"/>
  <c r="J1223" i="1" s="1"/>
  <c r="L1223" i="1"/>
  <c r="A1224" i="1"/>
  <c r="D1223" i="1"/>
  <c r="E1223" i="1" s="1"/>
  <c r="G1223" i="1" s="1"/>
  <c r="H1224" i="1" s="1"/>
  <c r="P1223" i="1"/>
  <c r="Q1223" i="1"/>
  <c r="C1222" i="1"/>
  <c r="K1221" i="1"/>
  <c r="O1221" i="1" s="1"/>
  <c r="F1918" i="1"/>
  <c r="L1224" i="1" l="1"/>
  <c r="D1224" i="1"/>
  <c r="E1224" i="1" s="1"/>
  <c r="G1224" i="1" s="1"/>
  <c r="H1225" i="1" s="1"/>
  <c r="A1225" i="1"/>
  <c r="P1224" i="1"/>
  <c r="B1221" i="1"/>
  <c r="M1223" i="1"/>
  <c r="N1223" i="1" s="1"/>
  <c r="I1224" i="1"/>
  <c r="J1224" i="1" s="1"/>
  <c r="C1223" i="1"/>
  <c r="K1223" i="1" s="1"/>
  <c r="Q1224" i="1"/>
  <c r="K1222" i="1"/>
  <c r="O1222" i="1" s="1"/>
  <c r="F1919" i="1"/>
  <c r="Q1225" i="1" l="1"/>
  <c r="P1225" i="1"/>
  <c r="O1223" i="1"/>
  <c r="L1225" i="1"/>
  <c r="P1226" i="1" s="1"/>
  <c r="D1225" i="1"/>
  <c r="E1225" i="1" s="1"/>
  <c r="G1225" i="1" s="1"/>
  <c r="H1226" i="1" s="1"/>
  <c r="A1226" i="1"/>
  <c r="B1222" i="1"/>
  <c r="C1224" i="1"/>
  <c r="B1223" i="1"/>
  <c r="M1224" i="1"/>
  <c r="N1224" i="1" s="1"/>
  <c r="I1225" i="1"/>
  <c r="J1225" i="1" s="1"/>
  <c r="F1920" i="1"/>
  <c r="A1227" i="1" l="1"/>
  <c r="L1226" i="1"/>
  <c r="D1226" i="1"/>
  <c r="E1226" i="1" s="1"/>
  <c r="G1226" i="1" s="1"/>
  <c r="H1227" i="1" s="1"/>
  <c r="M1225" i="1"/>
  <c r="N1225" i="1" s="1"/>
  <c r="I1226" i="1"/>
  <c r="J1226" i="1" s="1"/>
  <c r="C1225" i="1"/>
  <c r="Q1226" i="1"/>
  <c r="K1224" i="1"/>
  <c r="O1224" i="1" s="1"/>
  <c r="F1921" i="1"/>
  <c r="Q1227" i="1" l="1"/>
  <c r="M1226" i="1"/>
  <c r="N1226" i="1" s="1"/>
  <c r="I1227" i="1"/>
  <c r="J1227" i="1" s="1"/>
  <c r="B1224" i="1"/>
  <c r="L1227" i="1"/>
  <c r="A1228" i="1"/>
  <c r="D1227" i="1"/>
  <c r="E1227" i="1" s="1"/>
  <c r="G1227" i="1" s="1"/>
  <c r="H1228" i="1" s="1"/>
  <c r="C1226" i="1"/>
  <c r="P1227" i="1"/>
  <c r="K1225" i="1"/>
  <c r="O1225" i="1" s="1"/>
  <c r="F1922" i="1"/>
  <c r="B1225" i="1" l="1"/>
  <c r="L1228" i="1"/>
  <c r="D1228" i="1"/>
  <c r="E1228" i="1" s="1"/>
  <c r="G1228" i="1" s="1"/>
  <c r="H1229" i="1" s="1"/>
  <c r="A1229" i="1"/>
  <c r="C1227" i="1"/>
  <c r="Q1228" i="1"/>
  <c r="M1227" i="1"/>
  <c r="N1227" i="1" s="1"/>
  <c r="I1228" i="1"/>
  <c r="J1228" i="1" s="1"/>
  <c r="P1228" i="1"/>
  <c r="K1226" i="1"/>
  <c r="O1226" i="1" s="1"/>
  <c r="F1923" i="1"/>
  <c r="B1226" i="1" l="1"/>
  <c r="C1228" i="1"/>
  <c r="K1228" i="1" s="1"/>
  <c r="L1229" i="1"/>
  <c r="D1229" i="1"/>
  <c r="E1229" i="1" s="1"/>
  <c r="G1229" i="1" s="1"/>
  <c r="H1230" i="1" s="1"/>
  <c r="A1230" i="1"/>
  <c r="P1229" i="1"/>
  <c r="M1228" i="1"/>
  <c r="N1228" i="1" s="1"/>
  <c r="I1229" i="1"/>
  <c r="J1229" i="1" s="1"/>
  <c r="Q1229" i="1"/>
  <c r="K1227" i="1"/>
  <c r="O1227" i="1" s="1"/>
  <c r="F1924" i="1"/>
  <c r="O1228" i="1" l="1"/>
  <c r="L1230" i="1"/>
  <c r="D1230" i="1"/>
  <c r="E1230" i="1" s="1"/>
  <c r="G1230" i="1" s="1"/>
  <c r="A1231" i="1"/>
  <c r="M1229" i="1"/>
  <c r="N1229" i="1" s="1"/>
  <c r="I1230" i="1"/>
  <c r="J1230" i="1" s="1"/>
  <c r="Q1230" i="1"/>
  <c r="B1227" i="1"/>
  <c r="P1230" i="1"/>
  <c r="C1229" i="1"/>
  <c r="K1229" i="1" s="1"/>
  <c r="B1228" i="1"/>
  <c r="F1925" i="1"/>
  <c r="P1231" i="1" l="1"/>
  <c r="Q1231" i="1"/>
  <c r="O1229" i="1"/>
  <c r="C1230" i="1"/>
  <c r="K1230" i="1" s="1"/>
  <c r="B1229" i="1"/>
  <c r="A1232" i="1"/>
  <c r="L1231" i="1"/>
  <c r="D1231" i="1"/>
  <c r="E1231" i="1" s="1"/>
  <c r="G1231" i="1" s="1"/>
  <c r="H1232" i="1" s="1"/>
  <c r="H1231" i="1"/>
  <c r="J1231" i="1" s="1"/>
  <c r="M1230" i="1"/>
  <c r="N1230" i="1" s="1"/>
  <c r="I1231" i="1"/>
  <c r="F1926" i="1"/>
  <c r="M1231" i="1" l="1"/>
  <c r="N1231" i="1" s="1"/>
  <c r="I1232" i="1"/>
  <c r="J1232" i="1" s="1"/>
  <c r="L1232" i="1"/>
  <c r="D1232" i="1"/>
  <c r="E1232" i="1" s="1"/>
  <c r="G1232" i="1" s="1"/>
  <c r="H1233" i="1" s="1"/>
  <c r="A1233" i="1"/>
  <c r="Q1232" i="1"/>
  <c r="P1232" i="1"/>
  <c r="O1230" i="1"/>
  <c r="C1231" i="1"/>
  <c r="K1231" i="1" s="1"/>
  <c r="O1231" i="1" s="1"/>
  <c r="B1230" i="1"/>
  <c r="F1927" i="1"/>
  <c r="C1232" i="1" l="1"/>
  <c r="B1231" i="1"/>
  <c r="A1234" i="1"/>
  <c r="D1233" i="1"/>
  <c r="E1233" i="1" s="1"/>
  <c r="G1233" i="1" s="1"/>
  <c r="H1234" i="1" s="1"/>
  <c r="L1233" i="1"/>
  <c r="P1233" i="1"/>
  <c r="M1232" i="1"/>
  <c r="N1232" i="1" s="1"/>
  <c r="I1233" i="1"/>
  <c r="J1233" i="1" s="1"/>
  <c r="Q1233" i="1"/>
  <c r="F1928" i="1"/>
  <c r="P1234" i="1" l="1"/>
  <c r="Q1234" i="1"/>
  <c r="A1235" i="1"/>
  <c r="D1234" i="1"/>
  <c r="E1234" i="1" s="1"/>
  <c r="G1234" i="1" s="1"/>
  <c r="H1235" i="1" s="1"/>
  <c r="L1234" i="1"/>
  <c r="C1233" i="1"/>
  <c r="M1233" i="1"/>
  <c r="N1233" i="1" s="1"/>
  <c r="I1234" i="1"/>
  <c r="J1234" i="1" s="1"/>
  <c r="K1232" i="1"/>
  <c r="O1232" i="1" s="1"/>
  <c r="F1929" i="1"/>
  <c r="B1232" i="1" l="1"/>
  <c r="M1234" i="1"/>
  <c r="N1234" i="1" s="1"/>
  <c r="I1235" i="1"/>
  <c r="J1235" i="1" s="1"/>
  <c r="P1235" i="1"/>
  <c r="Q1235" i="1"/>
  <c r="A1236" i="1"/>
  <c r="D1235" i="1"/>
  <c r="E1235" i="1" s="1"/>
  <c r="G1235" i="1" s="1"/>
  <c r="H1236" i="1" s="1"/>
  <c r="L1235" i="1"/>
  <c r="C1234" i="1"/>
  <c r="K1233" i="1"/>
  <c r="F1930" i="1"/>
  <c r="Q1236" i="1" l="1"/>
  <c r="C1235" i="1"/>
  <c r="P1236" i="1"/>
  <c r="M1235" i="1"/>
  <c r="N1235" i="1" s="1"/>
  <c r="I1236" i="1"/>
  <c r="J1236" i="1" s="1"/>
  <c r="B1233" i="1"/>
  <c r="O1233" i="1"/>
  <c r="D1236" i="1"/>
  <c r="E1236" i="1" s="1"/>
  <c r="G1236" i="1" s="1"/>
  <c r="A1237" i="1"/>
  <c r="L1236" i="1"/>
  <c r="K1234" i="1"/>
  <c r="O1234" i="1" s="1"/>
  <c r="F1931" i="1"/>
  <c r="P1237" i="1" l="1"/>
  <c r="M1236" i="1"/>
  <c r="N1236" i="1" s="1"/>
  <c r="I1237" i="1"/>
  <c r="D1237" i="1"/>
  <c r="E1237" i="1" s="1"/>
  <c r="G1237" i="1" s="1"/>
  <c r="H1238" i="1" s="1"/>
  <c r="A1238" i="1"/>
  <c r="L1237" i="1"/>
  <c r="B1234" i="1"/>
  <c r="H1237" i="1"/>
  <c r="J1237" i="1" s="1"/>
  <c r="C1236" i="1"/>
  <c r="Q1237" i="1"/>
  <c r="K1235" i="1"/>
  <c r="O1235" i="1" s="1"/>
  <c r="F1932" i="1"/>
  <c r="M1237" i="1" l="1"/>
  <c r="N1237" i="1" s="1"/>
  <c r="I1238" i="1"/>
  <c r="J1238" i="1" s="1"/>
  <c r="Q1238" i="1"/>
  <c r="B1235" i="1"/>
  <c r="D1238" i="1"/>
  <c r="E1238" i="1" s="1"/>
  <c r="G1238" i="1" s="1"/>
  <c r="A1239" i="1"/>
  <c r="L1238" i="1"/>
  <c r="C1237" i="1"/>
  <c r="K1236" i="1"/>
  <c r="O1236" i="1" s="1"/>
  <c r="P1238" i="1"/>
  <c r="F1933" i="1"/>
  <c r="P1239" i="1" l="1"/>
  <c r="M1238" i="1"/>
  <c r="N1238" i="1" s="1"/>
  <c r="I1239" i="1"/>
  <c r="D1239" i="1"/>
  <c r="E1239" i="1" s="1"/>
  <c r="G1239" i="1" s="1"/>
  <c r="H1240" i="1" s="1"/>
  <c r="A1240" i="1"/>
  <c r="L1239" i="1"/>
  <c r="C1238" i="1"/>
  <c r="H1239" i="1"/>
  <c r="J1239" i="1" s="1"/>
  <c r="B1236" i="1"/>
  <c r="Q1239" i="1"/>
  <c r="K1237" i="1"/>
  <c r="O1237" i="1" s="1"/>
  <c r="F1934" i="1"/>
  <c r="C1239" i="1" l="1"/>
  <c r="K1239" i="1" s="1"/>
  <c r="M1239" i="1"/>
  <c r="N1239" i="1" s="1"/>
  <c r="I1240" i="1"/>
  <c r="J1240" i="1" s="1"/>
  <c r="L1240" i="1"/>
  <c r="A1241" i="1"/>
  <c r="D1240" i="1"/>
  <c r="E1240" i="1" s="1"/>
  <c r="G1240" i="1" s="1"/>
  <c r="K1238" i="1"/>
  <c r="O1238" i="1" s="1"/>
  <c r="Q1240" i="1"/>
  <c r="B1237" i="1"/>
  <c r="P1240" i="1"/>
  <c r="F1935" i="1"/>
  <c r="P1241" i="1" l="1"/>
  <c r="H1241" i="1"/>
  <c r="A1242" i="1"/>
  <c r="L1241" i="1"/>
  <c r="D1241" i="1"/>
  <c r="E1241" i="1" s="1"/>
  <c r="G1241" i="1" s="1"/>
  <c r="H1242" i="1" s="1"/>
  <c r="M1240" i="1"/>
  <c r="N1240" i="1" s="1"/>
  <c r="I1241" i="1"/>
  <c r="Q1241" i="1"/>
  <c r="O1239" i="1"/>
  <c r="B1238" i="1"/>
  <c r="C1240" i="1"/>
  <c r="B1239" i="1"/>
  <c r="F1936" i="1"/>
  <c r="Q1242" i="1" l="1"/>
  <c r="J1241" i="1"/>
  <c r="C1241" i="1"/>
  <c r="M1241" i="1"/>
  <c r="N1241" i="1" s="1"/>
  <c r="I1242" i="1"/>
  <c r="J1242" i="1" s="1"/>
  <c r="A1243" i="1"/>
  <c r="D1242" i="1"/>
  <c r="E1242" i="1" s="1"/>
  <c r="G1242" i="1" s="1"/>
  <c r="L1242" i="1"/>
  <c r="P1242" i="1"/>
  <c r="K1240" i="1"/>
  <c r="O1240" i="1" s="1"/>
  <c r="F1937" i="1"/>
  <c r="A1244" i="1" l="1"/>
  <c r="D1243" i="1"/>
  <c r="E1243" i="1" s="1"/>
  <c r="G1243" i="1" s="1"/>
  <c r="L1243" i="1"/>
  <c r="B1240" i="1"/>
  <c r="C1242" i="1"/>
  <c r="P1243" i="1"/>
  <c r="K1241" i="1"/>
  <c r="O1241" i="1" s="1"/>
  <c r="M1242" i="1"/>
  <c r="N1242" i="1" s="1"/>
  <c r="I1243" i="1"/>
  <c r="H1243" i="1"/>
  <c r="J1243" i="1" s="1"/>
  <c r="Q1243" i="1"/>
  <c r="F1938" i="1"/>
  <c r="B1241" i="1" l="1"/>
  <c r="M1243" i="1"/>
  <c r="N1243" i="1" s="1"/>
  <c r="I1244" i="1"/>
  <c r="Q1244" i="1"/>
  <c r="H1244" i="1"/>
  <c r="J1244" i="1" s="1"/>
  <c r="C1243" i="1"/>
  <c r="A1245" i="1"/>
  <c r="D1244" i="1"/>
  <c r="E1244" i="1" s="1"/>
  <c r="G1244" i="1" s="1"/>
  <c r="L1244" i="1"/>
  <c r="P1244" i="1"/>
  <c r="K1242" i="1"/>
  <c r="O1242" i="1" s="1"/>
  <c r="F1939" i="1"/>
  <c r="B1242" i="1" l="1"/>
  <c r="P1245" i="1"/>
  <c r="Q1245" i="1"/>
  <c r="C1244" i="1"/>
  <c r="K1244" i="1" s="1"/>
  <c r="M1244" i="1"/>
  <c r="N1244" i="1" s="1"/>
  <c r="I1245" i="1"/>
  <c r="K1243" i="1"/>
  <c r="O1243" i="1" s="1"/>
  <c r="H1245" i="1"/>
  <c r="D1245" i="1"/>
  <c r="E1245" i="1" s="1"/>
  <c r="G1245" i="1" s="1"/>
  <c r="H1246" i="1" s="1"/>
  <c r="A1246" i="1"/>
  <c r="L1245" i="1"/>
  <c r="F1940" i="1"/>
  <c r="M1245" i="1" l="1"/>
  <c r="N1245" i="1" s="1"/>
  <c r="I1246" i="1"/>
  <c r="J1246" i="1" s="1"/>
  <c r="O1244" i="1"/>
  <c r="D1246" i="1"/>
  <c r="E1246" i="1" s="1"/>
  <c r="G1246" i="1" s="1"/>
  <c r="A1247" i="1"/>
  <c r="L1246" i="1"/>
  <c r="B1243" i="1"/>
  <c r="C1245" i="1"/>
  <c r="B1244" i="1"/>
  <c r="Q1246" i="1"/>
  <c r="J1245" i="1"/>
  <c r="P1246" i="1"/>
  <c r="F1941" i="1"/>
  <c r="K1245" i="1" l="1"/>
  <c r="O1245" i="1" s="1"/>
  <c r="Q1247" i="1"/>
  <c r="M1246" i="1"/>
  <c r="N1246" i="1" s="1"/>
  <c r="I1247" i="1"/>
  <c r="A1248" i="1"/>
  <c r="D1247" i="1"/>
  <c r="E1247" i="1" s="1"/>
  <c r="G1247" i="1" s="1"/>
  <c r="L1247" i="1"/>
  <c r="P1247" i="1"/>
  <c r="H1247" i="1"/>
  <c r="J1247" i="1" s="1"/>
  <c r="C1246" i="1"/>
  <c r="F1942" i="1"/>
  <c r="B1245" i="1" l="1"/>
  <c r="H1248" i="1"/>
  <c r="J1248" i="1" s="1"/>
  <c r="M1247" i="1"/>
  <c r="N1247" i="1" s="1"/>
  <c r="I1248" i="1"/>
  <c r="D1248" i="1"/>
  <c r="E1248" i="1" s="1"/>
  <c r="G1248" i="1" s="1"/>
  <c r="H1249" i="1" s="1"/>
  <c r="L1248" i="1"/>
  <c r="A1249" i="1"/>
  <c r="C1247" i="1"/>
  <c r="Q1248" i="1"/>
  <c r="P1248" i="1"/>
  <c r="K1246" i="1"/>
  <c r="O1246" i="1" s="1"/>
  <c r="F1943" i="1"/>
  <c r="B1246" i="1" l="1"/>
  <c r="C1248" i="1"/>
  <c r="L1249" i="1"/>
  <c r="D1249" i="1"/>
  <c r="E1249" i="1" s="1"/>
  <c r="G1249" i="1" s="1"/>
  <c r="H1250" i="1" s="1"/>
  <c r="A1250" i="1"/>
  <c r="M1248" i="1"/>
  <c r="N1248" i="1" s="1"/>
  <c r="I1249" i="1"/>
  <c r="J1249" i="1" s="1"/>
  <c r="P1249" i="1"/>
  <c r="Q1249" i="1"/>
  <c r="K1247" i="1"/>
  <c r="O1247" i="1" s="1"/>
  <c r="K1248" i="1"/>
  <c r="F1944" i="1"/>
  <c r="O1248" i="1" l="1"/>
  <c r="D1250" i="1"/>
  <c r="E1250" i="1" s="1"/>
  <c r="G1250" i="1" s="1"/>
  <c r="H1251" i="1" s="1"/>
  <c r="A1251" i="1"/>
  <c r="L1250" i="1"/>
  <c r="Q1250" i="1"/>
  <c r="M1249" i="1"/>
  <c r="N1249" i="1" s="1"/>
  <c r="I1250" i="1"/>
  <c r="J1250" i="1" s="1"/>
  <c r="B1247" i="1"/>
  <c r="P1250" i="1"/>
  <c r="C1249" i="1"/>
  <c r="K1249" i="1" s="1"/>
  <c r="B1248" i="1"/>
  <c r="F1945" i="1"/>
  <c r="O1249" i="1" l="1"/>
  <c r="M1250" i="1"/>
  <c r="N1250" i="1" s="1"/>
  <c r="I1251" i="1"/>
  <c r="J1251" i="1" s="1"/>
  <c r="Q1251" i="1"/>
  <c r="C1250" i="1"/>
  <c r="B1249" i="1"/>
  <c r="P1251" i="1"/>
  <c r="L1251" i="1"/>
  <c r="D1251" i="1"/>
  <c r="E1251" i="1" s="1"/>
  <c r="G1251" i="1" s="1"/>
  <c r="H1252" i="1" s="1"/>
  <c r="A1252" i="1"/>
  <c r="F1946" i="1"/>
  <c r="P1252" i="1" l="1"/>
  <c r="C1251" i="1"/>
  <c r="M1251" i="1"/>
  <c r="N1251" i="1" s="1"/>
  <c r="I1252" i="1"/>
  <c r="J1252" i="1" s="1"/>
  <c r="K1251" i="1"/>
  <c r="O1251" i="1" s="1"/>
  <c r="K1250" i="1"/>
  <c r="O1250" i="1" s="1"/>
  <c r="Q1252" i="1"/>
  <c r="D1252" i="1"/>
  <c r="E1252" i="1" s="1"/>
  <c r="G1252" i="1" s="1"/>
  <c r="H1253" i="1" s="1"/>
  <c r="A1253" i="1"/>
  <c r="L1252" i="1"/>
  <c r="F1947" i="1"/>
  <c r="Q1253" i="1" l="1"/>
  <c r="B1250" i="1"/>
  <c r="M1252" i="1"/>
  <c r="N1252" i="1" s="1"/>
  <c r="I1253" i="1"/>
  <c r="J1253" i="1" s="1"/>
  <c r="D1253" i="1"/>
  <c r="E1253" i="1" s="1"/>
  <c r="G1253" i="1" s="1"/>
  <c r="H1254" i="1" s="1"/>
  <c r="L1253" i="1"/>
  <c r="A1254" i="1"/>
  <c r="C1252" i="1"/>
  <c r="B1251" i="1"/>
  <c r="P1253" i="1"/>
  <c r="F1948" i="1"/>
  <c r="M1253" i="1" l="1"/>
  <c r="N1253" i="1" s="1"/>
  <c r="I1254" i="1"/>
  <c r="J1254" i="1" s="1"/>
  <c r="P1254" i="1"/>
  <c r="Q1254" i="1"/>
  <c r="L1254" i="1"/>
  <c r="D1254" i="1"/>
  <c r="E1254" i="1" s="1"/>
  <c r="G1254" i="1" s="1"/>
  <c r="H1255" i="1" s="1"/>
  <c r="A1255" i="1"/>
  <c r="C1253" i="1"/>
  <c r="K1252" i="1"/>
  <c r="O1252" i="1" s="1"/>
  <c r="F1949" i="1"/>
  <c r="M1254" i="1" l="1"/>
  <c r="N1254" i="1" s="1"/>
  <c r="I1255" i="1"/>
  <c r="B1252" i="1"/>
  <c r="J1255" i="1"/>
  <c r="Q1255" i="1"/>
  <c r="P1255" i="1"/>
  <c r="C1254" i="1"/>
  <c r="L1255" i="1"/>
  <c r="A1256" i="1"/>
  <c r="D1255" i="1"/>
  <c r="E1255" i="1" s="1"/>
  <c r="G1255" i="1" s="1"/>
  <c r="H1256" i="1" s="1"/>
  <c r="K1253" i="1"/>
  <c r="O1253" i="1" s="1"/>
  <c r="F1950" i="1"/>
  <c r="P1256" i="1" l="1"/>
  <c r="Q1256" i="1"/>
  <c r="C1255" i="1"/>
  <c r="K1255" i="1" s="1"/>
  <c r="L1256" i="1"/>
  <c r="D1256" i="1"/>
  <c r="E1256" i="1" s="1"/>
  <c r="G1256" i="1" s="1"/>
  <c r="H1257" i="1" s="1"/>
  <c r="A1257" i="1"/>
  <c r="M1255" i="1"/>
  <c r="N1255" i="1" s="1"/>
  <c r="I1256" i="1"/>
  <c r="J1256" i="1" s="1"/>
  <c r="B1253" i="1"/>
  <c r="K1254" i="1"/>
  <c r="O1254" i="1" s="1"/>
  <c r="F1951" i="1"/>
  <c r="O1255" i="1" l="1"/>
  <c r="L1257" i="1"/>
  <c r="D1257" i="1"/>
  <c r="E1257" i="1" s="1"/>
  <c r="G1257" i="1" s="1"/>
  <c r="H1258" i="1" s="1"/>
  <c r="A1258" i="1"/>
  <c r="M1256" i="1"/>
  <c r="N1256" i="1" s="1"/>
  <c r="I1257" i="1"/>
  <c r="J1257" i="1" s="1"/>
  <c r="Q1257" i="1"/>
  <c r="B1254" i="1"/>
  <c r="P1257" i="1"/>
  <c r="C1256" i="1"/>
  <c r="B1255" i="1"/>
  <c r="F1952" i="1"/>
  <c r="P1258" i="1" l="1"/>
  <c r="D1258" i="1"/>
  <c r="E1258" i="1" s="1"/>
  <c r="G1258" i="1" s="1"/>
  <c r="H1259" i="1" s="1"/>
  <c r="A1259" i="1"/>
  <c r="L1258" i="1"/>
  <c r="P1259" i="1" s="1"/>
  <c r="C1257" i="1"/>
  <c r="M1257" i="1"/>
  <c r="N1257" i="1" s="1"/>
  <c r="I1258" i="1"/>
  <c r="J1258" i="1" s="1"/>
  <c r="Q1258" i="1"/>
  <c r="K1256" i="1"/>
  <c r="O1256" i="1" s="1"/>
  <c r="F1953" i="1"/>
  <c r="B1256" i="1" l="1"/>
  <c r="C1258" i="1"/>
  <c r="Q1259" i="1"/>
  <c r="M1258" i="1"/>
  <c r="N1258" i="1" s="1"/>
  <c r="I1259" i="1"/>
  <c r="J1259" i="1" s="1"/>
  <c r="A1260" i="1"/>
  <c r="L1259" i="1"/>
  <c r="P1260" i="1" s="1"/>
  <c r="D1259" i="1"/>
  <c r="E1259" i="1" s="1"/>
  <c r="G1259" i="1" s="1"/>
  <c r="H1260" i="1" s="1"/>
  <c r="K1257" i="1"/>
  <c r="O1257" i="1" s="1"/>
  <c r="F1954" i="1"/>
  <c r="Q1260" i="1" l="1"/>
  <c r="A1261" i="1"/>
  <c r="L1260" i="1"/>
  <c r="Q1261" i="1" s="1"/>
  <c r="D1260" i="1"/>
  <c r="E1260" i="1" s="1"/>
  <c r="G1260" i="1" s="1"/>
  <c r="H1261" i="1" s="1"/>
  <c r="B1257" i="1"/>
  <c r="C1259" i="1"/>
  <c r="K1259" i="1" s="1"/>
  <c r="M1259" i="1"/>
  <c r="N1259" i="1" s="1"/>
  <c r="I1260" i="1"/>
  <c r="J1260" i="1" s="1"/>
  <c r="K1258" i="1"/>
  <c r="O1258" i="1" s="1"/>
  <c r="F1955" i="1"/>
  <c r="O1259" i="1" l="1"/>
  <c r="M1260" i="1"/>
  <c r="N1260" i="1" s="1"/>
  <c r="I1261" i="1"/>
  <c r="J1261" i="1" s="1"/>
  <c r="B1258" i="1"/>
  <c r="A1262" i="1"/>
  <c r="D1261" i="1"/>
  <c r="E1261" i="1" s="1"/>
  <c r="G1261" i="1" s="1"/>
  <c r="H1262" i="1" s="1"/>
  <c r="L1261" i="1"/>
  <c r="Q1262" i="1" s="1"/>
  <c r="C1260" i="1"/>
  <c r="B1259" i="1"/>
  <c r="P1261" i="1"/>
  <c r="F1956" i="1"/>
  <c r="P1262" i="1" l="1"/>
  <c r="C1261" i="1"/>
  <c r="A1263" i="1"/>
  <c r="D1262" i="1"/>
  <c r="E1262" i="1" s="1"/>
  <c r="G1262" i="1" s="1"/>
  <c r="H1263" i="1" s="1"/>
  <c r="L1262" i="1"/>
  <c r="P1263" i="1" s="1"/>
  <c r="M1261" i="1"/>
  <c r="N1261" i="1" s="1"/>
  <c r="I1262" i="1"/>
  <c r="J1262" i="1" s="1"/>
  <c r="K1260" i="1"/>
  <c r="O1260" i="1" s="1"/>
  <c r="F1957" i="1"/>
  <c r="C1262" i="1" l="1"/>
  <c r="K1262" i="1" s="1"/>
  <c r="B1262" i="1" s="1"/>
  <c r="B1260" i="1"/>
  <c r="K1261" i="1"/>
  <c r="A1264" i="1"/>
  <c r="D1263" i="1"/>
  <c r="E1263" i="1" s="1"/>
  <c r="G1263" i="1" s="1"/>
  <c r="H1264" i="1" s="1"/>
  <c r="L1263" i="1"/>
  <c r="M1262" i="1"/>
  <c r="N1262" i="1" s="1"/>
  <c r="I1263" i="1"/>
  <c r="J1263" i="1" s="1"/>
  <c r="Q1263" i="1"/>
  <c r="F1958" i="1"/>
  <c r="O1262" i="1" l="1"/>
  <c r="M1263" i="1"/>
  <c r="N1263" i="1" s="1"/>
  <c r="I1264" i="1"/>
  <c r="J1264" i="1" s="1"/>
  <c r="Q1264" i="1"/>
  <c r="A1265" i="1"/>
  <c r="D1264" i="1"/>
  <c r="E1264" i="1" s="1"/>
  <c r="G1264" i="1" s="1"/>
  <c r="H1265" i="1" s="1"/>
  <c r="L1264" i="1"/>
  <c r="B1261" i="1"/>
  <c r="O1261" i="1"/>
  <c r="P1264" i="1"/>
  <c r="C1263" i="1"/>
  <c r="F1959" i="1"/>
  <c r="M1264" i="1" l="1"/>
  <c r="N1264" i="1" s="1"/>
  <c r="I1265" i="1"/>
  <c r="J1265" i="1" s="1"/>
  <c r="A1266" i="1"/>
  <c r="D1265" i="1"/>
  <c r="E1265" i="1" s="1"/>
  <c r="G1265" i="1" s="1"/>
  <c r="H1266" i="1" s="1"/>
  <c r="L1265" i="1"/>
  <c r="C1264" i="1"/>
  <c r="K1264" i="1" s="1"/>
  <c r="Q1265" i="1"/>
  <c r="P1265" i="1"/>
  <c r="K1263" i="1"/>
  <c r="O1263" i="1" s="1"/>
  <c r="F1960" i="1"/>
  <c r="O1264" i="1" l="1"/>
  <c r="M1265" i="1"/>
  <c r="N1265" i="1" s="1"/>
  <c r="I1266" i="1"/>
  <c r="J1266" i="1" s="1"/>
  <c r="Q1266" i="1"/>
  <c r="P1266" i="1"/>
  <c r="A1267" i="1"/>
  <c r="D1266" i="1"/>
  <c r="E1266" i="1" s="1"/>
  <c r="G1266" i="1" s="1"/>
  <c r="H1267" i="1" s="1"/>
  <c r="L1266" i="1"/>
  <c r="B1263" i="1"/>
  <c r="C1265" i="1"/>
  <c r="B1264" i="1"/>
  <c r="F1961" i="1"/>
  <c r="P1267" i="1" l="1"/>
  <c r="Q1267" i="1"/>
  <c r="D1267" i="1"/>
  <c r="E1267" i="1" s="1"/>
  <c r="G1267" i="1" s="1"/>
  <c r="H1268" i="1" s="1"/>
  <c r="A1268" i="1"/>
  <c r="L1267" i="1"/>
  <c r="P1268" i="1" s="1"/>
  <c r="C1266" i="1"/>
  <c r="M1266" i="1"/>
  <c r="N1266" i="1" s="1"/>
  <c r="I1267" i="1"/>
  <c r="J1267" i="1" s="1"/>
  <c r="K1265" i="1"/>
  <c r="O1265" i="1" s="1"/>
  <c r="F1962" i="1"/>
  <c r="B1265" i="1" l="1"/>
  <c r="C1267" i="1"/>
  <c r="M1267" i="1"/>
  <c r="N1267" i="1" s="1"/>
  <c r="I1268" i="1"/>
  <c r="J1268" i="1" s="1"/>
  <c r="L1268" i="1"/>
  <c r="A1269" i="1"/>
  <c r="D1268" i="1"/>
  <c r="E1268" i="1" s="1"/>
  <c r="G1268" i="1" s="1"/>
  <c r="H1269" i="1" s="1"/>
  <c r="Q1268" i="1"/>
  <c r="K1266" i="1"/>
  <c r="O1266" i="1" s="1"/>
  <c r="F1963" i="1"/>
  <c r="A1270" i="1" l="1"/>
  <c r="D1269" i="1"/>
  <c r="E1269" i="1" s="1"/>
  <c r="G1269" i="1" s="1"/>
  <c r="H1270" i="1" s="1"/>
  <c r="L1269" i="1"/>
  <c r="Q1269" i="1"/>
  <c r="M1268" i="1"/>
  <c r="N1268" i="1" s="1"/>
  <c r="I1269" i="1"/>
  <c r="J1269" i="1" s="1"/>
  <c r="B1266" i="1"/>
  <c r="C1268" i="1"/>
  <c r="P1269" i="1"/>
  <c r="K1267" i="1"/>
  <c r="O1267" i="1" s="1"/>
  <c r="F1964" i="1"/>
  <c r="Q1270" i="1" l="1"/>
  <c r="P1270" i="1"/>
  <c r="M1269" i="1"/>
  <c r="N1269" i="1" s="1"/>
  <c r="I1270" i="1"/>
  <c r="J1270" i="1" s="1"/>
  <c r="B1267" i="1"/>
  <c r="C1269" i="1"/>
  <c r="L1270" i="1"/>
  <c r="D1270" i="1"/>
  <c r="E1270" i="1" s="1"/>
  <c r="G1270" i="1" s="1"/>
  <c r="H1271" i="1" s="1"/>
  <c r="A1271" i="1"/>
  <c r="K1268" i="1"/>
  <c r="O1268" i="1" s="1"/>
  <c r="F1965" i="1"/>
  <c r="D1271" i="1" l="1"/>
  <c r="E1271" i="1" s="1"/>
  <c r="G1271" i="1" s="1"/>
  <c r="H1272" i="1" s="1"/>
  <c r="A1272" i="1"/>
  <c r="L1271" i="1"/>
  <c r="P1271" i="1"/>
  <c r="C1270" i="1"/>
  <c r="M1270" i="1"/>
  <c r="N1270" i="1" s="1"/>
  <c r="I1271" i="1"/>
  <c r="J1271" i="1" s="1"/>
  <c r="Q1271" i="1"/>
  <c r="B1268" i="1"/>
  <c r="K1269" i="1"/>
  <c r="O1269" i="1" s="1"/>
  <c r="F1966" i="1"/>
  <c r="C1271" i="1" l="1"/>
  <c r="K1271" i="1" s="1"/>
  <c r="P1272" i="1"/>
  <c r="Q1272" i="1"/>
  <c r="M1271" i="1"/>
  <c r="N1271" i="1" s="1"/>
  <c r="I1272" i="1"/>
  <c r="J1272" i="1" s="1"/>
  <c r="L1272" i="1"/>
  <c r="A1273" i="1"/>
  <c r="D1272" i="1"/>
  <c r="E1272" i="1" s="1"/>
  <c r="G1272" i="1" s="1"/>
  <c r="H1273" i="1" s="1"/>
  <c r="B1269" i="1"/>
  <c r="K1270" i="1"/>
  <c r="O1270" i="1" s="1"/>
  <c r="F1967" i="1"/>
  <c r="Q1273" i="1" l="1"/>
  <c r="M1272" i="1"/>
  <c r="N1272" i="1" s="1"/>
  <c r="I1273" i="1"/>
  <c r="J1273" i="1" s="1"/>
  <c r="O1271" i="1"/>
  <c r="P1273" i="1"/>
  <c r="B1270" i="1"/>
  <c r="A1274" i="1"/>
  <c r="D1273" i="1"/>
  <c r="E1273" i="1" s="1"/>
  <c r="G1273" i="1" s="1"/>
  <c r="H1274" i="1" s="1"/>
  <c r="L1273" i="1"/>
  <c r="C1272" i="1"/>
  <c r="B1271" i="1"/>
  <c r="F1968" i="1"/>
  <c r="P1274" i="1" l="1"/>
  <c r="C1273" i="1"/>
  <c r="K1273" i="1" s="1"/>
  <c r="M1273" i="1"/>
  <c r="N1273" i="1" s="1"/>
  <c r="I1274" i="1"/>
  <c r="J1274" i="1" s="1"/>
  <c r="Q1274" i="1"/>
  <c r="A1275" i="1"/>
  <c r="D1274" i="1"/>
  <c r="E1274" i="1" s="1"/>
  <c r="G1274" i="1" s="1"/>
  <c r="H1275" i="1" s="1"/>
  <c r="L1274" i="1"/>
  <c r="K1272" i="1"/>
  <c r="O1272" i="1" s="1"/>
  <c r="F1969" i="1"/>
  <c r="Q1275" i="1" l="1"/>
  <c r="O1273" i="1"/>
  <c r="M1274" i="1"/>
  <c r="N1274" i="1" s="1"/>
  <c r="I1275" i="1"/>
  <c r="J1275" i="1" s="1"/>
  <c r="B1272" i="1"/>
  <c r="C1274" i="1"/>
  <c r="B1273" i="1"/>
  <c r="L1275" i="1"/>
  <c r="Q1276" i="1" s="1"/>
  <c r="A1276" i="1"/>
  <c r="D1275" i="1"/>
  <c r="E1275" i="1" s="1"/>
  <c r="G1275" i="1" s="1"/>
  <c r="H1276" i="1" s="1"/>
  <c r="P1275" i="1"/>
  <c r="F1970" i="1"/>
  <c r="C1275" i="1" l="1"/>
  <c r="P1276" i="1"/>
  <c r="D1276" i="1"/>
  <c r="E1276" i="1" s="1"/>
  <c r="G1276" i="1" s="1"/>
  <c r="H1277" i="1" s="1"/>
  <c r="L1276" i="1"/>
  <c r="A1277" i="1"/>
  <c r="M1275" i="1"/>
  <c r="N1275" i="1" s="1"/>
  <c r="I1276" i="1"/>
  <c r="J1276" i="1" s="1"/>
  <c r="K1274" i="1"/>
  <c r="O1274" i="1" s="1"/>
  <c r="F1971" i="1"/>
  <c r="M1276" i="1" l="1"/>
  <c r="N1276" i="1" s="1"/>
  <c r="I1277" i="1"/>
  <c r="J1277" i="1" s="1"/>
  <c r="P1277" i="1"/>
  <c r="B1274" i="1"/>
  <c r="C1276" i="1"/>
  <c r="K1275" i="1"/>
  <c r="O1275" i="1" s="1"/>
  <c r="A1278" i="1"/>
  <c r="D1277" i="1"/>
  <c r="E1277" i="1" s="1"/>
  <c r="G1277" i="1" s="1"/>
  <c r="H1278" i="1" s="1"/>
  <c r="L1277" i="1"/>
  <c r="Q1277" i="1"/>
  <c r="F1972" i="1"/>
  <c r="B1275" i="1" l="1"/>
  <c r="Q1278" i="1"/>
  <c r="C1277" i="1"/>
  <c r="P1278" i="1"/>
  <c r="M1277" i="1"/>
  <c r="N1277" i="1" s="1"/>
  <c r="I1278" i="1"/>
  <c r="J1278" i="1" s="1"/>
  <c r="K1276" i="1"/>
  <c r="O1276" i="1" s="1"/>
  <c r="L1278" i="1"/>
  <c r="D1278" i="1"/>
  <c r="E1278" i="1" s="1"/>
  <c r="G1278" i="1" s="1"/>
  <c r="H1279" i="1" s="1"/>
  <c r="A1279" i="1"/>
  <c r="F1973" i="1"/>
  <c r="P1279" i="1" l="1"/>
  <c r="B1276" i="1"/>
  <c r="C1278" i="1"/>
  <c r="D1279" i="1"/>
  <c r="E1279" i="1" s="1"/>
  <c r="G1279" i="1" s="1"/>
  <c r="H1280" i="1" s="1"/>
  <c r="L1279" i="1"/>
  <c r="A1280" i="1"/>
  <c r="M1278" i="1"/>
  <c r="N1278" i="1" s="1"/>
  <c r="I1279" i="1"/>
  <c r="J1279" i="1" s="1"/>
  <c r="Q1279" i="1"/>
  <c r="K1277" i="1"/>
  <c r="O1277" i="1" s="1"/>
  <c r="F1974" i="1"/>
  <c r="M1279" i="1" l="1"/>
  <c r="N1279" i="1" s="1"/>
  <c r="I1280" i="1"/>
  <c r="J1280" i="1" s="1"/>
  <c r="Q1280" i="1"/>
  <c r="C1279" i="1"/>
  <c r="P1280" i="1"/>
  <c r="B1277" i="1"/>
  <c r="D1280" i="1"/>
  <c r="E1280" i="1" s="1"/>
  <c r="G1280" i="1" s="1"/>
  <c r="H1281" i="1" s="1"/>
  <c r="L1280" i="1"/>
  <c r="A1281" i="1"/>
  <c r="K1278" i="1"/>
  <c r="O1278" i="1" s="1"/>
  <c r="F1975" i="1"/>
  <c r="P1281" i="1" l="1"/>
  <c r="B1278" i="1"/>
  <c r="C1280" i="1"/>
  <c r="Q1281" i="1"/>
  <c r="D1281" i="1"/>
  <c r="E1281" i="1" s="1"/>
  <c r="G1281" i="1" s="1"/>
  <c r="H1282" i="1" s="1"/>
  <c r="L1281" i="1"/>
  <c r="A1282" i="1"/>
  <c r="M1280" i="1"/>
  <c r="N1280" i="1" s="1"/>
  <c r="I1281" i="1"/>
  <c r="J1281" i="1" s="1"/>
  <c r="K1279" i="1"/>
  <c r="O1279" i="1" s="1"/>
  <c r="F1976" i="1"/>
  <c r="A1283" i="1" l="1"/>
  <c r="D1282" i="1"/>
  <c r="E1282" i="1" s="1"/>
  <c r="G1282" i="1" s="1"/>
  <c r="H1283" i="1" s="1"/>
  <c r="L1282" i="1"/>
  <c r="M1281" i="1"/>
  <c r="N1281" i="1" s="1"/>
  <c r="I1282" i="1"/>
  <c r="J1282" i="1" s="1"/>
  <c r="K1281" i="1"/>
  <c r="O1281" i="1" s="1"/>
  <c r="Q1282" i="1"/>
  <c r="B1279" i="1"/>
  <c r="C1281" i="1"/>
  <c r="K1280" i="1"/>
  <c r="O1280" i="1" s="1"/>
  <c r="P1282" i="1"/>
  <c r="F1977" i="1"/>
  <c r="M1282" i="1" l="1"/>
  <c r="N1282" i="1" s="1"/>
  <c r="I1283" i="1"/>
  <c r="J1283" i="1" s="1"/>
  <c r="P1283" i="1"/>
  <c r="B1280" i="1"/>
  <c r="C1282" i="1"/>
  <c r="B1281" i="1"/>
  <c r="Q1283" i="1"/>
  <c r="A1284" i="1"/>
  <c r="L1283" i="1"/>
  <c r="D1283" i="1"/>
  <c r="E1283" i="1" s="1"/>
  <c r="G1283" i="1" s="1"/>
  <c r="H1284" i="1" s="1"/>
  <c r="F1978" i="1"/>
  <c r="P1284" i="1" l="1"/>
  <c r="C1283" i="1"/>
  <c r="M1283" i="1"/>
  <c r="N1283" i="1" s="1"/>
  <c r="I1284" i="1"/>
  <c r="J1284" i="1" s="1"/>
  <c r="D1284" i="1"/>
  <c r="E1284" i="1" s="1"/>
  <c r="G1284" i="1" s="1"/>
  <c r="H1285" i="1" s="1"/>
  <c r="L1284" i="1"/>
  <c r="A1285" i="1"/>
  <c r="Q1284" i="1"/>
  <c r="K1282" i="1"/>
  <c r="O1282" i="1" s="1"/>
  <c r="F1979" i="1"/>
  <c r="Q1285" i="1" l="1"/>
  <c r="P1285" i="1"/>
  <c r="B1282" i="1"/>
  <c r="A1286" i="1"/>
  <c r="D1285" i="1"/>
  <c r="E1285" i="1" s="1"/>
  <c r="G1285" i="1" s="1"/>
  <c r="H1286" i="1" s="1"/>
  <c r="L1285" i="1"/>
  <c r="C1284" i="1"/>
  <c r="M1284" i="1"/>
  <c r="N1284" i="1" s="1"/>
  <c r="I1285" i="1"/>
  <c r="J1285" i="1" s="1"/>
  <c r="K1283" i="1"/>
  <c r="O1283" i="1" s="1"/>
  <c r="F1980" i="1"/>
  <c r="M1285" i="1" l="1"/>
  <c r="N1285" i="1" s="1"/>
  <c r="I1286" i="1"/>
  <c r="J1286" i="1"/>
  <c r="L1286" i="1"/>
  <c r="A1287" i="1"/>
  <c r="D1286" i="1"/>
  <c r="E1286" i="1" s="1"/>
  <c r="G1286" i="1" s="1"/>
  <c r="H1287" i="1" s="1"/>
  <c r="P1286" i="1"/>
  <c r="B1283" i="1"/>
  <c r="C1285" i="1"/>
  <c r="Q1286" i="1"/>
  <c r="K1284" i="1"/>
  <c r="O1284" i="1" s="1"/>
  <c r="F1981" i="1"/>
  <c r="Q1287" i="1" l="1"/>
  <c r="A1288" i="1"/>
  <c r="D1287" i="1"/>
  <c r="E1287" i="1" s="1"/>
  <c r="G1287" i="1" s="1"/>
  <c r="H1288" i="1" s="1"/>
  <c r="L1287" i="1"/>
  <c r="B1284" i="1"/>
  <c r="C1286" i="1"/>
  <c r="M1286" i="1"/>
  <c r="N1286" i="1" s="1"/>
  <c r="I1287" i="1"/>
  <c r="J1287" i="1" s="1"/>
  <c r="P1287" i="1"/>
  <c r="K1285" i="1"/>
  <c r="O1285" i="1" s="1"/>
  <c r="F1982" i="1"/>
  <c r="C1287" i="1" l="1"/>
  <c r="P1288" i="1"/>
  <c r="M1287" i="1"/>
  <c r="N1287" i="1" s="1"/>
  <c r="I1288" i="1"/>
  <c r="J1288" i="1" s="1"/>
  <c r="K1286" i="1"/>
  <c r="O1286" i="1" s="1"/>
  <c r="L1288" i="1"/>
  <c r="A1289" i="1"/>
  <c r="D1288" i="1"/>
  <c r="E1288" i="1" s="1"/>
  <c r="G1288" i="1" s="1"/>
  <c r="H1289" i="1" s="1"/>
  <c r="Q1288" i="1"/>
  <c r="B1285" i="1"/>
  <c r="F1983" i="1"/>
  <c r="Q1289" i="1" l="1"/>
  <c r="P1289" i="1"/>
  <c r="D1289" i="1"/>
  <c r="E1289" i="1" s="1"/>
  <c r="G1289" i="1" s="1"/>
  <c r="H1290" i="1" s="1"/>
  <c r="L1289" i="1"/>
  <c r="A1290" i="1"/>
  <c r="C1288" i="1"/>
  <c r="B1286" i="1"/>
  <c r="M1288" i="1"/>
  <c r="N1288" i="1" s="1"/>
  <c r="I1289" i="1"/>
  <c r="J1289" i="1" s="1"/>
  <c r="K1287" i="1"/>
  <c r="O1287" i="1" s="1"/>
  <c r="F1984" i="1"/>
  <c r="B1287" i="1" l="1"/>
  <c r="C1289" i="1"/>
  <c r="D1290" i="1"/>
  <c r="E1290" i="1" s="1"/>
  <c r="G1290" i="1" s="1"/>
  <c r="H1291" i="1" s="1"/>
  <c r="L1290" i="1"/>
  <c r="A1291" i="1"/>
  <c r="M1289" i="1"/>
  <c r="N1289" i="1" s="1"/>
  <c r="I1290" i="1"/>
  <c r="J1290" i="1" s="1"/>
  <c r="P1290" i="1"/>
  <c r="Q1290" i="1"/>
  <c r="K1288" i="1"/>
  <c r="O1288" i="1" s="1"/>
  <c r="F1985" i="1"/>
  <c r="D1291" i="1" l="1"/>
  <c r="E1291" i="1" s="1"/>
  <c r="G1291" i="1" s="1"/>
  <c r="H1292" i="1" s="1"/>
  <c r="L1291" i="1"/>
  <c r="A1292" i="1"/>
  <c r="M1290" i="1"/>
  <c r="N1290" i="1" s="1"/>
  <c r="I1291" i="1"/>
  <c r="J1291" i="1" s="1"/>
  <c r="Q1291" i="1"/>
  <c r="P1291" i="1"/>
  <c r="B1288" i="1"/>
  <c r="C1290" i="1"/>
  <c r="K1289" i="1"/>
  <c r="O1289" i="1" s="1"/>
  <c r="F1986" i="1"/>
  <c r="P1292" i="1" l="1"/>
  <c r="Q1292" i="1"/>
  <c r="B1289" i="1"/>
  <c r="C1291" i="1"/>
  <c r="K1290" i="1"/>
  <c r="O1290" i="1" s="1"/>
  <c r="L1292" i="1"/>
  <c r="A1293" i="1"/>
  <c r="D1292" i="1"/>
  <c r="E1292" i="1" s="1"/>
  <c r="G1292" i="1" s="1"/>
  <c r="H1293" i="1" s="1"/>
  <c r="M1291" i="1"/>
  <c r="N1291" i="1" s="1"/>
  <c r="I1292" i="1"/>
  <c r="J1292" i="1"/>
  <c r="F1987" i="1"/>
  <c r="C1292" i="1" l="1"/>
  <c r="M1292" i="1"/>
  <c r="N1292" i="1" s="1"/>
  <c r="I1293" i="1"/>
  <c r="J1293" i="1" s="1"/>
  <c r="B1290" i="1"/>
  <c r="P1293" i="1"/>
  <c r="K1291" i="1"/>
  <c r="O1291" i="1" s="1"/>
  <c r="L1293" i="1"/>
  <c r="A1294" i="1"/>
  <c r="D1293" i="1"/>
  <c r="E1293" i="1" s="1"/>
  <c r="G1293" i="1" s="1"/>
  <c r="H1294" i="1" s="1"/>
  <c r="Q1293" i="1"/>
  <c r="F1988" i="1"/>
  <c r="P1294" i="1" l="1"/>
  <c r="Q1294" i="1"/>
  <c r="B1291" i="1"/>
  <c r="A1295" i="1"/>
  <c r="D1294" i="1"/>
  <c r="E1294" i="1" s="1"/>
  <c r="G1294" i="1" s="1"/>
  <c r="H1295" i="1" s="1"/>
  <c r="L1294" i="1"/>
  <c r="Q1295" i="1" s="1"/>
  <c r="K1293" i="1"/>
  <c r="M1293" i="1"/>
  <c r="N1293" i="1" s="1"/>
  <c r="I1294" i="1"/>
  <c r="J1294" i="1" s="1"/>
  <c r="C1293" i="1"/>
  <c r="K1292" i="1"/>
  <c r="O1292" i="1" s="1"/>
  <c r="F1989" i="1"/>
  <c r="O1293" i="1" l="1"/>
  <c r="M1294" i="1"/>
  <c r="N1294" i="1" s="1"/>
  <c r="I1295" i="1"/>
  <c r="J1295" i="1" s="1"/>
  <c r="B1292" i="1"/>
  <c r="C1294" i="1"/>
  <c r="B1293" i="1"/>
  <c r="D1295" i="1"/>
  <c r="E1295" i="1" s="1"/>
  <c r="G1295" i="1" s="1"/>
  <c r="H1296" i="1" s="1"/>
  <c r="L1295" i="1"/>
  <c r="A1296" i="1"/>
  <c r="P1295" i="1"/>
  <c r="F1990" i="1"/>
  <c r="P1296" i="1" l="1"/>
  <c r="L1296" i="1"/>
  <c r="A1297" i="1"/>
  <c r="D1296" i="1"/>
  <c r="E1296" i="1" s="1"/>
  <c r="G1296" i="1" s="1"/>
  <c r="H1297" i="1" s="1"/>
  <c r="C1295" i="1"/>
  <c r="M1295" i="1"/>
  <c r="N1295" i="1" s="1"/>
  <c r="I1296" i="1"/>
  <c r="J1296" i="1" s="1"/>
  <c r="Q1296" i="1"/>
  <c r="K1294" i="1"/>
  <c r="O1294" i="1" s="1"/>
  <c r="F1991" i="1"/>
  <c r="B1294" i="1" l="1"/>
  <c r="C1296" i="1"/>
  <c r="K1296" i="1"/>
  <c r="A1298" i="1"/>
  <c r="L1297" i="1"/>
  <c r="D1297" i="1"/>
  <c r="E1297" i="1" s="1"/>
  <c r="G1297" i="1" s="1"/>
  <c r="H1298" i="1" s="1"/>
  <c r="Q1297" i="1"/>
  <c r="M1296" i="1"/>
  <c r="N1296" i="1" s="1"/>
  <c r="I1297" i="1"/>
  <c r="J1297" i="1" s="1"/>
  <c r="K1295" i="1"/>
  <c r="O1295" i="1" s="1"/>
  <c r="P1297" i="1"/>
  <c r="F1992" i="1"/>
  <c r="O1296" i="1" l="1"/>
  <c r="M1297" i="1"/>
  <c r="N1297" i="1" s="1"/>
  <c r="I1298" i="1"/>
  <c r="J1298" i="1" s="1"/>
  <c r="P1298" i="1"/>
  <c r="L1298" i="1"/>
  <c r="A1299" i="1"/>
  <c r="D1298" i="1"/>
  <c r="E1298" i="1" s="1"/>
  <c r="G1298" i="1" s="1"/>
  <c r="H1299" i="1" s="1"/>
  <c r="B1295" i="1"/>
  <c r="C1297" i="1"/>
  <c r="B1296" i="1"/>
  <c r="Q1298" i="1"/>
  <c r="F1993" i="1"/>
  <c r="M1298" i="1" l="1"/>
  <c r="N1298" i="1" s="1"/>
  <c r="I1299" i="1"/>
  <c r="J1299" i="1" s="1"/>
  <c r="D1299" i="1"/>
  <c r="E1299" i="1" s="1"/>
  <c r="G1299" i="1" s="1"/>
  <c r="H1300" i="1" s="1"/>
  <c r="A1300" i="1"/>
  <c r="L1299" i="1"/>
  <c r="Q1299" i="1"/>
  <c r="P1299" i="1"/>
  <c r="C1298" i="1"/>
  <c r="K1297" i="1"/>
  <c r="O1297" i="1" s="1"/>
  <c r="F1994" i="1"/>
  <c r="M1299" i="1" l="1"/>
  <c r="N1299" i="1" s="1"/>
  <c r="I1300" i="1"/>
  <c r="L1300" i="1"/>
  <c r="A1301" i="1"/>
  <c r="D1300" i="1"/>
  <c r="E1300" i="1" s="1"/>
  <c r="G1300" i="1" s="1"/>
  <c r="H1301" i="1" s="1"/>
  <c r="J1300" i="1"/>
  <c r="B1297" i="1"/>
  <c r="C1299" i="1"/>
  <c r="P1300" i="1"/>
  <c r="Q1300" i="1"/>
  <c r="K1298" i="1"/>
  <c r="O1298" i="1" s="1"/>
  <c r="F1995" i="1"/>
  <c r="A1302" i="1" l="1"/>
  <c r="L1301" i="1"/>
  <c r="D1301" i="1"/>
  <c r="E1301" i="1" s="1"/>
  <c r="G1301" i="1" s="1"/>
  <c r="H1302" i="1" s="1"/>
  <c r="Q1301" i="1"/>
  <c r="P1301" i="1"/>
  <c r="M1300" i="1"/>
  <c r="N1300" i="1" s="1"/>
  <c r="I1301" i="1"/>
  <c r="J1301" i="1" s="1"/>
  <c r="B1298" i="1"/>
  <c r="C1300" i="1"/>
  <c r="K1300" i="1" s="1"/>
  <c r="K1299" i="1"/>
  <c r="O1299" i="1" s="1"/>
  <c r="F1996" i="1"/>
  <c r="Q1302" i="1" l="1"/>
  <c r="P1302" i="1"/>
  <c r="O1300" i="1"/>
  <c r="B1299" i="1"/>
  <c r="C1301" i="1"/>
  <c r="K1301" i="1" s="1"/>
  <c r="B1300" i="1"/>
  <c r="M1301" i="1"/>
  <c r="N1301" i="1" s="1"/>
  <c r="I1302" i="1"/>
  <c r="J1302" i="1" s="1"/>
  <c r="A1303" i="1"/>
  <c r="L1302" i="1"/>
  <c r="D1302" i="1"/>
  <c r="E1302" i="1" s="1"/>
  <c r="G1302" i="1" s="1"/>
  <c r="H1303" i="1" s="1"/>
  <c r="F1997" i="1"/>
  <c r="O1301" i="1" l="1"/>
  <c r="C1302" i="1"/>
  <c r="B1301" i="1"/>
  <c r="M1302" i="1"/>
  <c r="N1302" i="1" s="1"/>
  <c r="I1303" i="1"/>
  <c r="J1303" i="1" s="1"/>
  <c r="A1304" i="1"/>
  <c r="D1303" i="1"/>
  <c r="E1303" i="1" s="1"/>
  <c r="G1303" i="1" s="1"/>
  <c r="H1304" i="1" s="1"/>
  <c r="L1303" i="1"/>
  <c r="Q1303" i="1"/>
  <c r="P1303" i="1"/>
  <c r="F1998" i="1"/>
  <c r="Q1304" i="1" l="1"/>
  <c r="P1304" i="1"/>
  <c r="D1304" i="1"/>
  <c r="E1304" i="1" s="1"/>
  <c r="G1304" i="1" s="1"/>
  <c r="H1305" i="1" s="1"/>
  <c r="L1304" i="1"/>
  <c r="Q1305" i="1" s="1"/>
  <c r="A1305" i="1"/>
  <c r="C1303" i="1"/>
  <c r="M1303" i="1"/>
  <c r="N1303" i="1" s="1"/>
  <c r="I1304" i="1"/>
  <c r="J1304" i="1" s="1"/>
  <c r="K1302" i="1"/>
  <c r="O1302" i="1" s="1"/>
  <c r="F1999" i="1"/>
  <c r="P1305" i="1" l="1"/>
  <c r="L1305" i="1"/>
  <c r="P1306" i="1" s="1"/>
  <c r="D1305" i="1"/>
  <c r="E1305" i="1" s="1"/>
  <c r="G1305" i="1" s="1"/>
  <c r="H1306" i="1" s="1"/>
  <c r="A1306" i="1"/>
  <c r="M1304" i="1"/>
  <c r="N1304" i="1" s="1"/>
  <c r="I1305" i="1"/>
  <c r="J1305" i="1" s="1"/>
  <c r="B1302" i="1"/>
  <c r="C1304" i="1"/>
  <c r="K1303" i="1"/>
  <c r="O1303" i="1" s="1"/>
  <c r="F2000" i="1"/>
  <c r="B1303" i="1" l="1"/>
  <c r="A1307" i="1"/>
  <c r="D1306" i="1"/>
  <c r="E1306" i="1" s="1"/>
  <c r="G1306" i="1" s="1"/>
  <c r="H1307" i="1" s="1"/>
  <c r="L1306" i="1"/>
  <c r="C1305" i="1"/>
  <c r="M1305" i="1"/>
  <c r="N1305" i="1" s="1"/>
  <c r="I1306" i="1"/>
  <c r="J1306" i="1" s="1"/>
  <c r="Q1306" i="1"/>
  <c r="K1304" i="1"/>
  <c r="O1304" i="1" s="1"/>
  <c r="F2001" i="1"/>
  <c r="B1304" i="1" l="1"/>
  <c r="C1306" i="1"/>
  <c r="K1306" i="1" s="1"/>
  <c r="M1306" i="1"/>
  <c r="N1306" i="1" s="1"/>
  <c r="I1307" i="1"/>
  <c r="J1307" i="1" s="1"/>
  <c r="K1305" i="1"/>
  <c r="O1305" i="1" s="1"/>
  <c r="D1307" i="1"/>
  <c r="E1307" i="1" s="1"/>
  <c r="G1307" i="1" s="1"/>
  <c r="H1308" i="1" s="1"/>
  <c r="A1308" i="1"/>
  <c r="L1307" i="1"/>
  <c r="Q1307" i="1"/>
  <c r="P1307" i="1"/>
  <c r="F2002" i="1"/>
  <c r="O1306" i="1" l="1"/>
  <c r="M1307" i="1"/>
  <c r="N1307" i="1" s="1"/>
  <c r="I1308" i="1"/>
  <c r="J1308" i="1"/>
  <c r="A1309" i="1"/>
  <c r="L1308" i="1"/>
  <c r="D1308" i="1"/>
  <c r="E1308" i="1" s="1"/>
  <c r="G1308" i="1" s="1"/>
  <c r="H1309" i="1" s="1"/>
  <c r="P1308" i="1"/>
  <c r="Q1308" i="1"/>
  <c r="B1305" i="1"/>
  <c r="C1307" i="1"/>
  <c r="B1306" i="1"/>
  <c r="F2003" i="1"/>
  <c r="C1308" i="1" l="1"/>
  <c r="M1308" i="1"/>
  <c r="N1308" i="1" s="1"/>
  <c r="I1309" i="1"/>
  <c r="J1309" i="1" s="1"/>
  <c r="D1309" i="1"/>
  <c r="E1309" i="1" s="1"/>
  <c r="G1309" i="1" s="1"/>
  <c r="H1310" i="1" s="1"/>
  <c r="A1310" i="1"/>
  <c r="L1309" i="1"/>
  <c r="K1308" i="1"/>
  <c r="Q1309" i="1"/>
  <c r="P1309" i="1"/>
  <c r="K1307" i="1"/>
  <c r="O1307" i="1" s="1"/>
  <c r="F2004" i="1"/>
  <c r="M1309" i="1" l="1"/>
  <c r="N1309" i="1" s="1"/>
  <c r="I1310" i="1"/>
  <c r="J1310" i="1" s="1"/>
  <c r="A1311" i="1"/>
  <c r="L1310" i="1"/>
  <c r="D1310" i="1"/>
  <c r="E1310" i="1" s="1"/>
  <c r="G1310" i="1" s="1"/>
  <c r="H1311" i="1" s="1"/>
  <c r="P1310" i="1"/>
  <c r="Q1310" i="1"/>
  <c r="B1307" i="1"/>
  <c r="O1308" i="1"/>
  <c r="C1309" i="1"/>
  <c r="B1308" i="1"/>
  <c r="F2005" i="1"/>
  <c r="C1310" i="1" l="1"/>
  <c r="M1310" i="1"/>
  <c r="N1310" i="1" s="1"/>
  <c r="I1311" i="1"/>
  <c r="J1311" i="1" s="1"/>
  <c r="A1312" i="1"/>
  <c r="L1311" i="1"/>
  <c r="D1311" i="1"/>
  <c r="E1311" i="1" s="1"/>
  <c r="G1311" i="1" s="1"/>
  <c r="H1312" i="1" s="1"/>
  <c r="Q1311" i="1"/>
  <c r="P1311" i="1"/>
  <c r="K1309" i="1"/>
  <c r="O1309" i="1" s="1"/>
  <c r="F2006" i="1"/>
  <c r="P1312" i="1" l="1"/>
  <c r="Q1312" i="1"/>
  <c r="M1311" i="1"/>
  <c r="N1311" i="1" s="1"/>
  <c r="I1312" i="1"/>
  <c r="J1312" i="1" s="1"/>
  <c r="A1313" i="1"/>
  <c r="D1312" i="1"/>
  <c r="E1312" i="1" s="1"/>
  <c r="G1312" i="1" s="1"/>
  <c r="H1313" i="1" s="1"/>
  <c r="L1312" i="1"/>
  <c r="B1309" i="1"/>
  <c r="C1311" i="1"/>
  <c r="K1310" i="1"/>
  <c r="O1310" i="1" s="1"/>
  <c r="F2007" i="1"/>
  <c r="M1312" i="1" l="1"/>
  <c r="N1312" i="1" s="1"/>
  <c r="I1313" i="1"/>
  <c r="J1313" i="1" s="1"/>
  <c r="D1313" i="1"/>
  <c r="E1313" i="1" s="1"/>
  <c r="G1313" i="1" s="1"/>
  <c r="H1314" i="1" s="1"/>
  <c r="A1314" i="1"/>
  <c r="L1313" i="1"/>
  <c r="B1310" i="1"/>
  <c r="C1312" i="1"/>
  <c r="Q1313" i="1"/>
  <c r="P1313" i="1"/>
  <c r="K1311" i="1"/>
  <c r="O1311" i="1" s="1"/>
  <c r="F2008" i="1"/>
  <c r="M1313" i="1" l="1"/>
  <c r="N1313" i="1" s="1"/>
  <c r="I1314" i="1"/>
  <c r="J1314" i="1" s="1"/>
  <c r="A1315" i="1"/>
  <c r="L1314" i="1"/>
  <c r="D1314" i="1"/>
  <c r="E1314" i="1" s="1"/>
  <c r="G1314" i="1" s="1"/>
  <c r="H1315" i="1" s="1"/>
  <c r="P1314" i="1"/>
  <c r="Q1314" i="1"/>
  <c r="B1311" i="1"/>
  <c r="C1313" i="1"/>
  <c r="K1312" i="1"/>
  <c r="O1312" i="1" s="1"/>
  <c r="F2009" i="1"/>
  <c r="Q1315" i="1" l="1"/>
  <c r="P1315" i="1"/>
  <c r="B1312" i="1"/>
  <c r="C1314" i="1"/>
  <c r="M1314" i="1"/>
  <c r="N1314" i="1" s="1"/>
  <c r="I1315" i="1"/>
  <c r="J1315" i="1" s="1"/>
  <c r="A1316" i="1"/>
  <c r="D1315" i="1"/>
  <c r="E1315" i="1" s="1"/>
  <c r="G1315" i="1" s="1"/>
  <c r="H1316" i="1" s="1"/>
  <c r="L1315" i="1"/>
  <c r="K1313" i="1"/>
  <c r="O1313" i="1" s="1"/>
  <c r="F2010" i="1"/>
  <c r="M1315" i="1" l="1"/>
  <c r="N1315" i="1" s="1"/>
  <c r="I1316" i="1"/>
  <c r="J1316" i="1" s="1"/>
  <c r="P1316" i="1"/>
  <c r="B1313" i="1"/>
  <c r="C1315" i="1"/>
  <c r="K1315" i="1" s="1"/>
  <c r="A1317" i="1"/>
  <c r="L1316" i="1"/>
  <c r="D1316" i="1"/>
  <c r="E1316" i="1" s="1"/>
  <c r="G1316" i="1" s="1"/>
  <c r="H1317" i="1" s="1"/>
  <c r="Q1316" i="1"/>
  <c r="K1314" i="1"/>
  <c r="O1314" i="1" s="1"/>
  <c r="F2011" i="1"/>
  <c r="O1315" i="1" l="1"/>
  <c r="Q1317" i="1"/>
  <c r="B1314" i="1"/>
  <c r="P1317" i="1"/>
  <c r="C1316" i="1"/>
  <c r="B1315" i="1"/>
  <c r="M1316" i="1"/>
  <c r="N1316" i="1" s="1"/>
  <c r="I1317" i="1"/>
  <c r="J1317" i="1" s="1"/>
  <c r="L1317" i="1"/>
  <c r="D1317" i="1"/>
  <c r="E1317" i="1" s="1"/>
  <c r="G1317" i="1" s="1"/>
  <c r="H1318" i="1" s="1"/>
  <c r="A1318" i="1"/>
  <c r="F2012" i="1"/>
  <c r="P1318" i="1" l="1"/>
  <c r="L1318" i="1"/>
  <c r="P1319" i="1" s="1"/>
  <c r="D1318" i="1"/>
  <c r="E1318" i="1" s="1"/>
  <c r="G1318" i="1" s="1"/>
  <c r="H1319" i="1" s="1"/>
  <c r="A1319" i="1"/>
  <c r="C1317" i="1"/>
  <c r="K1316" i="1"/>
  <c r="O1316" i="1" s="1"/>
  <c r="M1317" i="1"/>
  <c r="N1317" i="1" s="1"/>
  <c r="I1318" i="1"/>
  <c r="J1318" i="1" s="1"/>
  <c r="Q1318" i="1"/>
  <c r="F2013" i="1"/>
  <c r="Q1319" i="1" l="1"/>
  <c r="C1318" i="1"/>
  <c r="K1317" i="1"/>
  <c r="O1317" i="1" s="1"/>
  <c r="D1319" i="1"/>
  <c r="E1319" i="1" s="1"/>
  <c r="G1319" i="1" s="1"/>
  <c r="H1320" i="1" s="1"/>
  <c r="A1320" i="1"/>
  <c r="L1319" i="1"/>
  <c r="B1316" i="1"/>
  <c r="M1318" i="1"/>
  <c r="N1318" i="1" s="1"/>
  <c r="I1319" i="1"/>
  <c r="J1319" i="1" s="1"/>
  <c r="F2014" i="1"/>
  <c r="L1320" i="1" l="1"/>
  <c r="D1320" i="1"/>
  <c r="E1320" i="1" s="1"/>
  <c r="G1320" i="1" s="1"/>
  <c r="H1321" i="1" s="1"/>
  <c r="A1321" i="1"/>
  <c r="M1319" i="1"/>
  <c r="N1319" i="1" s="1"/>
  <c r="I1320" i="1"/>
  <c r="J1320" i="1" s="1"/>
  <c r="Q1320" i="1"/>
  <c r="P1320" i="1"/>
  <c r="B1317" i="1"/>
  <c r="C1319" i="1"/>
  <c r="K1318" i="1"/>
  <c r="O1318" i="1" s="1"/>
  <c r="F2015" i="1"/>
  <c r="B1318" i="1" l="1"/>
  <c r="P1321" i="1"/>
  <c r="C1320" i="1"/>
  <c r="D1321" i="1"/>
  <c r="E1321" i="1" s="1"/>
  <c r="G1321" i="1" s="1"/>
  <c r="H1322" i="1" s="1"/>
  <c r="L1321" i="1"/>
  <c r="A1322" i="1"/>
  <c r="M1320" i="1"/>
  <c r="N1320" i="1" s="1"/>
  <c r="I1321" i="1"/>
  <c r="J1321" i="1" s="1"/>
  <c r="Q1321" i="1"/>
  <c r="K1319" i="1"/>
  <c r="O1319" i="1" s="1"/>
  <c r="F2016" i="1"/>
  <c r="B1319" i="1" l="1"/>
  <c r="M1321" i="1"/>
  <c r="N1321" i="1" s="1"/>
  <c r="I1322" i="1"/>
  <c r="J1322" i="1" s="1"/>
  <c r="Q1322" i="1"/>
  <c r="C1321" i="1"/>
  <c r="P1322" i="1"/>
  <c r="D1322" i="1"/>
  <c r="E1322" i="1" s="1"/>
  <c r="G1322" i="1" s="1"/>
  <c r="H1323" i="1" s="1"/>
  <c r="A1323" i="1"/>
  <c r="L1322" i="1"/>
  <c r="K1320" i="1"/>
  <c r="O1320" i="1" s="1"/>
  <c r="F2017" i="1"/>
  <c r="P1323" i="1" l="1"/>
  <c r="B1320" i="1"/>
  <c r="C1322" i="1"/>
  <c r="Q1323" i="1"/>
  <c r="M1322" i="1"/>
  <c r="N1322" i="1" s="1"/>
  <c r="I1323" i="1"/>
  <c r="J1323" i="1" s="1"/>
  <c r="L1323" i="1"/>
  <c r="A1324" i="1"/>
  <c r="D1323" i="1"/>
  <c r="E1323" i="1" s="1"/>
  <c r="G1323" i="1" s="1"/>
  <c r="H1324" i="1" s="1"/>
  <c r="K1321" i="1"/>
  <c r="O1321" i="1" s="1"/>
  <c r="F2018" i="1"/>
  <c r="M1323" i="1" l="1"/>
  <c r="N1323" i="1" s="1"/>
  <c r="I1324" i="1"/>
  <c r="J1324" i="1" s="1"/>
  <c r="Q1324" i="1"/>
  <c r="P1324" i="1"/>
  <c r="B1321" i="1"/>
  <c r="C1323" i="1"/>
  <c r="L1324" i="1"/>
  <c r="D1324" i="1"/>
  <c r="E1324" i="1" s="1"/>
  <c r="G1324" i="1" s="1"/>
  <c r="H1325" i="1" s="1"/>
  <c r="A1325" i="1"/>
  <c r="K1322" i="1"/>
  <c r="O1322" i="1" s="1"/>
  <c r="F2019" i="1"/>
  <c r="P1325" i="1" l="1"/>
  <c r="Q1325" i="1"/>
  <c r="C1324" i="1"/>
  <c r="K1324" i="1" s="1"/>
  <c r="D1325" i="1"/>
  <c r="E1325" i="1" s="1"/>
  <c r="G1325" i="1" s="1"/>
  <c r="H1326" i="1" s="1"/>
  <c r="L1325" i="1"/>
  <c r="A1326" i="1"/>
  <c r="M1324" i="1"/>
  <c r="N1324" i="1" s="1"/>
  <c r="I1325" i="1"/>
  <c r="J1325" i="1" s="1"/>
  <c r="B1322" i="1"/>
  <c r="K1323" i="1"/>
  <c r="O1323" i="1" s="1"/>
  <c r="F2020" i="1"/>
  <c r="M1325" i="1" l="1"/>
  <c r="N1325" i="1" s="1"/>
  <c r="I1326" i="1"/>
  <c r="J1326" i="1" s="1"/>
  <c r="P1326" i="1"/>
  <c r="Q1326" i="1"/>
  <c r="O1324" i="1"/>
  <c r="B1323" i="1"/>
  <c r="A1327" i="1"/>
  <c r="D1326" i="1"/>
  <c r="E1326" i="1" s="1"/>
  <c r="G1326" i="1" s="1"/>
  <c r="H1327" i="1" s="1"/>
  <c r="L1326" i="1"/>
  <c r="C1325" i="1"/>
  <c r="B1324" i="1"/>
  <c r="F2021" i="1"/>
  <c r="Q1327" i="1" l="1"/>
  <c r="C1326" i="1"/>
  <c r="K1325" i="1"/>
  <c r="O1325" i="1" s="1"/>
  <c r="P1327" i="1"/>
  <c r="M1326" i="1"/>
  <c r="N1326" i="1" s="1"/>
  <c r="I1327" i="1"/>
  <c r="J1327" i="1" s="1"/>
  <c r="A1328" i="1"/>
  <c r="L1327" i="1"/>
  <c r="Q1328" i="1" s="1"/>
  <c r="D1327" i="1"/>
  <c r="E1327" i="1" s="1"/>
  <c r="G1327" i="1" s="1"/>
  <c r="H1328" i="1" s="1"/>
  <c r="F2022" i="1"/>
  <c r="P1328" i="1" l="1"/>
  <c r="B1325" i="1"/>
  <c r="C1327" i="1"/>
  <c r="A1329" i="1"/>
  <c r="D1328" i="1"/>
  <c r="E1328" i="1" s="1"/>
  <c r="G1328" i="1" s="1"/>
  <c r="H1329" i="1" s="1"/>
  <c r="L1328" i="1"/>
  <c r="M1327" i="1"/>
  <c r="N1327" i="1" s="1"/>
  <c r="I1328" i="1"/>
  <c r="J1328" i="1" s="1"/>
  <c r="K1326" i="1"/>
  <c r="O1326" i="1" s="1"/>
  <c r="F2023" i="1"/>
  <c r="B1326" i="1" l="1"/>
  <c r="A1330" i="1"/>
  <c r="D1329" i="1"/>
  <c r="E1329" i="1" s="1"/>
  <c r="G1329" i="1" s="1"/>
  <c r="H1330" i="1" s="1"/>
  <c r="L1329" i="1"/>
  <c r="P1329" i="1"/>
  <c r="C1328" i="1"/>
  <c r="M1328" i="1"/>
  <c r="N1328" i="1" s="1"/>
  <c r="I1329" i="1"/>
  <c r="J1329" i="1" s="1"/>
  <c r="K1327" i="1"/>
  <c r="O1327" i="1" s="1"/>
  <c r="Q1329" i="1"/>
  <c r="F2024" i="1"/>
  <c r="B1327" i="1" l="1"/>
  <c r="C1329" i="1"/>
  <c r="K1329" i="1" s="1"/>
  <c r="P1330" i="1"/>
  <c r="Q1330" i="1"/>
  <c r="M1329" i="1"/>
  <c r="N1329" i="1" s="1"/>
  <c r="I1330" i="1"/>
  <c r="J1330" i="1" s="1"/>
  <c r="A1331" i="1"/>
  <c r="D1330" i="1"/>
  <c r="E1330" i="1" s="1"/>
  <c r="G1330" i="1" s="1"/>
  <c r="H1331" i="1" s="1"/>
  <c r="L1330" i="1"/>
  <c r="K1328" i="1"/>
  <c r="F2025" i="1"/>
  <c r="C1330" i="1" l="1"/>
  <c r="B1328" i="1"/>
  <c r="O1328" i="1"/>
  <c r="O1329" i="1"/>
  <c r="B1329" i="1"/>
  <c r="M1330" i="1"/>
  <c r="N1330" i="1" s="1"/>
  <c r="I1331" i="1"/>
  <c r="J1331" i="1" s="1"/>
  <c r="Q1331" i="1"/>
  <c r="P1331" i="1"/>
  <c r="D1331" i="1"/>
  <c r="E1331" i="1" s="1"/>
  <c r="G1331" i="1" s="1"/>
  <c r="H1332" i="1" s="1"/>
  <c r="A1332" i="1"/>
  <c r="L1331" i="1"/>
  <c r="F2026" i="1"/>
  <c r="K1330" i="1" l="1"/>
  <c r="B1330" i="1" s="1"/>
  <c r="M1331" i="1"/>
  <c r="N1331" i="1" s="1"/>
  <c r="I1332" i="1"/>
  <c r="J1332" i="1" s="1"/>
  <c r="D1332" i="1"/>
  <c r="E1332" i="1" s="1"/>
  <c r="G1332" i="1" s="1"/>
  <c r="H1333" i="1" s="1"/>
  <c r="A1333" i="1"/>
  <c r="L1332" i="1"/>
  <c r="P1332" i="1"/>
  <c r="Q1332" i="1"/>
  <c r="C1331" i="1"/>
  <c r="F2027" i="1"/>
  <c r="O1330" i="1" l="1"/>
  <c r="P1333" i="1"/>
  <c r="M1332" i="1"/>
  <c r="N1332" i="1" s="1"/>
  <c r="I1333" i="1"/>
  <c r="J1333" i="1" s="1"/>
  <c r="D1333" i="1"/>
  <c r="E1333" i="1" s="1"/>
  <c r="G1333" i="1" s="1"/>
  <c r="H1334" i="1" s="1"/>
  <c r="A1334" i="1"/>
  <c r="L1333" i="1"/>
  <c r="C1332" i="1"/>
  <c r="K1332" i="1" s="1"/>
  <c r="Q1333" i="1"/>
  <c r="K1331" i="1"/>
  <c r="O1331" i="1" s="1"/>
  <c r="F2028" i="1"/>
  <c r="A1335" i="1" l="1"/>
  <c r="D1334" i="1"/>
  <c r="E1334" i="1" s="1"/>
  <c r="G1334" i="1" s="1"/>
  <c r="H1335" i="1" s="1"/>
  <c r="L1334" i="1"/>
  <c r="M1333" i="1"/>
  <c r="N1333" i="1" s="1"/>
  <c r="I1334" i="1"/>
  <c r="J1334" i="1" s="1"/>
  <c r="B1331" i="1"/>
  <c r="Q1334" i="1"/>
  <c r="O1332" i="1"/>
  <c r="C1333" i="1"/>
  <c r="B1332" i="1"/>
  <c r="P1334" i="1"/>
  <c r="F2029" i="1"/>
  <c r="P1335" i="1" l="1"/>
  <c r="C1334" i="1"/>
  <c r="M1334" i="1"/>
  <c r="N1334" i="1" s="1"/>
  <c r="I1335" i="1"/>
  <c r="J1335" i="1" s="1"/>
  <c r="Q1335" i="1"/>
  <c r="A1336" i="1"/>
  <c r="D1335" i="1"/>
  <c r="E1335" i="1" s="1"/>
  <c r="G1335" i="1" s="1"/>
  <c r="H1336" i="1" s="1"/>
  <c r="L1335" i="1"/>
  <c r="K1333" i="1"/>
  <c r="O1333" i="1" s="1"/>
  <c r="F2030" i="1"/>
  <c r="Q1336" i="1" l="1"/>
  <c r="B1333" i="1"/>
  <c r="M1335" i="1"/>
  <c r="N1335" i="1" s="1"/>
  <c r="I1336" i="1"/>
  <c r="J1336" i="1" s="1"/>
  <c r="C1335" i="1"/>
  <c r="P1336" i="1"/>
  <c r="D1336" i="1"/>
  <c r="E1336" i="1" s="1"/>
  <c r="G1336" i="1" s="1"/>
  <c r="H1337" i="1" s="1"/>
  <c r="L1336" i="1"/>
  <c r="A1337" i="1"/>
  <c r="K1334" i="1"/>
  <c r="O1334" i="1" s="1"/>
  <c r="F2031" i="1"/>
  <c r="B1334" i="1" l="1"/>
  <c r="C1336" i="1"/>
  <c r="D1337" i="1"/>
  <c r="E1337" i="1" s="1"/>
  <c r="G1337" i="1" s="1"/>
  <c r="H1338" i="1" s="1"/>
  <c r="L1337" i="1"/>
  <c r="A1338" i="1"/>
  <c r="M1336" i="1"/>
  <c r="N1336" i="1" s="1"/>
  <c r="I1337" i="1"/>
  <c r="J1337" i="1" s="1"/>
  <c r="K1335" i="1"/>
  <c r="O1335" i="1" s="1"/>
  <c r="P1337" i="1"/>
  <c r="Q1337" i="1"/>
  <c r="F2032" i="1"/>
  <c r="M1337" i="1" l="1"/>
  <c r="N1337" i="1" s="1"/>
  <c r="I1338" i="1"/>
  <c r="J1338" i="1" s="1"/>
  <c r="D1338" i="1"/>
  <c r="E1338" i="1" s="1"/>
  <c r="G1338" i="1" s="1"/>
  <c r="H1339" i="1" s="1"/>
  <c r="L1338" i="1"/>
  <c r="A1339" i="1"/>
  <c r="Q1338" i="1"/>
  <c r="P1338" i="1"/>
  <c r="B1335" i="1"/>
  <c r="C1337" i="1"/>
  <c r="K1336" i="1"/>
  <c r="O1336" i="1" s="1"/>
  <c r="F2033" i="1"/>
  <c r="P1339" i="1" l="1"/>
  <c r="Q1339" i="1"/>
  <c r="B1336" i="1"/>
  <c r="D1339" i="1"/>
  <c r="E1339" i="1" s="1"/>
  <c r="G1339" i="1" s="1"/>
  <c r="H1340" i="1" s="1"/>
  <c r="A1340" i="1"/>
  <c r="L1339" i="1"/>
  <c r="C1338" i="1"/>
  <c r="M1338" i="1"/>
  <c r="N1338" i="1" s="1"/>
  <c r="I1339" i="1"/>
  <c r="K1337" i="1"/>
  <c r="O1337" i="1" s="1"/>
  <c r="J1339" i="1"/>
  <c r="F2034" i="1"/>
  <c r="M1339" i="1" l="1"/>
  <c r="N1339" i="1" s="1"/>
  <c r="I1340" i="1"/>
  <c r="J1340" i="1" s="1"/>
  <c r="A1341" i="1"/>
  <c r="D1340" i="1"/>
  <c r="E1340" i="1" s="1"/>
  <c r="G1340" i="1" s="1"/>
  <c r="H1341" i="1" s="1"/>
  <c r="L1340" i="1"/>
  <c r="Q1340" i="1"/>
  <c r="B1337" i="1"/>
  <c r="P1340" i="1"/>
  <c r="C1339" i="1"/>
  <c r="K1338" i="1"/>
  <c r="O1338" i="1" s="1"/>
  <c r="F2035" i="1"/>
  <c r="M1340" i="1" l="1"/>
  <c r="N1340" i="1" s="1"/>
  <c r="I1341" i="1"/>
  <c r="J1341" i="1" s="1"/>
  <c r="B1338" i="1"/>
  <c r="C1340" i="1"/>
  <c r="A1342" i="1"/>
  <c r="L1341" i="1"/>
  <c r="D1341" i="1"/>
  <c r="E1341" i="1" s="1"/>
  <c r="G1341" i="1" s="1"/>
  <c r="H1342" i="1" s="1"/>
  <c r="P1341" i="1"/>
  <c r="K1339" i="1"/>
  <c r="O1339" i="1" s="1"/>
  <c r="Q1341" i="1"/>
  <c r="F2036" i="1"/>
  <c r="B1339" i="1" l="1"/>
  <c r="Q1342" i="1"/>
  <c r="P1342" i="1"/>
  <c r="L1342" i="1"/>
  <c r="Q1343" i="1" s="1"/>
  <c r="A1343" i="1"/>
  <c r="D1342" i="1"/>
  <c r="E1342" i="1" s="1"/>
  <c r="G1342" i="1" s="1"/>
  <c r="H1343" i="1" s="1"/>
  <c r="C1341" i="1"/>
  <c r="K1341" i="1" s="1"/>
  <c r="O1341" i="1" s="1"/>
  <c r="B1340" i="1"/>
  <c r="M1341" i="1"/>
  <c r="N1341" i="1" s="1"/>
  <c r="I1342" i="1"/>
  <c r="J1342" i="1" s="1"/>
  <c r="K1340" i="1"/>
  <c r="O1340" i="1" s="1"/>
  <c r="F2037" i="1"/>
  <c r="P1343" i="1" l="1"/>
  <c r="D1343" i="1"/>
  <c r="E1343" i="1" s="1"/>
  <c r="G1343" i="1" s="1"/>
  <c r="H1344" i="1" s="1"/>
  <c r="L1343" i="1"/>
  <c r="A1344" i="1"/>
  <c r="C1342" i="1"/>
  <c r="B1341" i="1"/>
  <c r="M1342" i="1"/>
  <c r="N1342" i="1" s="1"/>
  <c r="I1343" i="1"/>
  <c r="J1343" i="1" s="1"/>
  <c r="F2038" i="1"/>
  <c r="C1343" i="1" l="1"/>
  <c r="K1342" i="1"/>
  <c r="O1342" i="1" s="1"/>
  <c r="D1344" i="1"/>
  <c r="E1344" i="1" s="1"/>
  <c r="G1344" i="1" s="1"/>
  <c r="H1345" i="1" s="1"/>
  <c r="A1345" i="1"/>
  <c r="L1344" i="1"/>
  <c r="M1343" i="1"/>
  <c r="N1343" i="1" s="1"/>
  <c r="I1344" i="1"/>
  <c r="J1344" i="1" s="1"/>
  <c r="Q1344" i="1"/>
  <c r="P1344" i="1"/>
  <c r="F2039" i="1"/>
  <c r="D1345" i="1" l="1"/>
  <c r="E1345" i="1" s="1"/>
  <c r="G1345" i="1" s="1"/>
  <c r="H1346" i="1" s="1"/>
  <c r="L1345" i="1"/>
  <c r="A1346" i="1"/>
  <c r="M1344" i="1"/>
  <c r="N1344" i="1" s="1"/>
  <c r="I1345" i="1"/>
  <c r="J1345" i="1" s="1"/>
  <c r="P1345" i="1"/>
  <c r="Q1345" i="1"/>
  <c r="B1342" i="1"/>
  <c r="C1344" i="1"/>
  <c r="K1344" i="1" s="1"/>
  <c r="K1343" i="1"/>
  <c r="O1343" i="1" s="1"/>
  <c r="F2040" i="1"/>
  <c r="O1344" i="1" l="1"/>
  <c r="Q1346" i="1"/>
  <c r="P1346" i="1"/>
  <c r="B1343" i="1"/>
  <c r="C1345" i="1"/>
  <c r="B1344" i="1"/>
  <c r="L1346" i="1"/>
  <c r="D1346" i="1"/>
  <c r="E1346" i="1" s="1"/>
  <c r="G1346" i="1" s="1"/>
  <c r="H1347" i="1" s="1"/>
  <c r="A1347" i="1"/>
  <c r="M1345" i="1"/>
  <c r="N1345" i="1" s="1"/>
  <c r="I1346" i="1"/>
  <c r="J1346" i="1" s="1"/>
  <c r="F2041" i="1"/>
  <c r="A1348" i="1" l="1"/>
  <c r="L1347" i="1"/>
  <c r="D1347" i="1"/>
  <c r="E1347" i="1" s="1"/>
  <c r="G1347" i="1" s="1"/>
  <c r="H1348" i="1" s="1"/>
  <c r="M1346" i="1"/>
  <c r="N1346" i="1" s="1"/>
  <c r="I1347" i="1"/>
  <c r="J1347" i="1" s="1"/>
  <c r="C1346" i="1"/>
  <c r="Q1347" i="1"/>
  <c r="K1345" i="1"/>
  <c r="O1345" i="1" s="1"/>
  <c r="P1347" i="1"/>
  <c r="F2042" i="1"/>
  <c r="P1348" i="1" l="1"/>
  <c r="Q1348" i="1"/>
  <c r="M1347" i="1"/>
  <c r="N1347" i="1" s="1"/>
  <c r="I1348" i="1"/>
  <c r="J1348" i="1" s="1"/>
  <c r="B1345" i="1"/>
  <c r="L1348" i="1"/>
  <c r="D1348" i="1"/>
  <c r="E1348" i="1" s="1"/>
  <c r="G1348" i="1" s="1"/>
  <c r="H1349" i="1" s="1"/>
  <c r="A1349" i="1"/>
  <c r="C1347" i="1"/>
  <c r="K1346" i="1"/>
  <c r="O1346" i="1" s="1"/>
  <c r="F2043" i="1"/>
  <c r="M1348" i="1" l="1"/>
  <c r="N1348" i="1" s="1"/>
  <c r="I1349" i="1"/>
  <c r="J1349" i="1" s="1"/>
  <c r="C1348" i="1"/>
  <c r="B1346" i="1"/>
  <c r="Q1349" i="1"/>
  <c r="A1350" i="1"/>
  <c r="L1349" i="1"/>
  <c r="D1349" i="1"/>
  <c r="E1349" i="1" s="1"/>
  <c r="G1349" i="1" s="1"/>
  <c r="H1350" i="1" s="1"/>
  <c r="P1349" i="1"/>
  <c r="K1347" i="1"/>
  <c r="O1347" i="1" s="1"/>
  <c r="F2044" i="1"/>
  <c r="Q1350" i="1" l="1"/>
  <c r="P1350" i="1"/>
  <c r="A1351" i="1"/>
  <c r="D1350" i="1"/>
  <c r="E1350" i="1" s="1"/>
  <c r="G1350" i="1" s="1"/>
  <c r="H1351" i="1" s="1"/>
  <c r="L1350" i="1"/>
  <c r="P1351" i="1" s="1"/>
  <c r="B1347" i="1"/>
  <c r="C1349" i="1"/>
  <c r="K1349" i="1" s="1"/>
  <c r="O1349" i="1" s="1"/>
  <c r="M1349" i="1"/>
  <c r="N1349" i="1" s="1"/>
  <c r="I1350" i="1"/>
  <c r="J1350" i="1" s="1"/>
  <c r="K1348" i="1"/>
  <c r="O1348" i="1" s="1"/>
  <c r="F2045" i="1"/>
  <c r="M1350" i="1" l="1"/>
  <c r="N1350" i="1" s="1"/>
  <c r="I1351" i="1"/>
  <c r="J1351" i="1" s="1"/>
  <c r="B1348" i="1"/>
  <c r="C1350" i="1"/>
  <c r="B1349" i="1"/>
  <c r="A1352" i="1"/>
  <c r="D1351" i="1"/>
  <c r="E1351" i="1" s="1"/>
  <c r="G1351" i="1" s="1"/>
  <c r="H1352" i="1" s="1"/>
  <c r="L1351" i="1"/>
  <c r="Q1351" i="1"/>
  <c r="F2046" i="1"/>
  <c r="C1351" i="1" l="1"/>
  <c r="K1351" i="1"/>
  <c r="Q1352" i="1"/>
  <c r="M1351" i="1"/>
  <c r="N1351" i="1" s="1"/>
  <c r="I1352" i="1"/>
  <c r="J1352" i="1" s="1"/>
  <c r="K1350" i="1"/>
  <c r="O1350" i="1" s="1"/>
  <c r="L1352" i="1"/>
  <c r="A1353" i="1"/>
  <c r="D1352" i="1"/>
  <c r="E1352" i="1" s="1"/>
  <c r="G1352" i="1" s="1"/>
  <c r="H1353" i="1" s="1"/>
  <c r="P1352" i="1"/>
  <c r="F2047" i="1"/>
  <c r="Q1353" i="1" l="1"/>
  <c r="P1353" i="1"/>
  <c r="D1353" i="1"/>
  <c r="E1353" i="1" s="1"/>
  <c r="G1353" i="1" s="1"/>
  <c r="H1354" i="1" s="1"/>
  <c r="A1354" i="1"/>
  <c r="L1353" i="1"/>
  <c r="B1350" i="1"/>
  <c r="O1351" i="1"/>
  <c r="M1352" i="1"/>
  <c r="N1352" i="1" s="1"/>
  <c r="I1353" i="1"/>
  <c r="J1353" i="1" s="1"/>
  <c r="C1352" i="1"/>
  <c r="B1351" i="1"/>
  <c r="F2048" i="1"/>
  <c r="M1353" i="1" l="1"/>
  <c r="N1353" i="1" s="1"/>
  <c r="I1354" i="1"/>
  <c r="J1354" i="1" s="1"/>
  <c r="L1354" i="1"/>
  <c r="A1355" i="1"/>
  <c r="D1354" i="1"/>
  <c r="E1354" i="1" s="1"/>
  <c r="G1354" i="1" s="1"/>
  <c r="H1355" i="1" s="1"/>
  <c r="C1353" i="1"/>
  <c r="Q1354" i="1"/>
  <c r="P1354" i="1"/>
  <c r="K1352" i="1"/>
  <c r="O1352" i="1" s="1"/>
  <c r="F2049" i="1"/>
  <c r="M1354" i="1" l="1"/>
  <c r="N1354" i="1" s="1"/>
  <c r="I1355" i="1"/>
  <c r="J1355" i="1" s="1"/>
  <c r="C1354" i="1"/>
  <c r="A1356" i="1"/>
  <c r="L1355" i="1"/>
  <c r="D1355" i="1"/>
  <c r="E1355" i="1" s="1"/>
  <c r="G1355" i="1" s="1"/>
  <c r="H1356" i="1" s="1"/>
  <c r="P1355" i="1"/>
  <c r="Q1355" i="1"/>
  <c r="B1352" i="1"/>
  <c r="K1353" i="1"/>
  <c r="O1353" i="1" s="1"/>
  <c r="F2050" i="1"/>
  <c r="P1356" i="1" l="1"/>
  <c r="M1355" i="1"/>
  <c r="N1355" i="1" s="1"/>
  <c r="I1356" i="1"/>
  <c r="J1356" i="1" s="1"/>
  <c r="A1357" i="1"/>
  <c r="L1356" i="1"/>
  <c r="D1356" i="1"/>
  <c r="E1356" i="1" s="1"/>
  <c r="G1356" i="1" s="1"/>
  <c r="H1357" i="1" s="1"/>
  <c r="B1353" i="1"/>
  <c r="C1355" i="1"/>
  <c r="Q1356" i="1"/>
  <c r="K1354" i="1"/>
  <c r="O1354" i="1" s="1"/>
  <c r="F2051" i="1"/>
  <c r="M1356" i="1" l="1"/>
  <c r="N1356" i="1" s="1"/>
  <c r="I1357" i="1"/>
  <c r="J1357" i="1" s="1"/>
  <c r="D1357" i="1"/>
  <c r="E1357" i="1" s="1"/>
  <c r="G1357" i="1" s="1"/>
  <c r="H1358" i="1" s="1"/>
  <c r="A1358" i="1"/>
  <c r="L1357" i="1"/>
  <c r="Q1357" i="1"/>
  <c r="B1354" i="1"/>
  <c r="C1356" i="1"/>
  <c r="P1357" i="1"/>
  <c r="K1355" i="1"/>
  <c r="O1355" i="1" s="1"/>
  <c r="F2052" i="1"/>
  <c r="M1357" i="1" l="1"/>
  <c r="N1357" i="1" s="1"/>
  <c r="I1358" i="1"/>
  <c r="J1358" i="1" s="1"/>
  <c r="D1358" i="1"/>
  <c r="E1358" i="1" s="1"/>
  <c r="G1358" i="1" s="1"/>
  <c r="H1359" i="1" s="1"/>
  <c r="A1359" i="1"/>
  <c r="L1358" i="1"/>
  <c r="P1358" i="1"/>
  <c r="B1355" i="1"/>
  <c r="C1357" i="1"/>
  <c r="K1356" i="1"/>
  <c r="O1356" i="1" s="1"/>
  <c r="Q1358" i="1"/>
  <c r="F2053" i="1"/>
  <c r="P1359" i="1" l="1"/>
  <c r="Q1359" i="1"/>
  <c r="M1358" i="1"/>
  <c r="N1358" i="1" s="1"/>
  <c r="I1359" i="1"/>
  <c r="J1359" i="1" s="1"/>
  <c r="A1360" i="1"/>
  <c r="L1359" i="1"/>
  <c r="D1359" i="1"/>
  <c r="E1359" i="1" s="1"/>
  <c r="G1359" i="1" s="1"/>
  <c r="H1360" i="1" s="1"/>
  <c r="B1356" i="1"/>
  <c r="C1358" i="1"/>
  <c r="K1357" i="1"/>
  <c r="O1357" i="1" s="1"/>
  <c r="F2054" i="1"/>
  <c r="M1359" i="1" l="1"/>
  <c r="N1359" i="1" s="1"/>
  <c r="I1360" i="1"/>
  <c r="J1360" i="1" s="1"/>
  <c r="Q1360" i="1"/>
  <c r="B1357" i="1"/>
  <c r="P1360" i="1"/>
  <c r="L1360" i="1"/>
  <c r="A1361" i="1"/>
  <c r="D1360" i="1"/>
  <c r="E1360" i="1" s="1"/>
  <c r="G1360" i="1" s="1"/>
  <c r="H1361" i="1" s="1"/>
  <c r="C1359" i="1"/>
  <c r="K1358" i="1"/>
  <c r="O1358" i="1" s="1"/>
  <c r="F2055" i="1"/>
  <c r="M1360" i="1" l="1"/>
  <c r="N1360" i="1" s="1"/>
  <c r="I1361" i="1"/>
  <c r="J1361" i="1" s="1"/>
  <c r="B1358" i="1"/>
  <c r="Q1361" i="1"/>
  <c r="P1361" i="1"/>
  <c r="C1360" i="1"/>
  <c r="K1360" i="1" s="1"/>
  <c r="O1360" i="1" s="1"/>
  <c r="L1361" i="1"/>
  <c r="D1361" i="1"/>
  <c r="E1361" i="1" s="1"/>
  <c r="G1361" i="1" s="1"/>
  <c r="H1362" i="1" s="1"/>
  <c r="A1362" i="1"/>
  <c r="K1359" i="1"/>
  <c r="O1359" i="1" s="1"/>
  <c r="F2056" i="1"/>
  <c r="B1359" i="1" l="1"/>
  <c r="P1362" i="1"/>
  <c r="L1362" i="1"/>
  <c r="D1362" i="1"/>
  <c r="E1362" i="1" s="1"/>
  <c r="G1362" i="1" s="1"/>
  <c r="H1363" i="1" s="1"/>
  <c r="A1363" i="1"/>
  <c r="Q1362" i="1"/>
  <c r="C1361" i="1"/>
  <c r="B1360" i="1"/>
  <c r="M1361" i="1"/>
  <c r="N1361" i="1" s="1"/>
  <c r="I1362" i="1"/>
  <c r="J1362" i="1" s="1"/>
  <c r="F2057" i="1"/>
  <c r="Q1363" i="1" l="1"/>
  <c r="D1363" i="1"/>
  <c r="E1363" i="1" s="1"/>
  <c r="G1363" i="1" s="1"/>
  <c r="H1364" i="1" s="1"/>
  <c r="L1363" i="1"/>
  <c r="A1364" i="1"/>
  <c r="K1362" i="1"/>
  <c r="M1362" i="1"/>
  <c r="N1362" i="1" s="1"/>
  <c r="I1363" i="1"/>
  <c r="J1363" i="1" s="1"/>
  <c r="P1363" i="1"/>
  <c r="C1362" i="1"/>
  <c r="K1361" i="1"/>
  <c r="O1361" i="1" s="1"/>
  <c r="F2058" i="1"/>
  <c r="O1362" i="1" l="1"/>
  <c r="B1361" i="1"/>
  <c r="A1365" i="1"/>
  <c r="L1364" i="1"/>
  <c r="D1364" i="1"/>
  <c r="E1364" i="1" s="1"/>
  <c r="G1364" i="1" s="1"/>
  <c r="H1365" i="1" s="1"/>
  <c r="C1363" i="1"/>
  <c r="B1362" i="1"/>
  <c r="M1363" i="1"/>
  <c r="N1363" i="1" s="1"/>
  <c r="I1364" i="1"/>
  <c r="J1364" i="1" s="1"/>
  <c r="P1364" i="1"/>
  <c r="Q1364" i="1"/>
  <c r="F2059" i="1"/>
  <c r="Q1365" i="1" l="1"/>
  <c r="P1365" i="1"/>
  <c r="C1364" i="1"/>
  <c r="M1364" i="1"/>
  <c r="N1364" i="1" s="1"/>
  <c r="I1365" i="1"/>
  <c r="J1365" i="1" s="1"/>
  <c r="D1365" i="1"/>
  <c r="E1365" i="1" s="1"/>
  <c r="G1365" i="1" s="1"/>
  <c r="H1366" i="1" s="1"/>
  <c r="L1365" i="1"/>
  <c r="Q1366" i="1" s="1"/>
  <c r="A1366" i="1"/>
  <c r="K1363" i="1"/>
  <c r="O1363" i="1" s="1"/>
  <c r="F2060" i="1"/>
  <c r="P1366" i="1" l="1"/>
  <c r="M1365" i="1"/>
  <c r="N1365" i="1" s="1"/>
  <c r="I1366" i="1"/>
  <c r="J1366" i="1" s="1"/>
  <c r="L1366" i="1"/>
  <c r="D1366" i="1"/>
  <c r="E1366" i="1" s="1"/>
  <c r="G1366" i="1" s="1"/>
  <c r="H1367" i="1" s="1"/>
  <c r="A1367" i="1"/>
  <c r="B1363" i="1"/>
  <c r="C1365" i="1"/>
  <c r="K1364" i="1"/>
  <c r="O1364" i="1" s="1"/>
  <c r="F2061" i="1"/>
  <c r="M1366" i="1" l="1"/>
  <c r="N1366" i="1" s="1"/>
  <c r="I1367" i="1"/>
  <c r="J1367" i="1" s="1"/>
  <c r="A1368" i="1"/>
  <c r="D1367" i="1"/>
  <c r="E1367" i="1" s="1"/>
  <c r="G1367" i="1" s="1"/>
  <c r="H1368" i="1" s="1"/>
  <c r="L1367" i="1"/>
  <c r="B1364" i="1"/>
  <c r="C1366" i="1"/>
  <c r="K1366" i="1" s="1"/>
  <c r="P1367" i="1"/>
  <c r="K1365" i="1"/>
  <c r="O1365" i="1" s="1"/>
  <c r="Q1367" i="1"/>
  <c r="F2062" i="1"/>
  <c r="O1366" i="1" l="1"/>
  <c r="Q1368" i="1"/>
  <c r="M1367" i="1"/>
  <c r="N1367" i="1" s="1"/>
  <c r="I1368" i="1"/>
  <c r="J1368" i="1" s="1"/>
  <c r="P1368" i="1"/>
  <c r="A1369" i="1"/>
  <c r="L1368" i="1"/>
  <c r="D1368" i="1"/>
  <c r="E1368" i="1" s="1"/>
  <c r="G1368" i="1" s="1"/>
  <c r="H1369" i="1" s="1"/>
  <c r="B1365" i="1"/>
  <c r="C1367" i="1"/>
  <c r="B1366" i="1"/>
  <c r="F2063" i="1"/>
  <c r="A1370" i="1" l="1"/>
  <c r="L1369" i="1"/>
  <c r="D1369" i="1"/>
  <c r="E1369" i="1" s="1"/>
  <c r="G1369" i="1" s="1"/>
  <c r="H1370" i="1" s="1"/>
  <c r="C1368" i="1"/>
  <c r="M1368" i="1"/>
  <c r="N1368" i="1" s="1"/>
  <c r="I1369" i="1"/>
  <c r="J1369" i="1" s="1"/>
  <c r="P1369" i="1"/>
  <c r="Q1369" i="1"/>
  <c r="K1367" i="1"/>
  <c r="O1367" i="1" s="1"/>
  <c r="F2064" i="1"/>
  <c r="B1367" i="1" l="1"/>
  <c r="C1369" i="1"/>
  <c r="K1369" i="1" s="1"/>
  <c r="Q1370" i="1"/>
  <c r="A1371" i="1"/>
  <c r="L1370" i="1"/>
  <c r="D1370" i="1"/>
  <c r="E1370" i="1" s="1"/>
  <c r="G1370" i="1" s="1"/>
  <c r="H1371" i="1" s="1"/>
  <c r="M1369" i="1"/>
  <c r="N1369" i="1" s="1"/>
  <c r="I1370" i="1"/>
  <c r="J1370" i="1" s="1"/>
  <c r="P1370" i="1"/>
  <c r="K1368" i="1"/>
  <c r="O1368" i="1" s="1"/>
  <c r="F2065" i="1"/>
  <c r="O1369" i="1" l="1"/>
  <c r="A1372" i="1"/>
  <c r="L1371" i="1"/>
  <c r="D1371" i="1"/>
  <c r="E1371" i="1" s="1"/>
  <c r="G1371" i="1" s="1"/>
  <c r="H1372" i="1" s="1"/>
  <c r="M1370" i="1"/>
  <c r="N1370" i="1" s="1"/>
  <c r="I1371" i="1"/>
  <c r="J1371" i="1" s="1"/>
  <c r="P1371" i="1"/>
  <c r="Q1371" i="1"/>
  <c r="B1368" i="1"/>
  <c r="C1370" i="1"/>
  <c r="B1369" i="1"/>
  <c r="F2066" i="1"/>
  <c r="C1371" i="1" l="1"/>
  <c r="M1371" i="1"/>
  <c r="N1371" i="1" s="1"/>
  <c r="I1372" i="1"/>
  <c r="J1372" i="1" s="1"/>
  <c r="L1372" i="1"/>
  <c r="A1373" i="1"/>
  <c r="D1372" i="1"/>
  <c r="E1372" i="1" s="1"/>
  <c r="G1372" i="1" s="1"/>
  <c r="H1373" i="1" s="1"/>
  <c r="Q1372" i="1"/>
  <c r="P1372" i="1"/>
  <c r="K1370" i="1"/>
  <c r="O1370" i="1" s="1"/>
  <c r="F2067" i="1"/>
  <c r="D1373" i="1" l="1"/>
  <c r="E1373" i="1" s="1"/>
  <c r="G1373" i="1" s="1"/>
  <c r="H1374" i="1" s="1"/>
  <c r="L1373" i="1"/>
  <c r="A1374" i="1"/>
  <c r="M1372" i="1"/>
  <c r="N1372" i="1" s="1"/>
  <c r="I1373" i="1"/>
  <c r="J1373" i="1" s="1"/>
  <c r="P1373" i="1"/>
  <c r="B1370" i="1"/>
  <c r="Q1373" i="1"/>
  <c r="C1372" i="1"/>
  <c r="K1371" i="1"/>
  <c r="O1371" i="1" s="1"/>
  <c r="F2068" i="1"/>
  <c r="P1374" i="1" l="1"/>
  <c r="B1371" i="1"/>
  <c r="C1373" i="1"/>
  <c r="D1374" i="1"/>
  <c r="E1374" i="1" s="1"/>
  <c r="G1374" i="1" s="1"/>
  <c r="H1375" i="1" s="1"/>
  <c r="A1375" i="1"/>
  <c r="L1374" i="1"/>
  <c r="Q1374" i="1"/>
  <c r="M1373" i="1"/>
  <c r="N1373" i="1" s="1"/>
  <c r="I1374" i="1"/>
  <c r="J1374" i="1" s="1"/>
  <c r="K1372" i="1"/>
  <c r="O1372" i="1" s="1"/>
  <c r="F2069" i="1"/>
  <c r="A1376" i="1" l="1"/>
  <c r="L1375" i="1"/>
  <c r="D1375" i="1"/>
  <c r="E1375" i="1" s="1"/>
  <c r="G1375" i="1" s="1"/>
  <c r="H1376" i="1" s="1"/>
  <c r="M1374" i="1"/>
  <c r="N1374" i="1" s="1"/>
  <c r="I1375" i="1"/>
  <c r="J1375" i="1" s="1"/>
  <c r="B1372" i="1"/>
  <c r="C1374" i="1"/>
  <c r="K1374" i="1" s="1"/>
  <c r="P1375" i="1"/>
  <c r="Q1375" i="1"/>
  <c r="K1373" i="1"/>
  <c r="O1373" i="1" s="1"/>
  <c r="F2070" i="1"/>
  <c r="O1374" i="1" l="1"/>
  <c r="Q1376" i="1"/>
  <c r="P1376" i="1"/>
  <c r="B1373" i="1"/>
  <c r="C1375" i="1"/>
  <c r="B1374" i="1"/>
  <c r="M1375" i="1"/>
  <c r="N1375" i="1" s="1"/>
  <c r="I1376" i="1"/>
  <c r="J1376" i="1" s="1"/>
  <c r="L1376" i="1"/>
  <c r="D1376" i="1"/>
  <c r="E1376" i="1" s="1"/>
  <c r="G1376" i="1" s="1"/>
  <c r="H1377" i="1" s="1"/>
  <c r="A1377" i="1"/>
  <c r="F2071" i="1"/>
  <c r="P1377" i="1" l="1"/>
  <c r="C1376" i="1"/>
  <c r="A1378" i="1"/>
  <c r="D1377" i="1"/>
  <c r="E1377" i="1" s="1"/>
  <c r="G1377" i="1" s="1"/>
  <c r="H1378" i="1" s="1"/>
  <c r="L1377" i="1"/>
  <c r="M1376" i="1"/>
  <c r="N1376" i="1" s="1"/>
  <c r="I1377" i="1"/>
  <c r="J1377" i="1" s="1"/>
  <c r="Q1377" i="1"/>
  <c r="K1375" i="1"/>
  <c r="O1375" i="1" s="1"/>
  <c r="F2072" i="1"/>
  <c r="M1377" i="1" l="1"/>
  <c r="N1377" i="1" s="1"/>
  <c r="I1378" i="1"/>
  <c r="J1378" i="1" s="1"/>
  <c r="Q1378" i="1"/>
  <c r="D1378" i="1"/>
  <c r="E1378" i="1" s="1"/>
  <c r="G1378" i="1" s="1"/>
  <c r="H1379" i="1" s="1"/>
  <c r="L1378" i="1"/>
  <c r="A1379" i="1"/>
  <c r="B1375" i="1"/>
  <c r="C1377" i="1"/>
  <c r="K1376" i="1"/>
  <c r="O1376" i="1" s="1"/>
  <c r="P1378" i="1"/>
  <c r="F2073" i="1"/>
  <c r="A1380" i="1" l="1"/>
  <c r="L1379" i="1"/>
  <c r="D1379" i="1"/>
  <c r="E1379" i="1" s="1"/>
  <c r="G1379" i="1" s="1"/>
  <c r="H1380" i="1" s="1"/>
  <c r="P1379" i="1"/>
  <c r="M1378" i="1"/>
  <c r="N1378" i="1" s="1"/>
  <c r="I1379" i="1"/>
  <c r="J1379" i="1" s="1"/>
  <c r="Q1379" i="1"/>
  <c r="B1376" i="1"/>
  <c r="C1378" i="1"/>
  <c r="K1377" i="1"/>
  <c r="O1377" i="1" s="1"/>
  <c r="F2074" i="1"/>
  <c r="Q1380" i="1" l="1"/>
  <c r="P1380" i="1"/>
  <c r="B1377" i="1"/>
  <c r="C1379" i="1"/>
  <c r="K1378" i="1"/>
  <c r="O1378" i="1" s="1"/>
  <c r="M1379" i="1"/>
  <c r="N1379" i="1" s="1"/>
  <c r="I1380" i="1"/>
  <c r="J1380" i="1" s="1"/>
  <c r="A1381" i="1"/>
  <c r="L1380" i="1"/>
  <c r="D1380" i="1"/>
  <c r="E1380" i="1" s="1"/>
  <c r="G1380" i="1" s="1"/>
  <c r="H1381" i="1" s="1"/>
  <c r="F2075" i="1"/>
  <c r="P1381" i="1" l="1"/>
  <c r="M1380" i="1"/>
  <c r="N1380" i="1" s="1"/>
  <c r="I1381" i="1"/>
  <c r="J1381" i="1" s="1"/>
  <c r="B1378" i="1"/>
  <c r="C1380" i="1"/>
  <c r="D1381" i="1"/>
  <c r="E1381" i="1" s="1"/>
  <c r="G1381" i="1" s="1"/>
  <c r="H1382" i="1" s="1"/>
  <c r="A1382" i="1"/>
  <c r="L1381" i="1"/>
  <c r="Q1381" i="1"/>
  <c r="K1379" i="1"/>
  <c r="O1379" i="1" s="1"/>
  <c r="F2076" i="1"/>
  <c r="B1379" i="1" l="1"/>
  <c r="C1381" i="1"/>
  <c r="K1381" i="1" s="1"/>
  <c r="M1381" i="1"/>
  <c r="N1381" i="1" s="1"/>
  <c r="I1382" i="1"/>
  <c r="J1382" i="1" s="1"/>
  <c r="Q1382" i="1"/>
  <c r="A1383" i="1"/>
  <c r="D1382" i="1"/>
  <c r="E1382" i="1" s="1"/>
  <c r="G1382" i="1" s="1"/>
  <c r="H1383" i="1" s="1"/>
  <c r="L1382" i="1"/>
  <c r="K1380" i="1"/>
  <c r="O1380" i="1" s="1"/>
  <c r="P1382" i="1"/>
  <c r="F2077" i="1"/>
  <c r="O1381" i="1" l="1"/>
  <c r="Q1383" i="1"/>
  <c r="P1383" i="1"/>
  <c r="A1384" i="1"/>
  <c r="D1383" i="1"/>
  <c r="E1383" i="1" s="1"/>
  <c r="G1383" i="1" s="1"/>
  <c r="H1384" i="1" s="1"/>
  <c r="L1383" i="1"/>
  <c r="Q1384" i="1" s="1"/>
  <c r="J1383" i="1"/>
  <c r="B1380" i="1"/>
  <c r="M1382" i="1"/>
  <c r="N1382" i="1" s="1"/>
  <c r="I1383" i="1"/>
  <c r="C1382" i="1"/>
  <c r="B1381" i="1"/>
  <c r="F2078" i="1"/>
  <c r="C1383" i="1" l="1"/>
  <c r="M1383" i="1"/>
  <c r="N1383" i="1" s="1"/>
  <c r="I1384" i="1"/>
  <c r="J1384" i="1" s="1"/>
  <c r="L1384" i="1"/>
  <c r="A1385" i="1"/>
  <c r="D1384" i="1"/>
  <c r="E1384" i="1" s="1"/>
  <c r="G1384" i="1" s="1"/>
  <c r="H1385" i="1" s="1"/>
  <c r="P1384" i="1"/>
  <c r="K1382" i="1"/>
  <c r="O1382" i="1" s="1"/>
  <c r="F2079" i="1"/>
  <c r="M1384" i="1" l="1"/>
  <c r="N1384" i="1" s="1"/>
  <c r="I1385" i="1"/>
  <c r="P1385" i="1"/>
  <c r="B1382" i="1"/>
  <c r="C1384" i="1"/>
  <c r="J1385" i="1"/>
  <c r="K1383" i="1"/>
  <c r="O1383" i="1" s="1"/>
  <c r="L1385" i="1"/>
  <c r="A1386" i="1"/>
  <c r="D1385" i="1"/>
  <c r="E1385" i="1" s="1"/>
  <c r="G1385" i="1" s="1"/>
  <c r="H1386" i="1" s="1"/>
  <c r="Q1385" i="1"/>
  <c r="F2080" i="1"/>
  <c r="Q1386" i="1" l="1"/>
  <c r="B1383" i="1"/>
  <c r="C1385" i="1"/>
  <c r="P1386" i="1"/>
  <c r="D1386" i="1"/>
  <c r="E1386" i="1" s="1"/>
  <c r="G1386" i="1" s="1"/>
  <c r="H1387" i="1" s="1"/>
  <c r="A1387" i="1"/>
  <c r="L1386" i="1"/>
  <c r="M1385" i="1"/>
  <c r="N1385" i="1" s="1"/>
  <c r="I1386" i="1"/>
  <c r="J1386" i="1" s="1"/>
  <c r="K1384" i="1"/>
  <c r="O1384" i="1" s="1"/>
  <c r="F2081" i="1"/>
  <c r="M1386" i="1" l="1"/>
  <c r="N1386" i="1" s="1"/>
  <c r="I1387" i="1"/>
  <c r="L1387" i="1"/>
  <c r="A1388" i="1"/>
  <c r="D1387" i="1"/>
  <c r="E1387" i="1" s="1"/>
  <c r="G1387" i="1" s="1"/>
  <c r="H1388" i="1" s="1"/>
  <c r="J1387" i="1"/>
  <c r="P1387" i="1"/>
  <c r="B1384" i="1"/>
  <c r="Q1387" i="1"/>
  <c r="C1386" i="1"/>
  <c r="K1385" i="1"/>
  <c r="O1385" i="1" s="1"/>
  <c r="F2082" i="1"/>
  <c r="A1389" i="1" l="1"/>
  <c r="L1388" i="1"/>
  <c r="D1388" i="1"/>
  <c r="E1388" i="1" s="1"/>
  <c r="G1388" i="1" s="1"/>
  <c r="H1389" i="1" s="1"/>
  <c r="B1385" i="1"/>
  <c r="C1387" i="1"/>
  <c r="Q1388" i="1"/>
  <c r="M1387" i="1"/>
  <c r="N1387" i="1" s="1"/>
  <c r="I1388" i="1"/>
  <c r="J1388" i="1" s="1"/>
  <c r="P1388" i="1"/>
  <c r="K1386" i="1"/>
  <c r="O1386" i="1" s="1"/>
  <c r="F2083" i="1"/>
  <c r="P1389" i="1" l="1"/>
  <c r="B1386" i="1"/>
  <c r="C1388" i="1"/>
  <c r="K1388" i="1" s="1"/>
  <c r="M1388" i="1"/>
  <c r="N1388" i="1" s="1"/>
  <c r="I1389" i="1"/>
  <c r="J1389" i="1" s="1"/>
  <c r="A1390" i="1"/>
  <c r="D1389" i="1"/>
  <c r="E1389" i="1" s="1"/>
  <c r="G1389" i="1" s="1"/>
  <c r="H1390" i="1" s="1"/>
  <c r="L1389" i="1"/>
  <c r="P1390" i="1" s="1"/>
  <c r="Q1389" i="1"/>
  <c r="K1387" i="1"/>
  <c r="O1387" i="1" s="1"/>
  <c r="F2084" i="1"/>
  <c r="A1391" i="1" l="1"/>
  <c r="D1390" i="1"/>
  <c r="E1390" i="1" s="1"/>
  <c r="G1390" i="1" s="1"/>
  <c r="H1391" i="1" s="1"/>
  <c r="L1390" i="1"/>
  <c r="B1388" i="1"/>
  <c r="O1388" i="1"/>
  <c r="Q1390" i="1"/>
  <c r="M1389" i="1"/>
  <c r="N1389" i="1" s="1"/>
  <c r="I1390" i="1"/>
  <c r="J1390" i="1" s="1"/>
  <c r="B1387" i="1"/>
  <c r="C1389" i="1"/>
  <c r="F2085" i="1"/>
  <c r="C1390" i="1" l="1"/>
  <c r="K1390" i="1"/>
  <c r="M1390" i="1"/>
  <c r="N1390" i="1" s="1"/>
  <c r="I1391" i="1"/>
  <c r="J1391" i="1" s="1"/>
  <c r="D1391" i="1"/>
  <c r="E1391" i="1" s="1"/>
  <c r="G1391" i="1" s="1"/>
  <c r="H1392" i="1" s="1"/>
  <c r="A1392" i="1"/>
  <c r="L1391" i="1"/>
  <c r="K1389" i="1"/>
  <c r="O1389" i="1" s="1"/>
  <c r="Q1391" i="1"/>
  <c r="P1391" i="1"/>
  <c r="F2086" i="1"/>
  <c r="P1392" i="1" l="1"/>
  <c r="Q1392" i="1"/>
  <c r="D1392" i="1"/>
  <c r="E1392" i="1" s="1"/>
  <c r="G1392" i="1" s="1"/>
  <c r="H1393" i="1" s="1"/>
  <c r="A1393" i="1"/>
  <c r="L1392" i="1"/>
  <c r="Q1393" i="1" s="1"/>
  <c r="B1389" i="1"/>
  <c r="J1392" i="1"/>
  <c r="O1390" i="1"/>
  <c r="M1391" i="1"/>
  <c r="N1391" i="1" s="1"/>
  <c r="I1392" i="1"/>
  <c r="C1391" i="1"/>
  <c r="B1390" i="1"/>
  <c r="F2087" i="1"/>
  <c r="P1393" i="1" l="1"/>
  <c r="C1392" i="1"/>
  <c r="K1392" i="1" s="1"/>
  <c r="K1391" i="1"/>
  <c r="O1391" i="1" s="1"/>
  <c r="M1392" i="1"/>
  <c r="N1392" i="1" s="1"/>
  <c r="I1393" i="1"/>
  <c r="J1393" i="1" s="1"/>
  <c r="D1393" i="1"/>
  <c r="E1393" i="1" s="1"/>
  <c r="G1393" i="1" s="1"/>
  <c r="H1394" i="1" s="1"/>
  <c r="A1394" i="1"/>
  <c r="L1393" i="1"/>
  <c r="F2088" i="1"/>
  <c r="O1392" i="1" l="1"/>
  <c r="M1393" i="1"/>
  <c r="N1393" i="1" s="1"/>
  <c r="I1394" i="1"/>
  <c r="J1394" i="1" s="1"/>
  <c r="B1391" i="1"/>
  <c r="C1393" i="1"/>
  <c r="B1392" i="1"/>
  <c r="D1394" i="1"/>
  <c r="E1394" i="1" s="1"/>
  <c r="G1394" i="1" s="1"/>
  <c r="H1395" i="1" s="1"/>
  <c r="A1395" i="1"/>
  <c r="L1394" i="1"/>
  <c r="P1394" i="1"/>
  <c r="Q1394" i="1"/>
  <c r="F2089" i="1"/>
  <c r="Q1395" i="1" l="1"/>
  <c r="P1395" i="1"/>
  <c r="L1395" i="1"/>
  <c r="P1396" i="1" s="1"/>
  <c r="D1395" i="1"/>
  <c r="E1395" i="1" s="1"/>
  <c r="G1395" i="1" s="1"/>
  <c r="H1396" i="1" s="1"/>
  <c r="A1396" i="1"/>
  <c r="C1394" i="1"/>
  <c r="M1394" i="1"/>
  <c r="N1394" i="1" s="1"/>
  <c r="I1395" i="1"/>
  <c r="J1395" i="1" s="1"/>
  <c r="K1393" i="1"/>
  <c r="O1393" i="1" s="1"/>
  <c r="F2090" i="1"/>
  <c r="Q1396" i="1" l="1"/>
  <c r="D1396" i="1"/>
  <c r="E1396" i="1" s="1"/>
  <c r="G1396" i="1" s="1"/>
  <c r="H1397" i="1" s="1"/>
  <c r="L1396" i="1"/>
  <c r="A1397" i="1"/>
  <c r="C1395" i="1"/>
  <c r="K1394" i="1"/>
  <c r="O1394" i="1" s="1"/>
  <c r="B1393" i="1"/>
  <c r="M1395" i="1"/>
  <c r="N1395" i="1" s="1"/>
  <c r="I1396" i="1"/>
  <c r="J1396" i="1" s="1"/>
  <c r="F2091" i="1"/>
  <c r="C1396" i="1" l="1"/>
  <c r="M1396" i="1"/>
  <c r="N1396" i="1" s="1"/>
  <c r="I1397" i="1"/>
  <c r="J1397" i="1" s="1"/>
  <c r="K1396" i="1"/>
  <c r="O1396" i="1" s="1"/>
  <c r="A1398" i="1"/>
  <c r="L1397" i="1"/>
  <c r="D1397" i="1"/>
  <c r="E1397" i="1" s="1"/>
  <c r="G1397" i="1" s="1"/>
  <c r="H1398" i="1" s="1"/>
  <c r="P1397" i="1"/>
  <c r="Q1397" i="1"/>
  <c r="B1394" i="1"/>
  <c r="K1395" i="1"/>
  <c r="O1395" i="1" s="1"/>
  <c r="F2092" i="1"/>
  <c r="M1397" i="1" l="1"/>
  <c r="N1397" i="1" s="1"/>
  <c r="I1398" i="1"/>
  <c r="J1398" i="1" s="1"/>
  <c r="D1398" i="1"/>
  <c r="E1398" i="1" s="1"/>
  <c r="G1398" i="1" s="1"/>
  <c r="H1399" i="1" s="1"/>
  <c r="A1399" i="1"/>
  <c r="L1398" i="1"/>
  <c r="Q1398" i="1"/>
  <c r="P1398" i="1"/>
  <c r="B1395" i="1"/>
  <c r="C1397" i="1"/>
  <c r="B1396" i="1"/>
  <c r="F2093" i="1"/>
  <c r="M1398" i="1" l="1"/>
  <c r="N1398" i="1" s="1"/>
  <c r="I1399" i="1"/>
  <c r="J1399" i="1" s="1"/>
  <c r="A1400" i="1"/>
  <c r="L1399" i="1"/>
  <c r="D1399" i="1"/>
  <c r="E1399" i="1" s="1"/>
  <c r="G1399" i="1" s="1"/>
  <c r="H1400" i="1" s="1"/>
  <c r="C1398" i="1"/>
  <c r="P1399" i="1"/>
  <c r="Q1399" i="1"/>
  <c r="K1397" i="1"/>
  <c r="O1397" i="1" s="1"/>
  <c r="F2094" i="1"/>
  <c r="B1397" i="1" l="1"/>
  <c r="C1399" i="1"/>
  <c r="Q1400" i="1"/>
  <c r="M1399" i="1"/>
  <c r="N1399" i="1" s="1"/>
  <c r="I1400" i="1"/>
  <c r="J1400" i="1" s="1"/>
  <c r="P1400" i="1"/>
  <c r="L1400" i="1"/>
  <c r="D1400" i="1"/>
  <c r="E1400" i="1" s="1"/>
  <c r="G1400" i="1" s="1"/>
  <c r="H1401" i="1" s="1"/>
  <c r="A1401" i="1"/>
  <c r="K1398" i="1"/>
  <c r="O1398" i="1" s="1"/>
  <c r="F2095" i="1"/>
  <c r="P1401" i="1" l="1"/>
  <c r="Q1401" i="1"/>
  <c r="B1398" i="1"/>
  <c r="L1401" i="1"/>
  <c r="D1401" i="1"/>
  <c r="E1401" i="1" s="1"/>
  <c r="G1401" i="1" s="1"/>
  <c r="H1402" i="1" s="1"/>
  <c r="A1402" i="1"/>
  <c r="C1400" i="1"/>
  <c r="M1400" i="1"/>
  <c r="N1400" i="1" s="1"/>
  <c r="I1401" i="1"/>
  <c r="J1401" i="1" s="1"/>
  <c r="K1399" i="1"/>
  <c r="O1399" i="1" s="1"/>
  <c r="F2096" i="1"/>
  <c r="L1402" i="1" l="1"/>
  <c r="A1403" i="1"/>
  <c r="D1402" i="1"/>
  <c r="E1402" i="1" s="1"/>
  <c r="G1402" i="1" s="1"/>
  <c r="H1403" i="1" s="1"/>
  <c r="M1401" i="1"/>
  <c r="N1401" i="1" s="1"/>
  <c r="I1402" i="1"/>
  <c r="J1402" i="1" s="1"/>
  <c r="Q1402" i="1"/>
  <c r="B1399" i="1"/>
  <c r="P1402" i="1"/>
  <c r="C1401" i="1"/>
  <c r="K1400" i="1"/>
  <c r="O1400" i="1" s="1"/>
  <c r="F2097" i="1"/>
  <c r="P1403" i="1" l="1"/>
  <c r="B1400" i="1"/>
  <c r="C1402" i="1"/>
  <c r="A1404" i="1"/>
  <c r="L1403" i="1"/>
  <c r="D1403" i="1"/>
  <c r="E1403" i="1" s="1"/>
  <c r="G1403" i="1" s="1"/>
  <c r="H1404" i="1" s="1"/>
  <c r="M1402" i="1"/>
  <c r="N1402" i="1" s="1"/>
  <c r="I1403" i="1"/>
  <c r="J1403" i="1" s="1"/>
  <c r="Q1403" i="1"/>
  <c r="K1401" i="1"/>
  <c r="O1401" i="1" s="1"/>
  <c r="F2098" i="1"/>
  <c r="M1403" i="1" l="1"/>
  <c r="N1403" i="1" s="1"/>
  <c r="I1404" i="1"/>
  <c r="J1404" i="1" s="1"/>
  <c r="B1401" i="1"/>
  <c r="D1404" i="1"/>
  <c r="E1404" i="1" s="1"/>
  <c r="G1404" i="1" s="1"/>
  <c r="H1405" i="1" s="1"/>
  <c r="A1405" i="1"/>
  <c r="L1404" i="1"/>
  <c r="Q1404" i="1"/>
  <c r="C1403" i="1"/>
  <c r="P1404" i="1"/>
  <c r="K1402" i="1"/>
  <c r="O1402" i="1" s="1"/>
  <c r="F2099" i="1"/>
  <c r="B1402" i="1" l="1"/>
  <c r="C1404" i="1"/>
  <c r="K1404" i="1" s="1"/>
  <c r="M1404" i="1"/>
  <c r="N1404" i="1" s="1"/>
  <c r="I1405" i="1"/>
  <c r="J1405" i="1" s="1"/>
  <c r="A1406" i="1"/>
  <c r="L1405" i="1"/>
  <c r="D1405" i="1"/>
  <c r="E1405" i="1" s="1"/>
  <c r="G1405" i="1" s="1"/>
  <c r="H1406" i="1" s="1"/>
  <c r="P1405" i="1"/>
  <c r="Q1405" i="1"/>
  <c r="K1403" i="1"/>
  <c r="O1403" i="1" s="1"/>
  <c r="F2100" i="1"/>
  <c r="O1404" i="1" l="1"/>
  <c r="M1405" i="1"/>
  <c r="N1405" i="1" s="1"/>
  <c r="I1406" i="1"/>
  <c r="D1406" i="1"/>
  <c r="E1406" i="1" s="1"/>
  <c r="G1406" i="1" s="1"/>
  <c r="H1407" i="1" s="1"/>
  <c r="L1406" i="1"/>
  <c r="A1407" i="1"/>
  <c r="Q1406" i="1"/>
  <c r="B1403" i="1"/>
  <c r="P1406" i="1"/>
  <c r="C1405" i="1"/>
  <c r="B1404" i="1"/>
  <c r="J1406" i="1"/>
  <c r="F2101" i="1"/>
  <c r="Q1407" i="1" l="1"/>
  <c r="D1407" i="1"/>
  <c r="E1407" i="1" s="1"/>
  <c r="G1407" i="1" s="1"/>
  <c r="H1408" i="1" s="1"/>
  <c r="A1408" i="1"/>
  <c r="L1407" i="1"/>
  <c r="M1406" i="1"/>
  <c r="N1406" i="1" s="1"/>
  <c r="I1407" i="1"/>
  <c r="J1407" i="1" s="1"/>
  <c r="C1406" i="1"/>
  <c r="K1406" i="1" s="1"/>
  <c r="P1407" i="1"/>
  <c r="K1405" i="1"/>
  <c r="O1405" i="1" s="1"/>
  <c r="F2102" i="1"/>
  <c r="O1406" i="1" l="1"/>
  <c r="P1408" i="1"/>
  <c r="M1407" i="1"/>
  <c r="N1407" i="1" s="1"/>
  <c r="I1408" i="1"/>
  <c r="J1408" i="1" s="1"/>
  <c r="B1405" i="1"/>
  <c r="L1408" i="1"/>
  <c r="D1408" i="1"/>
  <c r="E1408" i="1" s="1"/>
  <c r="G1408" i="1" s="1"/>
  <c r="H1409" i="1" s="1"/>
  <c r="A1409" i="1"/>
  <c r="C1407" i="1"/>
  <c r="B1406" i="1"/>
  <c r="Q1408" i="1"/>
  <c r="F2103" i="1"/>
  <c r="M1408" i="1" l="1"/>
  <c r="N1408" i="1" s="1"/>
  <c r="I1409" i="1"/>
  <c r="J1409" i="1" s="1"/>
  <c r="Q1409" i="1"/>
  <c r="P1409" i="1"/>
  <c r="C1408" i="1"/>
  <c r="A1410" i="1"/>
  <c r="D1409" i="1"/>
  <c r="E1409" i="1" s="1"/>
  <c r="G1409" i="1" s="1"/>
  <c r="H1410" i="1" s="1"/>
  <c r="L1409" i="1"/>
  <c r="K1407" i="1"/>
  <c r="O1407" i="1" s="1"/>
  <c r="F2104" i="1"/>
  <c r="B1407" i="1" l="1"/>
  <c r="P1410" i="1"/>
  <c r="C1409" i="1"/>
  <c r="Q1410" i="1"/>
  <c r="K1409" i="1"/>
  <c r="M1409" i="1"/>
  <c r="N1409" i="1" s="1"/>
  <c r="I1410" i="1"/>
  <c r="J1410" i="1" s="1"/>
  <c r="D1410" i="1"/>
  <c r="E1410" i="1" s="1"/>
  <c r="G1410" i="1" s="1"/>
  <c r="H1411" i="1" s="1"/>
  <c r="A1411" i="1"/>
  <c r="L1410" i="1"/>
  <c r="K1408" i="1"/>
  <c r="O1408" i="1" s="1"/>
  <c r="F2105" i="1"/>
  <c r="O1409" i="1" l="1"/>
  <c r="Q1411" i="1"/>
  <c r="B1408" i="1"/>
  <c r="M1410" i="1"/>
  <c r="N1410" i="1" s="1"/>
  <c r="I1411" i="1"/>
  <c r="J1411" i="1" s="1"/>
  <c r="A1412" i="1"/>
  <c r="L1411" i="1"/>
  <c r="D1411" i="1"/>
  <c r="E1411" i="1" s="1"/>
  <c r="G1411" i="1" s="1"/>
  <c r="H1412" i="1" s="1"/>
  <c r="C1410" i="1"/>
  <c r="B1409" i="1"/>
  <c r="P1411" i="1"/>
  <c r="F2106" i="1"/>
  <c r="M1411" i="1" l="1"/>
  <c r="N1411" i="1" s="1"/>
  <c r="I1412" i="1"/>
  <c r="J1412" i="1" s="1"/>
  <c r="L1412" i="1"/>
  <c r="D1412" i="1"/>
  <c r="E1412" i="1" s="1"/>
  <c r="G1412" i="1" s="1"/>
  <c r="H1413" i="1" s="1"/>
  <c r="A1413" i="1"/>
  <c r="C1411" i="1"/>
  <c r="P1412" i="1"/>
  <c r="Q1412" i="1"/>
  <c r="K1410" i="1"/>
  <c r="O1410" i="1" s="1"/>
  <c r="F2107" i="1"/>
  <c r="C1412" i="1" l="1"/>
  <c r="K1412" i="1" s="1"/>
  <c r="A1414" i="1"/>
  <c r="D1413" i="1"/>
  <c r="E1413" i="1" s="1"/>
  <c r="G1413" i="1" s="1"/>
  <c r="H1414" i="1" s="1"/>
  <c r="L1413" i="1"/>
  <c r="Q1413" i="1"/>
  <c r="M1412" i="1"/>
  <c r="N1412" i="1" s="1"/>
  <c r="I1413" i="1"/>
  <c r="J1413" i="1" s="1"/>
  <c r="P1413" i="1"/>
  <c r="B1410" i="1"/>
  <c r="K1411" i="1"/>
  <c r="O1411" i="1" s="1"/>
  <c r="F2108" i="1"/>
  <c r="O1412" i="1" l="1"/>
  <c r="M1413" i="1"/>
  <c r="N1413" i="1" s="1"/>
  <c r="I1414" i="1"/>
  <c r="P1414" i="1"/>
  <c r="J1414" i="1"/>
  <c r="A1415" i="1"/>
  <c r="L1414" i="1"/>
  <c r="D1414" i="1"/>
  <c r="E1414" i="1" s="1"/>
  <c r="G1414" i="1" s="1"/>
  <c r="H1415" i="1" s="1"/>
  <c r="B1411" i="1"/>
  <c r="Q1414" i="1"/>
  <c r="C1413" i="1"/>
  <c r="B1412" i="1"/>
  <c r="F2109" i="1"/>
  <c r="M1414" i="1" l="1"/>
  <c r="N1414" i="1" s="1"/>
  <c r="I1415" i="1"/>
  <c r="C1414" i="1"/>
  <c r="J1415" i="1"/>
  <c r="L1415" i="1"/>
  <c r="D1415" i="1"/>
  <c r="E1415" i="1" s="1"/>
  <c r="G1415" i="1" s="1"/>
  <c r="H1416" i="1" s="1"/>
  <c r="A1416" i="1"/>
  <c r="P1415" i="1"/>
  <c r="Q1415" i="1"/>
  <c r="K1413" i="1"/>
  <c r="O1413" i="1" s="1"/>
  <c r="F2110" i="1"/>
  <c r="L1416" i="1" l="1"/>
  <c r="D1416" i="1"/>
  <c r="E1416" i="1" s="1"/>
  <c r="G1416" i="1" s="1"/>
  <c r="H1417" i="1" s="1"/>
  <c r="A1417" i="1"/>
  <c r="B1413" i="1"/>
  <c r="M1415" i="1"/>
  <c r="N1415" i="1" s="1"/>
  <c r="I1416" i="1"/>
  <c r="J1416" i="1" s="1"/>
  <c r="Q1416" i="1"/>
  <c r="P1416" i="1"/>
  <c r="C1415" i="1"/>
  <c r="K1414" i="1"/>
  <c r="O1414" i="1" s="1"/>
  <c r="F2111" i="1"/>
  <c r="P1417" i="1" l="1"/>
  <c r="B1414" i="1"/>
  <c r="Q1417" i="1"/>
  <c r="C1416" i="1"/>
  <c r="L1417" i="1"/>
  <c r="D1417" i="1"/>
  <c r="E1417" i="1" s="1"/>
  <c r="G1417" i="1" s="1"/>
  <c r="H1418" i="1" s="1"/>
  <c r="A1418" i="1"/>
  <c r="M1416" i="1"/>
  <c r="N1416" i="1" s="1"/>
  <c r="I1417" i="1"/>
  <c r="J1417" i="1" s="1"/>
  <c r="K1415" i="1"/>
  <c r="O1415" i="1" s="1"/>
  <c r="F2112" i="1"/>
  <c r="B1415" i="1" l="1"/>
  <c r="M1417" i="1"/>
  <c r="N1417" i="1" s="1"/>
  <c r="I1418" i="1"/>
  <c r="J1418" i="1" s="1"/>
  <c r="P1418" i="1"/>
  <c r="C1417" i="1"/>
  <c r="Q1418" i="1"/>
  <c r="L1418" i="1"/>
  <c r="D1418" i="1"/>
  <c r="E1418" i="1" s="1"/>
  <c r="G1418" i="1" s="1"/>
  <c r="H1419" i="1" s="1"/>
  <c r="A1419" i="1"/>
  <c r="K1416" i="1"/>
  <c r="O1416" i="1" s="1"/>
  <c r="F2113" i="1"/>
  <c r="B1416" i="1" l="1"/>
  <c r="M1418" i="1"/>
  <c r="N1418" i="1" s="1"/>
  <c r="I1419" i="1"/>
  <c r="J1419" i="1" s="1"/>
  <c r="Q1419" i="1"/>
  <c r="C1418" i="1"/>
  <c r="P1419" i="1"/>
  <c r="A1420" i="1"/>
  <c r="D1419" i="1"/>
  <c r="E1419" i="1" s="1"/>
  <c r="G1419" i="1" s="1"/>
  <c r="H1420" i="1" s="1"/>
  <c r="L1419" i="1"/>
  <c r="K1417" i="1"/>
  <c r="O1417" i="1" s="1"/>
  <c r="F2114" i="1"/>
  <c r="B1417" i="1" l="1"/>
  <c r="P1420" i="1"/>
  <c r="A1421" i="1"/>
  <c r="D1420" i="1"/>
  <c r="E1420" i="1" s="1"/>
  <c r="G1420" i="1" s="1"/>
  <c r="H1421" i="1" s="1"/>
  <c r="L1420" i="1"/>
  <c r="C1419" i="1"/>
  <c r="Q1420" i="1"/>
  <c r="K1418" i="1"/>
  <c r="O1418" i="1" s="1"/>
  <c r="M1419" i="1"/>
  <c r="N1419" i="1" s="1"/>
  <c r="I1420" i="1"/>
  <c r="J1420" i="1" s="1"/>
  <c r="F2115" i="1"/>
  <c r="B1418" i="1" l="1"/>
  <c r="M1420" i="1"/>
  <c r="N1420" i="1" s="1"/>
  <c r="I1421" i="1"/>
  <c r="J1421" i="1" s="1"/>
  <c r="Q1421" i="1"/>
  <c r="C1420" i="1"/>
  <c r="K1420" i="1" s="1"/>
  <c r="O1420" i="1" s="1"/>
  <c r="K1419" i="1"/>
  <c r="O1419" i="1" s="1"/>
  <c r="A1422" i="1"/>
  <c r="D1421" i="1"/>
  <c r="E1421" i="1" s="1"/>
  <c r="G1421" i="1" s="1"/>
  <c r="H1422" i="1" s="1"/>
  <c r="L1421" i="1"/>
  <c r="P1421" i="1"/>
  <c r="F2116" i="1"/>
  <c r="B1419" i="1" l="1"/>
  <c r="M1421" i="1"/>
  <c r="N1421" i="1" s="1"/>
  <c r="I1422" i="1"/>
  <c r="J1422" i="1" s="1"/>
  <c r="P1422" i="1"/>
  <c r="C1421" i="1"/>
  <c r="B1420" i="1"/>
  <c r="Q1422" i="1"/>
  <c r="D1422" i="1"/>
  <c r="E1422" i="1" s="1"/>
  <c r="G1422" i="1" s="1"/>
  <c r="H1423" i="1" s="1"/>
  <c r="A1423" i="1"/>
  <c r="L1422" i="1"/>
  <c r="F2117" i="1"/>
  <c r="Q1423" i="1" l="1"/>
  <c r="M1422" i="1"/>
  <c r="N1422" i="1" s="1"/>
  <c r="I1423" i="1"/>
  <c r="J1423" i="1" s="1"/>
  <c r="C1422" i="1"/>
  <c r="B1421" i="1"/>
  <c r="P1423" i="1"/>
  <c r="D1423" i="1"/>
  <c r="E1423" i="1" s="1"/>
  <c r="G1423" i="1" s="1"/>
  <c r="H1424" i="1" s="1"/>
  <c r="A1424" i="1"/>
  <c r="L1423" i="1"/>
  <c r="K1421" i="1"/>
  <c r="O1421" i="1" s="1"/>
  <c r="F2118" i="1"/>
  <c r="P1424" i="1" l="1"/>
  <c r="C1423" i="1"/>
  <c r="K1422" i="1"/>
  <c r="O1422" i="1" s="1"/>
  <c r="M1423" i="1"/>
  <c r="N1423" i="1" s="1"/>
  <c r="I1424" i="1"/>
  <c r="J1424" i="1" s="1"/>
  <c r="D1424" i="1"/>
  <c r="E1424" i="1" s="1"/>
  <c r="G1424" i="1" s="1"/>
  <c r="H1425" i="1" s="1"/>
  <c r="A1425" i="1"/>
  <c r="L1424" i="1"/>
  <c r="Q1424" i="1"/>
  <c r="F2119" i="1"/>
  <c r="M1424" i="1" l="1"/>
  <c r="N1424" i="1" s="1"/>
  <c r="I1425" i="1"/>
  <c r="J1425" i="1" s="1"/>
  <c r="Q1425" i="1"/>
  <c r="P1425" i="1"/>
  <c r="B1422" i="1"/>
  <c r="C1424" i="1"/>
  <c r="D1425" i="1"/>
  <c r="E1425" i="1" s="1"/>
  <c r="G1425" i="1" s="1"/>
  <c r="H1426" i="1" s="1"/>
  <c r="A1426" i="1"/>
  <c r="L1425" i="1"/>
  <c r="K1423" i="1"/>
  <c r="O1423" i="1" s="1"/>
  <c r="F2120" i="1"/>
  <c r="B1423" i="1" l="1"/>
  <c r="C1425" i="1"/>
  <c r="K1425" i="1" s="1"/>
  <c r="M1425" i="1"/>
  <c r="N1425" i="1" s="1"/>
  <c r="I1426" i="1"/>
  <c r="J1426" i="1" s="1"/>
  <c r="P1426" i="1"/>
  <c r="Q1426" i="1"/>
  <c r="L1426" i="1"/>
  <c r="D1426" i="1"/>
  <c r="E1426" i="1" s="1"/>
  <c r="G1426" i="1" s="1"/>
  <c r="H1427" i="1" s="1"/>
  <c r="A1427" i="1"/>
  <c r="K1424" i="1"/>
  <c r="O1424" i="1" s="1"/>
  <c r="F2121" i="1"/>
  <c r="O1425" i="1" l="1"/>
  <c r="Q1427" i="1"/>
  <c r="M1426" i="1"/>
  <c r="N1426" i="1" s="1"/>
  <c r="I1427" i="1"/>
  <c r="J1427" i="1" s="1"/>
  <c r="P1427" i="1"/>
  <c r="A1428" i="1"/>
  <c r="L1427" i="1"/>
  <c r="D1427" i="1"/>
  <c r="E1427" i="1" s="1"/>
  <c r="G1427" i="1" s="1"/>
  <c r="H1428" i="1" s="1"/>
  <c r="B1424" i="1"/>
  <c r="C1426" i="1"/>
  <c r="B1425" i="1"/>
  <c r="F2122" i="1"/>
  <c r="M1427" i="1" l="1"/>
  <c r="N1427" i="1" s="1"/>
  <c r="I1428" i="1"/>
  <c r="J1428" i="1" s="1"/>
  <c r="L1428" i="1"/>
  <c r="D1428" i="1"/>
  <c r="E1428" i="1" s="1"/>
  <c r="G1428" i="1" s="1"/>
  <c r="H1429" i="1" s="1"/>
  <c r="A1429" i="1"/>
  <c r="P1428" i="1"/>
  <c r="C1427" i="1"/>
  <c r="Q1428" i="1"/>
  <c r="K1426" i="1"/>
  <c r="O1426" i="1" s="1"/>
  <c r="F2123" i="1"/>
  <c r="A1430" i="1" l="1"/>
  <c r="D1429" i="1"/>
  <c r="E1429" i="1" s="1"/>
  <c r="G1429" i="1" s="1"/>
  <c r="H1430" i="1" s="1"/>
  <c r="L1429" i="1"/>
  <c r="Q1429" i="1"/>
  <c r="M1428" i="1"/>
  <c r="N1428" i="1" s="1"/>
  <c r="I1429" i="1"/>
  <c r="J1429" i="1" s="1"/>
  <c r="B1426" i="1"/>
  <c r="C1428" i="1"/>
  <c r="P1429" i="1"/>
  <c r="K1427" i="1"/>
  <c r="O1427" i="1" s="1"/>
  <c r="F2124" i="1"/>
  <c r="Q1430" i="1" l="1"/>
  <c r="P1430" i="1"/>
  <c r="M1429" i="1"/>
  <c r="N1429" i="1" s="1"/>
  <c r="I1430" i="1"/>
  <c r="J1430" i="1" s="1"/>
  <c r="B1427" i="1"/>
  <c r="C1429" i="1"/>
  <c r="K1429" i="1" s="1"/>
  <c r="O1429" i="1" s="1"/>
  <c r="A1431" i="1"/>
  <c r="D1430" i="1"/>
  <c r="E1430" i="1" s="1"/>
  <c r="G1430" i="1" s="1"/>
  <c r="H1431" i="1" s="1"/>
  <c r="L1430" i="1"/>
  <c r="K1428" i="1"/>
  <c r="O1428" i="1" s="1"/>
  <c r="F2125" i="1"/>
  <c r="B1428" i="1" l="1"/>
  <c r="C1430" i="1"/>
  <c r="B1429" i="1"/>
  <c r="M1430" i="1"/>
  <c r="N1430" i="1" s="1"/>
  <c r="I1431" i="1"/>
  <c r="J1431" i="1" s="1"/>
  <c r="P1431" i="1"/>
  <c r="A1432" i="1"/>
  <c r="L1431" i="1"/>
  <c r="D1431" i="1"/>
  <c r="E1431" i="1" s="1"/>
  <c r="G1431" i="1" s="1"/>
  <c r="H1432" i="1" s="1"/>
  <c r="Q1431" i="1"/>
  <c r="F2126" i="1"/>
  <c r="P1432" i="1" l="1"/>
  <c r="Q1432" i="1"/>
  <c r="C1431" i="1"/>
  <c r="A1433" i="1"/>
  <c r="D1432" i="1"/>
  <c r="E1432" i="1" s="1"/>
  <c r="G1432" i="1" s="1"/>
  <c r="H1433" i="1" s="1"/>
  <c r="L1432" i="1"/>
  <c r="M1431" i="1"/>
  <c r="N1431" i="1" s="1"/>
  <c r="I1432" i="1"/>
  <c r="J1432" i="1" s="1"/>
  <c r="K1430" i="1"/>
  <c r="O1430" i="1" s="1"/>
  <c r="F2127" i="1"/>
  <c r="B1430" i="1" l="1"/>
  <c r="M1432" i="1"/>
  <c r="N1432" i="1" s="1"/>
  <c r="I1433" i="1"/>
  <c r="J1433" i="1" s="1"/>
  <c r="A1434" i="1"/>
  <c r="D1433" i="1"/>
  <c r="E1433" i="1" s="1"/>
  <c r="G1433" i="1" s="1"/>
  <c r="H1434" i="1" s="1"/>
  <c r="L1433" i="1"/>
  <c r="C1432" i="1"/>
  <c r="Q1433" i="1"/>
  <c r="P1433" i="1"/>
  <c r="K1431" i="1"/>
  <c r="O1431" i="1" s="1"/>
  <c r="F2128" i="1"/>
  <c r="M1433" i="1" l="1"/>
  <c r="N1433" i="1" s="1"/>
  <c r="I1434" i="1"/>
  <c r="J1434" i="1" s="1"/>
  <c r="D1434" i="1"/>
  <c r="E1434" i="1" s="1"/>
  <c r="G1434" i="1" s="1"/>
  <c r="H1435" i="1" s="1"/>
  <c r="A1435" i="1"/>
  <c r="L1434" i="1"/>
  <c r="Q1434" i="1"/>
  <c r="B1431" i="1"/>
  <c r="P1434" i="1"/>
  <c r="C1433" i="1"/>
  <c r="K1433" i="1" s="1"/>
  <c r="O1433" i="1" s="1"/>
  <c r="K1432" i="1"/>
  <c r="O1432" i="1" s="1"/>
  <c r="F2129" i="1"/>
  <c r="B1432" i="1" l="1"/>
  <c r="C1434" i="1"/>
  <c r="B1433" i="1"/>
  <c r="M1434" i="1"/>
  <c r="N1434" i="1" s="1"/>
  <c r="I1435" i="1"/>
  <c r="J1435" i="1" s="1"/>
  <c r="D1435" i="1"/>
  <c r="E1435" i="1" s="1"/>
  <c r="G1435" i="1" s="1"/>
  <c r="H1436" i="1" s="1"/>
  <c r="L1435" i="1"/>
  <c r="A1436" i="1"/>
  <c r="P1435" i="1"/>
  <c r="Q1435" i="1"/>
  <c r="F2130" i="1"/>
  <c r="M1435" i="1" l="1"/>
  <c r="N1435" i="1" s="1"/>
  <c r="I1436" i="1"/>
  <c r="J1436" i="1" s="1"/>
  <c r="Q1436" i="1"/>
  <c r="P1436" i="1"/>
  <c r="C1435" i="1"/>
  <c r="B1434" i="1"/>
  <c r="L1436" i="1"/>
  <c r="D1436" i="1"/>
  <c r="E1436" i="1" s="1"/>
  <c r="G1436" i="1" s="1"/>
  <c r="H1437" i="1" s="1"/>
  <c r="A1437" i="1"/>
  <c r="K1434" i="1"/>
  <c r="O1434" i="1" s="1"/>
  <c r="F2131" i="1"/>
  <c r="P1437" i="1" l="1"/>
  <c r="Q1437" i="1"/>
  <c r="C1436" i="1"/>
  <c r="D1437" i="1"/>
  <c r="E1437" i="1" s="1"/>
  <c r="G1437" i="1" s="1"/>
  <c r="H1438" i="1" s="1"/>
  <c r="A1438" i="1"/>
  <c r="L1437" i="1"/>
  <c r="Q1438" i="1" s="1"/>
  <c r="M1436" i="1"/>
  <c r="N1436" i="1" s="1"/>
  <c r="I1437" i="1"/>
  <c r="J1437" i="1" s="1"/>
  <c r="K1435" i="1"/>
  <c r="O1435" i="1" s="1"/>
  <c r="F2132" i="1"/>
  <c r="P1438" i="1" l="1"/>
  <c r="C1437" i="1"/>
  <c r="A1439" i="1"/>
  <c r="D1438" i="1"/>
  <c r="E1438" i="1" s="1"/>
  <c r="G1438" i="1" s="1"/>
  <c r="H1439" i="1" s="1"/>
  <c r="L1438" i="1"/>
  <c r="B1435" i="1"/>
  <c r="M1437" i="1"/>
  <c r="N1437" i="1" s="1"/>
  <c r="I1438" i="1"/>
  <c r="J1438" i="1" s="1"/>
  <c r="K1436" i="1"/>
  <c r="O1436" i="1" s="1"/>
  <c r="F2133" i="1"/>
  <c r="B1436" i="1" l="1"/>
  <c r="M1438" i="1"/>
  <c r="N1438" i="1" s="1"/>
  <c r="I1439" i="1"/>
  <c r="J1439" i="1" s="1"/>
  <c r="A1440" i="1"/>
  <c r="D1439" i="1"/>
  <c r="E1439" i="1" s="1"/>
  <c r="G1439" i="1" s="1"/>
  <c r="H1440" i="1" s="1"/>
  <c r="L1439" i="1"/>
  <c r="C1438" i="1"/>
  <c r="P1439" i="1"/>
  <c r="Q1439" i="1"/>
  <c r="K1437" i="1"/>
  <c r="O1437" i="1" s="1"/>
  <c r="F2134" i="1"/>
  <c r="Q1440" i="1" l="1"/>
  <c r="M1439" i="1"/>
  <c r="N1439" i="1" s="1"/>
  <c r="I1440" i="1"/>
  <c r="J1440" i="1" s="1"/>
  <c r="A1441" i="1"/>
  <c r="D1440" i="1"/>
  <c r="E1440" i="1" s="1"/>
  <c r="G1440" i="1" s="1"/>
  <c r="H1441" i="1" s="1"/>
  <c r="L1440" i="1"/>
  <c r="P1440" i="1"/>
  <c r="B1437" i="1"/>
  <c r="C1439" i="1"/>
  <c r="K1438" i="1"/>
  <c r="O1438" i="1" s="1"/>
  <c r="F2135" i="1"/>
  <c r="M1440" i="1" l="1"/>
  <c r="N1440" i="1" s="1"/>
  <c r="I1441" i="1"/>
  <c r="J1441" i="1" s="1"/>
  <c r="B1438" i="1"/>
  <c r="A1442" i="1"/>
  <c r="D1441" i="1"/>
  <c r="E1441" i="1" s="1"/>
  <c r="G1441" i="1" s="1"/>
  <c r="H1442" i="1" s="1"/>
  <c r="L1441" i="1"/>
  <c r="C1440" i="1"/>
  <c r="Q1441" i="1"/>
  <c r="P1441" i="1"/>
  <c r="K1439" i="1"/>
  <c r="O1439" i="1" s="1"/>
  <c r="F2136" i="1"/>
  <c r="A1443" i="1" l="1"/>
  <c r="D1442" i="1"/>
  <c r="E1442" i="1" s="1"/>
  <c r="G1442" i="1" s="1"/>
  <c r="H1443" i="1" s="1"/>
  <c r="L1442" i="1"/>
  <c r="Q1442" i="1"/>
  <c r="M1441" i="1"/>
  <c r="N1441" i="1" s="1"/>
  <c r="I1442" i="1"/>
  <c r="J1442" i="1" s="1"/>
  <c r="P1442" i="1"/>
  <c r="B1439" i="1"/>
  <c r="C1441" i="1"/>
  <c r="K1440" i="1"/>
  <c r="O1440" i="1" s="1"/>
  <c r="F2137" i="1"/>
  <c r="Q1443" i="1" l="1"/>
  <c r="B1440" i="1"/>
  <c r="C1442" i="1"/>
  <c r="M1442" i="1"/>
  <c r="N1442" i="1" s="1"/>
  <c r="I1443" i="1"/>
  <c r="J1443" i="1" s="1"/>
  <c r="K1441" i="1"/>
  <c r="O1441" i="1" s="1"/>
  <c r="A1444" i="1"/>
  <c r="D1443" i="1"/>
  <c r="E1443" i="1" s="1"/>
  <c r="G1443" i="1" s="1"/>
  <c r="H1444" i="1" s="1"/>
  <c r="L1443" i="1"/>
  <c r="P1443" i="1"/>
  <c r="F2138" i="1"/>
  <c r="B1441" i="1" l="1"/>
  <c r="P1444" i="1"/>
  <c r="M1443" i="1"/>
  <c r="N1443" i="1" s="1"/>
  <c r="I1444" i="1"/>
  <c r="C1443" i="1"/>
  <c r="J1444" i="1"/>
  <c r="D1444" i="1"/>
  <c r="E1444" i="1" s="1"/>
  <c r="G1444" i="1" s="1"/>
  <c r="H1445" i="1" s="1"/>
  <c r="A1445" i="1"/>
  <c r="L1444" i="1"/>
  <c r="Q1444" i="1"/>
  <c r="K1442" i="1"/>
  <c r="O1442" i="1" s="1"/>
  <c r="F2139" i="1"/>
  <c r="B1442" i="1" l="1"/>
  <c r="C1444" i="1"/>
  <c r="Q1445" i="1"/>
  <c r="M1444" i="1"/>
  <c r="N1444" i="1" s="1"/>
  <c r="I1445" i="1"/>
  <c r="J1445" i="1" s="1"/>
  <c r="P1445" i="1"/>
  <c r="A1446" i="1"/>
  <c r="D1445" i="1"/>
  <c r="E1445" i="1" s="1"/>
  <c r="G1445" i="1" s="1"/>
  <c r="H1446" i="1" s="1"/>
  <c r="L1445" i="1"/>
  <c r="K1443" i="1"/>
  <c r="O1443" i="1" s="1"/>
  <c r="F2140" i="1"/>
  <c r="P1446" i="1" l="1"/>
  <c r="Q1446" i="1"/>
  <c r="M1445" i="1"/>
  <c r="N1445" i="1" s="1"/>
  <c r="I1446" i="1"/>
  <c r="J1446" i="1" s="1"/>
  <c r="B1443" i="1"/>
  <c r="C1445" i="1"/>
  <c r="L1446" i="1"/>
  <c r="A1447" i="1"/>
  <c r="D1446" i="1"/>
  <c r="E1446" i="1" s="1"/>
  <c r="G1446" i="1" s="1"/>
  <c r="H1447" i="1" s="1"/>
  <c r="K1444" i="1"/>
  <c r="O1444" i="1" s="1"/>
  <c r="F2141" i="1"/>
  <c r="A1448" i="1" l="1"/>
  <c r="L1447" i="1"/>
  <c r="D1447" i="1"/>
  <c r="E1447" i="1" s="1"/>
  <c r="G1447" i="1" s="1"/>
  <c r="H1448" i="1" s="1"/>
  <c r="Q1447" i="1"/>
  <c r="C1446" i="1"/>
  <c r="M1446" i="1"/>
  <c r="N1446" i="1" s="1"/>
  <c r="I1447" i="1"/>
  <c r="J1447" i="1" s="1"/>
  <c r="P1447" i="1"/>
  <c r="B1444" i="1"/>
  <c r="K1445" i="1"/>
  <c r="O1445" i="1" s="1"/>
  <c r="F2142" i="1"/>
  <c r="Q1448" i="1" l="1"/>
  <c r="P1448" i="1"/>
  <c r="C1447" i="1"/>
  <c r="M1447" i="1"/>
  <c r="N1447" i="1" s="1"/>
  <c r="I1448" i="1"/>
  <c r="J1448" i="1" s="1"/>
  <c r="A1449" i="1"/>
  <c r="D1448" i="1"/>
  <c r="E1448" i="1" s="1"/>
  <c r="G1448" i="1" s="1"/>
  <c r="H1449" i="1" s="1"/>
  <c r="L1448" i="1"/>
  <c r="B1445" i="1"/>
  <c r="K1446" i="1"/>
  <c r="O1446" i="1" s="1"/>
  <c r="F2143" i="1"/>
  <c r="B1446" i="1" l="1"/>
  <c r="C1448" i="1"/>
  <c r="P1449" i="1"/>
  <c r="M1448" i="1"/>
  <c r="N1448" i="1" s="1"/>
  <c r="I1449" i="1"/>
  <c r="J1449" i="1" s="1"/>
  <c r="Q1449" i="1"/>
  <c r="D1449" i="1"/>
  <c r="E1449" i="1" s="1"/>
  <c r="G1449" i="1" s="1"/>
  <c r="H1450" i="1" s="1"/>
  <c r="A1450" i="1"/>
  <c r="L1449" i="1"/>
  <c r="K1447" i="1"/>
  <c r="O1447" i="1" s="1"/>
  <c r="F2144" i="1"/>
  <c r="M1449" i="1" l="1"/>
  <c r="N1449" i="1" s="1"/>
  <c r="I1450" i="1"/>
  <c r="J1450" i="1" s="1"/>
  <c r="P1450" i="1"/>
  <c r="B1447" i="1"/>
  <c r="A1451" i="1"/>
  <c r="D1450" i="1"/>
  <c r="E1450" i="1" s="1"/>
  <c r="G1450" i="1" s="1"/>
  <c r="H1451" i="1" s="1"/>
  <c r="L1450" i="1"/>
  <c r="C1449" i="1"/>
  <c r="Q1450" i="1"/>
  <c r="K1448" i="1"/>
  <c r="O1448" i="1" s="1"/>
  <c r="F2145" i="1"/>
  <c r="P1451" i="1" l="1"/>
  <c r="M1450" i="1"/>
  <c r="N1450" i="1" s="1"/>
  <c r="I1451" i="1"/>
  <c r="J1451" i="1" s="1"/>
  <c r="L1451" i="1"/>
  <c r="D1451" i="1"/>
  <c r="E1451" i="1" s="1"/>
  <c r="G1451" i="1" s="1"/>
  <c r="H1452" i="1" s="1"/>
  <c r="A1452" i="1"/>
  <c r="Q1451" i="1"/>
  <c r="B1448" i="1"/>
  <c r="C1450" i="1"/>
  <c r="K1449" i="1"/>
  <c r="O1449" i="1" s="1"/>
  <c r="F2146" i="1"/>
  <c r="D1452" i="1" l="1"/>
  <c r="E1452" i="1" s="1"/>
  <c r="G1452" i="1" s="1"/>
  <c r="H1453" i="1" s="1"/>
  <c r="L1452" i="1"/>
  <c r="A1453" i="1"/>
  <c r="B1449" i="1"/>
  <c r="C1451" i="1"/>
  <c r="M1451" i="1"/>
  <c r="N1451" i="1" s="1"/>
  <c r="I1452" i="1"/>
  <c r="J1452" i="1" s="1"/>
  <c r="K1450" i="1"/>
  <c r="O1450" i="1" s="1"/>
  <c r="P1452" i="1"/>
  <c r="Q1452" i="1"/>
  <c r="F2147" i="1"/>
  <c r="Q1453" i="1" l="1"/>
  <c r="P1453" i="1"/>
  <c r="D1453" i="1"/>
  <c r="E1453" i="1" s="1"/>
  <c r="G1453" i="1" s="1"/>
  <c r="H1454" i="1" s="1"/>
  <c r="A1454" i="1"/>
  <c r="L1453" i="1"/>
  <c r="C1452" i="1"/>
  <c r="M1452" i="1"/>
  <c r="N1452" i="1" s="1"/>
  <c r="I1453" i="1"/>
  <c r="J1453" i="1" s="1"/>
  <c r="B1450" i="1"/>
  <c r="K1451" i="1"/>
  <c r="O1451" i="1" s="1"/>
  <c r="F2148" i="1"/>
  <c r="M1453" i="1" l="1"/>
  <c r="N1453" i="1" s="1"/>
  <c r="I1454" i="1"/>
  <c r="J1454" i="1" s="1"/>
  <c r="L1454" i="1"/>
  <c r="D1454" i="1"/>
  <c r="E1454" i="1" s="1"/>
  <c r="G1454" i="1" s="1"/>
  <c r="H1455" i="1" s="1"/>
  <c r="A1455" i="1"/>
  <c r="C1453" i="1"/>
  <c r="P1454" i="1"/>
  <c r="Q1454" i="1"/>
  <c r="B1451" i="1"/>
  <c r="K1452" i="1"/>
  <c r="O1452" i="1" s="1"/>
  <c r="F2149" i="1"/>
  <c r="B1452" i="1" l="1"/>
  <c r="C1454" i="1"/>
  <c r="D1455" i="1"/>
  <c r="E1455" i="1" s="1"/>
  <c r="G1455" i="1" s="1"/>
  <c r="H1456" i="1" s="1"/>
  <c r="L1455" i="1"/>
  <c r="A1456" i="1"/>
  <c r="Q1455" i="1"/>
  <c r="J1455" i="1"/>
  <c r="P1455" i="1"/>
  <c r="M1454" i="1"/>
  <c r="N1454" i="1" s="1"/>
  <c r="I1455" i="1"/>
  <c r="K1454" i="1"/>
  <c r="K1453" i="1"/>
  <c r="O1453" i="1" s="1"/>
  <c r="F2150" i="1"/>
  <c r="O1454" i="1" l="1"/>
  <c r="M1455" i="1"/>
  <c r="N1455" i="1" s="1"/>
  <c r="I1456" i="1"/>
  <c r="J1456" i="1" s="1"/>
  <c r="Q1456" i="1"/>
  <c r="A1457" i="1"/>
  <c r="D1456" i="1"/>
  <c r="E1456" i="1" s="1"/>
  <c r="G1456" i="1" s="1"/>
  <c r="H1457" i="1" s="1"/>
  <c r="L1456" i="1"/>
  <c r="B1453" i="1"/>
  <c r="P1456" i="1"/>
  <c r="C1455" i="1"/>
  <c r="B1454" i="1"/>
  <c r="F2151" i="1"/>
  <c r="Q1457" i="1" l="1"/>
  <c r="M1456" i="1"/>
  <c r="N1456" i="1" s="1"/>
  <c r="I1457" i="1"/>
  <c r="J1457" i="1" s="1"/>
  <c r="D1457" i="1"/>
  <c r="E1457" i="1" s="1"/>
  <c r="G1457" i="1" s="1"/>
  <c r="H1458" i="1" s="1"/>
  <c r="L1457" i="1"/>
  <c r="A1458" i="1"/>
  <c r="C1456" i="1"/>
  <c r="P1457" i="1"/>
  <c r="K1455" i="1"/>
  <c r="O1455" i="1" s="1"/>
  <c r="F2152" i="1"/>
  <c r="A1459" i="1" l="1"/>
  <c r="D1458" i="1"/>
  <c r="E1458" i="1" s="1"/>
  <c r="G1458" i="1" s="1"/>
  <c r="H1459" i="1" s="1"/>
  <c r="L1458" i="1"/>
  <c r="M1457" i="1"/>
  <c r="N1457" i="1" s="1"/>
  <c r="I1458" i="1"/>
  <c r="J1458" i="1" s="1"/>
  <c r="P1458" i="1"/>
  <c r="B1455" i="1"/>
  <c r="Q1458" i="1"/>
  <c r="C1457" i="1"/>
  <c r="K1456" i="1"/>
  <c r="O1456" i="1" s="1"/>
  <c r="F2153" i="1"/>
  <c r="B1456" i="1" l="1"/>
  <c r="C1458" i="1"/>
  <c r="M1458" i="1"/>
  <c r="N1458" i="1" s="1"/>
  <c r="I1459" i="1"/>
  <c r="J1459" i="1" s="1"/>
  <c r="Q1459" i="1"/>
  <c r="A1460" i="1"/>
  <c r="D1459" i="1"/>
  <c r="E1459" i="1" s="1"/>
  <c r="G1459" i="1" s="1"/>
  <c r="H1460" i="1" s="1"/>
  <c r="L1459" i="1"/>
  <c r="P1459" i="1"/>
  <c r="K1457" i="1"/>
  <c r="O1457" i="1" s="1"/>
  <c r="F2154" i="1"/>
  <c r="Q1460" i="1" l="1"/>
  <c r="P1460" i="1"/>
  <c r="B1457" i="1"/>
  <c r="M1459" i="1"/>
  <c r="N1459" i="1" s="1"/>
  <c r="I1460" i="1"/>
  <c r="J1460" i="1" s="1"/>
  <c r="C1459" i="1"/>
  <c r="D1460" i="1"/>
  <c r="E1460" i="1" s="1"/>
  <c r="G1460" i="1" s="1"/>
  <c r="H1461" i="1" s="1"/>
  <c r="L1460" i="1"/>
  <c r="A1461" i="1"/>
  <c r="K1458" i="1"/>
  <c r="O1458" i="1" s="1"/>
  <c r="F2155" i="1"/>
  <c r="B1458" i="1" l="1"/>
  <c r="C1460" i="1"/>
  <c r="L1461" i="1"/>
  <c r="A1462" i="1"/>
  <c r="D1461" i="1"/>
  <c r="E1461" i="1" s="1"/>
  <c r="G1461" i="1" s="1"/>
  <c r="H1462" i="1" s="1"/>
  <c r="K1459" i="1"/>
  <c r="O1459" i="1" s="1"/>
  <c r="M1460" i="1"/>
  <c r="N1460" i="1" s="1"/>
  <c r="I1461" i="1"/>
  <c r="J1461" i="1" s="1"/>
  <c r="P1461" i="1"/>
  <c r="Q1461" i="1"/>
  <c r="F2156" i="1"/>
  <c r="Q1462" i="1" l="1"/>
  <c r="A1463" i="1"/>
  <c r="L1462" i="1"/>
  <c r="D1462" i="1"/>
  <c r="E1462" i="1" s="1"/>
  <c r="G1462" i="1" s="1"/>
  <c r="H1463" i="1" s="1"/>
  <c r="P1462" i="1"/>
  <c r="M1461" i="1"/>
  <c r="N1461" i="1" s="1"/>
  <c r="I1462" i="1"/>
  <c r="J1462" i="1" s="1"/>
  <c r="B1459" i="1"/>
  <c r="C1461" i="1"/>
  <c r="K1460" i="1"/>
  <c r="O1460" i="1" s="1"/>
  <c r="F2157" i="1"/>
  <c r="P1463" i="1" l="1"/>
  <c r="B1460" i="1"/>
  <c r="C1462" i="1"/>
  <c r="K1462" i="1" s="1"/>
  <c r="M1462" i="1"/>
  <c r="N1462" i="1" s="1"/>
  <c r="I1463" i="1"/>
  <c r="J1463" i="1" s="1"/>
  <c r="D1463" i="1"/>
  <c r="E1463" i="1" s="1"/>
  <c r="G1463" i="1" s="1"/>
  <c r="H1464" i="1" s="1"/>
  <c r="A1464" i="1"/>
  <c r="L1463" i="1"/>
  <c r="K1461" i="1"/>
  <c r="O1461" i="1" s="1"/>
  <c r="Q1463" i="1"/>
  <c r="F2158" i="1"/>
  <c r="B1461" i="1" l="1"/>
  <c r="Q1464" i="1"/>
  <c r="O1462" i="1"/>
  <c r="C1463" i="1"/>
  <c r="B1462" i="1"/>
  <c r="M1463" i="1"/>
  <c r="N1463" i="1" s="1"/>
  <c r="I1464" i="1"/>
  <c r="J1464" i="1" s="1"/>
  <c r="A1465" i="1"/>
  <c r="D1464" i="1"/>
  <c r="E1464" i="1" s="1"/>
  <c r="G1464" i="1" s="1"/>
  <c r="H1465" i="1" s="1"/>
  <c r="L1464" i="1"/>
  <c r="P1464" i="1"/>
  <c r="F2159" i="1"/>
  <c r="P1465" i="1" l="1"/>
  <c r="C1464" i="1"/>
  <c r="D1465" i="1"/>
  <c r="E1465" i="1" s="1"/>
  <c r="G1465" i="1" s="1"/>
  <c r="H1466" i="1" s="1"/>
  <c r="L1465" i="1"/>
  <c r="A1466" i="1"/>
  <c r="M1464" i="1"/>
  <c r="N1464" i="1" s="1"/>
  <c r="I1465" i="1"/>
  <c r="J1465" i="1" s="1"/>
  <c r="Q1465" i="1"/>
  <c r="K1463" i="1"/>
  <c r="O1463" i="1" s="1"/>
  <c r="F2160" i="1"/>
  <c r="L1466" i="1" l="1"/>
  <c r="D1466" i="1"/>
  <c r="E1466" i="1" s="1"/>
  <c r="G1466" i="1" s="1"/>
  <c r="H1467" i="1" s="1"/>
  <c r="A1467" i="1"/>
  <c r="M1465" i="1"/>
  <c r="N1465" i="1" s="1"/>
  <c r="I1466" i="1"/>
  <c r="J1466" i="1" s="1"/>
  <c r="B1463" i="1"/>
  <c r="Q1466" i="1"/>
  <c r="C1465" i="1"/>
  <c r="K1465" i="1" s="1"/>
  <c r="O1465" i="1" s="1"/>
  <c r="P1466" i="1"/>
  <c r="K1464" i="1"/>
  <c r="O1464" i="1" s="1"/>
  <c r="F2161" i="1"/>
  <c r="P1467" i="1" l="1"/>
  <c r="Q1467" i="1"/>
  <c r="C1466" i="1"/>
  <c r="B1465" i="1"/>
  <c r="D1467" i="1"/>
  <c r="E1467" i="1" s="1"/>
  <c r="G1467" i="1" s="1"/>
  <c r="H1468" i="1" s="1"/>
  <c r="L1467" i="1"/>
  <c r="A1468" i="1"/>
  <c r="J1467" i="1"/>
  <c r="B1464" i="1"/>
  <c r="M1466" i="1"/>
  <c r="N1466" i="1" s="1"/>
  <c r="I1467" i="1"/>
  <c r="F2162" i="1"/>
  <c r="L1468" i="1" l="1"/>
  <c r="D1468" i="1"/>
  <c r="E1468" i="1" s="1"/>
  <c r="G1468" i="1" s="1"/>
  <c r="H1469" i="1" s="1"/>
  <c r="A1469" i="1"/>
  <c r="M1467" i="1"/>
  <c r="N1467" i="1" s="1"/>
  <c r="I1468" i="1"/>
  <c r="J1468" i="1" s="1"/>
  <c r="Q1468" i="1"/>
  <c r="C1467" i="1"/>
  <c r="K1466" i="1"/>
  <c r="O1466" i="1" s="1"/>
  <c r="P1468" i="1"/>
  <c r="F2163" i="1"/>
  <c r="P1469" i="1" l="1"/>
  <c r="B1466" i="1"/>
  <c r="C1468" i="1"/>
  <c r="K1468" i="1" s="1"/>
  <c r="D1469" i="1"/>
  <c r="E1469" i="1" s="1"/>
  <c r="G1469" i="1" s="1"/>
  <c r="H1470" i="1" s="1"/>
  <c r="A1470" i="1"/>
  <c r="L1469" i="1"/>
  <c r="P1470" i="1" s="1"/>
  <c r="M1468" i="1"/>
  <c r="N1468" i="1" s="1"/>
  <c r="I1469" i="1"/>
  <c r="J1469" i="1" s="1"/>
  <c r="Q1469" i="1"/>
  <c r="K1467" i="1"/>
  <c r="O1467" i="1" s="1"/>
  <c r="F2164" i="1"/>
  <c r="O1468" i="1" l="1"/>
  <c r="Q1470" i="1"/>
  <c r="L1470" i="1"/>
  <c r="A1471" i="1"/>
  <c r="D1470" i="1"/>
  <c r="E1470" i="1" s="1"/>
  <c r="G1470" i="1" s="1"/>
  <c r="H1471" i="1" s="1"/>
  <c r="C1469" i="1"/>
  <c r="B1468" i="1"/>
  <c r="B1467" i="1"/>
  <c r="M1469" i="1"/>
  <c r="N1469" i="1" s="1"/>
  <c r="I1470" i="1"/>
  <c r="J1470" i="1" s="1"/>
  <c r="F2165" i="1"/>
  <c r="L1471" i="1" l="1"/>
  <c r="A1472" i="1"/>
  <c r="D1471" i="1"/>
  <c r="E1471" i="1" s="1"/>
  <c r="G1471" i="1" s="1"/>
  <c r="H1472" i="1" s="1"/>
  <c r="C1470" i="1"/>
  <c r="M1470" i="1"/>
  <c r="N1470" i="1" s="1"/>
  <c r="I1471" i="1"/>
  <c r="J1471" i="1" s="1"/>
  <c r="Q1471" i="1"/>
  <c r="P1471" i="1"/>
  <c r="K1469" i="1"/>
  <c r="O1469" i="1" s="1"/>
  <c r="F2166" i="1"/>
  <c r="B1469" i="1" l="1"/>
  <c r="C1471" i="1"/>
  <c r="P1472" i="1"/>
  <c r="L1472" i="1"/>
  <c r="A1473" i="1"/>
  <c r="D1472" i="1"/>
  <c r="E1472" i="1" s="1"/>
  <c r="G1472" i="1" s="1"/>
  <c r="H1473" i="1" s="1"/>
  <c r="Q1472" i="1"/>
  <c r="M1471" i="1"/>
  <c r="N1471" i="1" s="1"/>
  <c r="I1472" i="1"/>
  <c r="J1472" i="1" s="1"/>
  <c r="K1470" i="1"/>
  <c r="O1470" i="1" s="1"/>
  <c r="F2167" i="1"/>
  <c r="M1472" i="1" l="1"/>
  <c r="N1472" i="1" s="1"/>
  <c r="I1473" i="1"/>
  <c r="J1473" i="1" s="1"/>
  <c r="D1473" i="1"/>
  <c r="E1473" i="1" s="1"/>
  <c r="G1473" i="1" s="1"/>
  <c r="H1474" i="1" s="1"/>
  <c r="A1474" i="1"/>
  <c r="L1473" i="1"/>
  <c r="P1473" i="1"/>
  <c r="B1470" i="1"/>
  <c r="C1472" i="1"/>
  <c r="Q1473" i="1"/>
  <c r="K1471" i="1"/>
  <c r="O1471" i="1" s="1"/>
  <c r="F2168" i="1"/>
  <c r="M1473" i="1" l="1"/>
  <c r="N1473" i="1" s="1"/>
  <c r="I1474" i="1"/>
  <c r="J1474" i="1" s="1"/>
  <c r="A1475" i="1"/>
  <c r="D1474" i="1"/>
  <c r="E1474" i="1" s="1"/>
  <c r="G1474" i="1" s="1"/>
  <c r="H1475" i="1" s="1"/>
  <c r="L1474" i="1"/>
  <c r="Q1474" i="1"/>
  <c r="B1471" i="1"/>
  <c r="C1473" i="1"/>
  <c r="P1474" i="1"/>
  <c r="K1472" i="1"/>
  <c r="O1472" i="1" s="1"/>
  <c r="F2169" i="1"/>
  <c r="Q1475" i="1" l="1"/>
  <c r="M1474" i="1"/>
  <c r="N1474" i="1" s="1"/>
  <c r="I1475" i="1"/>
  <c r="P1475" i="1"/>
  <c r="J1475" i="1"/>
  <c r="B1472" i="1"/>
  <c r="A1476" i="1"/>
  <c r="L1475" i="1"/>
  <c r="D1475" i="1"/>
  <c r="E1475" i="1" s="1"/>
  <c r="G1475" i="1" s="1"/>
  <c r="H1476" i="1" s="1"/>
  <c r="C1474" i="1"/>
  <c r="K1473" i="1"/>
  <c r="O1473" i="1" s="1"/>
  <c r="F2170" i="1"/>
  <c r="P1476" i="1" l="1"/>
  <c r="L1476" i="1"/>
  <c r="P1477" i="1" s="1"/>
  <c r="D1476" i="1"/>
  <c r="E1476" i="1" s="1"/>
  <c r="G1476" i="1" s="1"/>
  <c r="H1477" i="1" s="1"/>
  <c r="A1477" i="1"/>
  <c r="Q1476" i="1"/>
  <c r="B1473" i="1"/>
  <c r="C1475" i="1"/>
  <c r="K1475" i="1" s="1"/>
  <c r="O1475" i="1" s="1"/>
  <c r="M1475" i="1"/>
  <c r="N1475" i="1" s="1"/>
  <c r="I1476" i="1"/>
  <c r="J1476" i="1" s="1"/>
  <c r="K1474" i="1"/>
  <c r="O1474" i="1" s="1"/>
  <c r="F2171" i="1"/>
  <c r="Q1477" i="1" l="1"/>
  <c r="B1474" i="1"/>
  <c r="D1477" i="1"/>
  <c r="E1477" i="1" s="1"/>
  <c r="G1477" i="1" s="1"/>
  <c r="H1478" i="1" s="1"/>
  <c r="A1478" i="1"/>
  <c r="L1477" i="1"/>
  <c r="J1477" i="1"/>
  <c r="C1476" i="1"/>
  <c r="B1475" i="1"/>
  <c r="M1476" i="1"/>
  <c r="N1476" i="1" s="1"/>
  <c r="I1477" i="1"/>
  <c r="F2172" i="1"/>
  <c r="M1477" i="1" l="1"/>
  <c r="N1477" i="1" s="1"/>
  <c r="I1478" i="1"/>
  <c r="A1479" i="1"/>
  <c r="D1478" i="1"/>
  <c r="E1478" i="1" s="1"/>
  <c r="G1478" i="1" s="1"/>
  <c r="H1479" i="1" s="1"/>
  <c r="L1478" i="1"/>
  <c r="J1478" i="1"/>
  <c r="C1477" i="1"/>
  <c r="K1477" i="1" s="1"/>
  <c r="O1477" i="1" s="1"/>
  <c r="P1478" i="1"/>
  <c r="Q1478" i="1"/>
  <c r="K1476" i="1"/>
  <c r="O1476" i="1" s="1"/>
  <c r="F2173" i="1"/>
  <c r="M1478" i="1" l="1"/>
  <c r="N1478" i="1" s="1"/>
  <c r="I1479" i="1"/>
  <c r="P1479" i="1"/>
  <c r="J1479" i="1"/>
  <c r="Q1479" i="1"/>
  <c r="D1479" i="1"/>
  <c r="E1479" i="1" s="1"/>
  <c r="G1479" i="1" s="1"/>
  <c r="H1480" i="1" s="1"/>
  <c r="A1480" i="1"/>
  <c r="L1479" i="1"/>
  <c r="B1476" i="1"/>
  <c r="C1478" i="1"/>
  <c r="B1477" i="1"/>
  <c r="F2174" i="1"/>
  <c r="Q1480" i="1" l="1"/>
  <c r="P1480" i="1"/>
  <c r="C1479" i="1"/>
  <c r="K1479" i="1" s="1"/>
  <c r="K1478" i="1"/>
  <c r="O1478" i="1" s="1"/>
  <c r="A1481" i="1"/>
  <c r="D1480" i="1"/>
  <c r="E1480" i="1" s="1"/>
  <c r="G1480" i="1" s="1"/>
  <c r="H1481" i="1" s="1"/>
  <c r="L1480" i="1"/>
  <c r="Q1481" i="1" s="1"/>
  <c r="M1479" i="1"/>
  <c r="N1479" i="1" s="1"/>
  <c r="I1480" i="1"/>
  <c r="J1480" i="1" s="1"/>
  <c r="F2175" i="1"/>
  <c r="O1479" i="1" l="1"/>
  <c r="P1481" i="1"/>
  <c r="A1482" i="1"/>
  <c r="D1481" i="1"/>
  <c r="E1481" i="1" s="1"/>
  <c r="G1481" i="1" s="1"/>
  <c r="H1482" i="1" s="1"/>
  <c r="L1481" i="1"/>
  <c r="B1478" i="1"/>
  <c r="M1480" i="1"/>
  <c r="N1480" i="1" s="1"/>
  <c r="I1481" i="1"/>
  <c r="J1481" i="1" s="1"/>
  <c r="C1480" i="1"/>
  <c r="B1479" i="1"/>
  <c r="F2176" i="1"/>
  <c r="M1481" i="1" l="1"/>
  <c r="N1481" i="1" s="1"/>
  <c r="I1482" i="1"/>
  <c r="J1482" i="1"/>
  <c r="Q1482" i="1"/>
  <c r="P1482" i="1"/>
  <c r="C1481" i="1"/>
  <c r="L1482" i="1"/>
  <c r="A1483" i="1"/>
  <c r="D1482" i="1"/>
  <c r="E1482" i="1" s="1"/>
  <c r="G1482" i="1" s="1"/>
  <c r="H1483" i="1" s="1"/>
  <c r="K1480" i="1"/>
  <c r="O1480" i="1" s="1"/>
  <c r="F2177" i="1"/>
  <c r="B1480" i="1" l="1"/>
  <c r="P1483" i="1"/>
  <c r="Q1483" i="1"/>
  <c r="L1483" i="1"/>
  <c r="D1483" i="1"/>
  <c r="E1483" i="1" s="1"/>
  <c r="G1483" i="1" s="1"/>
  <c r="H1484" i="1" s="1"/>
  <c r="A1484" i="1"/>
  <c r="C1482" i="1"/>
  <c r="M1482" i="1"/>
  <c r="N1482" i="1" s="1"/>
  <c r="I1483" i="1"/>
  <c r="J1483" i="1" s="1"/>
  <c r="K1481" i="1"/>
  <c r="O1481" i="1" s="1"/>
  <c r="F2178" i="1"/>
  <c r="A1485" i="1" l="1"/>
  <c r="D1484" i="1"/>
  <c r="E1484" i="1" s="1"/>
  <c r="G1484" i="1" s="1"/>
  <c r="H1485" i="1" s="1"/>
  <c r="L1484" i="1"/>
  <c r="C1483" i="1"/>
  <c r="M1483" i="1"/>
  <c r="N1483" i="1" s="1"/>
  <c r="I1484" i="1"/>
  <c r="J1484" i="1" s="1"/>
  <c r="K1482" i="1"/>
  <c r="O1482" i="1" s="1"/>
  <c r="Q1484" i="1"/>
  <c r="B1481" i="1"/>
  <c r="P1484" i="1"/>
  <c r="F2179" i="1"/>
  <c r="B1482" i="1" l="1"/>
  <c r="C1484" i="1"/>
  <c r="K1484" i="1" s="1"/>
  <c r="P1485" i="1"/>
  <c r="Q1485" i="1"/>
  <c r="D1485" i="1"/>
  <c r="E1485" i="1" s="1"/>
  <c r="G1485" i="1" s="1"/>
  <c r="H1486" i="1" s="1"/>
  <c r="A1486" i="1"/>
  <c r="L1485" i="1"/>
  <c r="M1484" i="1"/>
  <c r="N1484" i="1" s="1"/>
  <c r="I1485" i="1"/>
  <c r="J1485" i="1" s="1"/>
  <c r="K1483" i="1"/>
  <c r="O1483" i="1" s="1"/>
  <c r="F2180" i="1"/>
  <c r="Q1486" i="1" l="1"/>
  <c r="O1484" i="1"/>
  <c r="P1486" i="1"/>
  <c r="L1486" i="1"/>
  <c r="A1487" i="1"/>
  <c r="D1486" i="1"/>
  <c r="E1486" i="1" s="1"/>
  <c r="G1486" i="1" s="1"/>
  <c r="H1487" i="1" s="1"/>
  <c r="B1483" i="1"/>
  <c r="M1485" i="1"/>
  <c r="N1485" i="1" s="1"/>
  <c r="I1486" i="1"/>
  <c r="J1486" i="1" s="1"/>
  <c r="C1485" i="1"/>
  <c r="B1484" i="1"/>
  <c r="F2181" i="1"/>
  <c r="L1487" i="1" l="1"/>
  <c r="A1488" i="1"/>
  <c r="D1487" i="1"/>
  <c r="E1487" i="1" s="1"/>
  <c r="G1487" i="1" s="1"/>
  <c r="H1488" i="1" s="1"/>
  <c r="C1486" i="1"/>
  <c r="M1486" i="1"/>
  <c r="N1486" i="1" s="1"/>
  <c r="I1487" i="1"/>
  <c r="J1487" i="1" s="1"/>
  <c r="P1487" i="1"/>
  <c r="Q1487" i="1"/>
  <c r="K1485" i="1"/>
  <c r="O1485" i="1" s="1"/>
  <c r="F2182" i="1"/>
  <c r="B1485" i="1" l="1"/>
  <c r="Q1488" i="1"/>
  <c r="D1488" i="1"/>
  <c r="E1488" i="1" s="1"/>
  <c r="G1488" i="1" s="1"/>
  <c r="H1489" i="1" s="1"/>
  <c r="A1489" i="1"/>
  <c r="L1488" i="1"/>
  <c r="P1488" i="1"/>
  <c r="C1487" i="1"/>
  <c r="M1487" i="1"/>
  <c r="N1487" i="1" s="1"/>
  <c r="I1488" i="1"/>
  <c r="J1488" i="1" s="1"/>
  <c r="K1486" i="1"/>
  <c r="O1486" i="1" s="1"/>
  <c r="F2183" i="1"/>
  <c r="M1488" i="1" l="1"/>
  <c r="N1488" i="1" s="1"/>
  <c r="I1489" i="1"/>
  <c r="J1489" i="1" s="1"/>
  <c r="P1489" i="1"/>
  <c r="A1490" i="1"/>
  <c r="L1489" i="1"/>
  <c r="D1489" i="1"/>
  <c r="E1489" i="1" s="1"/>
  <c r="G1489" i="1" s="1"/>
  <c r="H1490" i="1" s="1"/>
  <c r="Q1489" i="1"/>
  <c r="B1486" i="1"/>
  <c r="C1488" i="1"/>
  <c r="K1487" i="1"/>
  <c r="O1487" i="1" s="1"/>
  <c r="F2184" i="1"/>
  <c r="B1487" i="1" l="1"/>
  <c r="P1490" i="1"/>
  <c r="Q1490" i="1"/>
  <c r="M1489" i="1"/>
  <c r="N1489" i="1" s="1"/>
  <c r="I1490" i="1"/>
  <c r="J1490" i="1" s="1"/>
  <c r="L1490" i="1"/>
  <c r="D1490" i="1"/>
  <c r="E1490" i="1" s="1"/>
  <c r="G1490" i="1" s="1"/>
  <c r="H1491" i="1" s="1"/>
  <c r="A1491" i="1"/>
  <c r="C1489" i="1"/>
  <c r="K1488" i="1"/>
  <c r="O1488" i="1" s="1"/>
  <c r="F2185" i="1"/>
  <c r="M1490" i="1" l="1"/>
  <c r="N1490" i="1" s="1"/>
  <c r="I1491" i="1"/>
  <c r="J1491" i="1" s="1"/>
  <c r="Q1491" i="1"/>
  <c r="C1490" i="1"/>
  <c r="B1488" i="1"/>
  <c r="P1491" i="1"/>
  <c r="L1491" i="1"/>
  <c r="D1491" i="1"/>
  <c r="E1491" i="1" s="1"/>
  <c r="G1491" i="1" s="1"/>
  <c r="H1492" i="1" s="1"/>
  <c r="A1492" i="1"/>
  <c r="K1489" i="1"/>
  <c r="O1489" i="1" s="1"/>
  <c r="F2186" i="1"/>
  <c r="P1492" i="1" l="1"/>
  <c r="Q1492" i="1"/>
  <c r="B1489" i="1"/>
  <c r="C1491" i="1"/>
  <c r="A1493" i="1"/>
  <c r="D1492" i="1"/>
  <c r="E1492" i="1" s="1"/>
  <c r="G1492" i="1" s="1"/>
  <c r="H1493" i="1" s="1"/>
  <c r="L1492" i="1"/>
  <c r="Q1493" i="1" s="1"/>
  <c r="M1491" i="1"/>
  <c r="N1491" i="1" s="1"/>
  <c r="I1492" i="1"/>
  <c r="J1492" i="1" s="1"/>
  <c r="K1490" i="1"/>
  <c r="O1490" i="1" s="1"/>
  <c r="F2187" i="1"/>
  <c r="A1494" i="1" l="1"/>
  <c r="L1493" i="1"/>
  <c r="D1493" i="1"/>
  <c r="E1493" i="1" s="1"/>
  <c r="G1493" i="1" s="1"/>
  <c r="H1494" i="1" s="1"/>
  <c r="B1490" i="1"/>
  <c r="C1492" i="1"/>
  <c r="M1492" i="1"/>
  <c r="N1492" i="1" s="1"/>
  <c r="I1493" i="1"/>
  <c r="J1493" i="1" s="1"/>
  <c r="K1491" i="1"/>
  <c r="O1491" i="1" s="1"/>
  <c r="P1493" i="1"/>
  <c r="F2188" i="1"/>
  <c r="P1494" i="1" l="1"/>
  <c r="C1493" i="1"/>
  <c r="M1493" i="1"/>
  <c r="N1493" i="1" s="1"/>
  <c r="I1494" i="1"/>
  <c r="J1494" i="1" s="1"/>
  <c r="A1495" i="1"/>
  <c r="L1494" i="1"/>
  <c r="D1494" i="1"/>
  <c r="E1494" i="1" s="1"/>
  <c r="G1494" i="1" s="1"/>
  <c r="H1495" i="1" s="1"/>
  <c r="Q1494" i="1"/>
  <c r="B1491" i="1"/>
  <c r="K1492" i="1"/>
  <c r="O1492" i="1" s="1"/>
  <c r="F2189" i="1"/>
  <c r="D1495" i="1" l="1"/>
  <c r="E1495" i="1" s="1"/>
  <c r="G1495" i="1" s="1"/>
  <c r="H1496" i="1" s="1"/>
  <c r="A1496" i="1"/>
  <c r="L1495" i="1"/>
  <c r="B1492" i="1"/>
  <c r="Q1495" i="1"/>
  <c r="C1494" i="1"/>
  <c r="K1493" i="1"/>
  <c r="O1493" i="1" s="1"/>
  <c r="M1494" i="1"/>
  <c r="N1494" i="1" s="1"/>
  <c r="I1495" i="1"/>
  <c r="J1495" i="1" s="1"/>
  <c r="P1495" i="1"/>
  <c r="F2190" i="1"/>
  <c r="Q1496" i="1" l="1"/>
  <c r="C1495" i="1"/>
  <c r="P1496" i="1"/>
  <c r="M1495" i="1"/>
  <c r="N1495" i="1" s="1"/>
  <c r="I1496" i="1"/>
  <c r="J1496" i="1" s="1"/>
  <c r="D1496" i="1"/>
  <c r="E1496" i="1" s="1"/>
  <c r="G1496" i="1" s="1"/>
  <c r="H1497" i="1" s="1"/>
  <c r="L1496" i="1"/>
  <c r="A1497" i="1"/>
  <c r="B1493" i="1"/>
  <c r="K1494" i="1"/>
  <c r="O1494" i="1" s="1"/>
  <c r="F2191" i="1"/>
  <c r="P1497" i="1" l="1"/>
  <c r="D1497" i="1"/>
  <c r="E1497" i="1" s="1"/>
  <c r="G1497" i="1" s="1"/>
  <c r="H1498" i="1" s="1"/>
  <c r="L1497" i="1"/>
  <c r="A1498" i="1"/>
  <c r="Q1497" i="1"/>
  <c r="B1494" i="1"/>
  <c r="C1496" i="1"/>
  <c r="M1496" i="1"/>
  <c r="N1496" i="1" s="1"/>
  <c r="I1497" i="1"/>
  <c r="J1497" i="1" s="1"/>
  <c r="K1495" i="1"/>
  <c r="O1495" i="1" s="1"/>
  <c r="F2192" i="1"/>
  <c r="Q1498" i="1" l="1"/>
  <c r="A1499" i="1"/>
  <c r="L1498" i="1"/>
  <c r="D1498" i="1"/>
  <c r="E1498" i="1" s="1"/>
  <c r="G1498" i="1" s="1"/>
  <c r="H1499" i="1" s="1"/>
  <c r="M1497" i="1"/>
  <c r="N1497" i="1" s="1"/>
  <c r="I1498" i="1"/>
  <c r="J1498" i="1" s="1"/>
  <c r="B1495" i="1"/>
  <c r="P1498" i="1"/>
  <c r="C1497" i="1"/>
  <c r="K1496" i="1"/>
  <c r="O1496" i="1" s="1"/>
  <c r="F2193" i="1"/>
  <c r="B1496" i="1" l="1"/>
  <c r="M1498" i="1"/>
  <c r="N1498" i="1" s="1"/>
  <c r="I1499" i="1"/>
  <c r="J1499" i="1" s="1"/>
  <c r="C1498" i="1"/>
  <c r="P1499" i="1"/>
  <c r="D1499" i="1"/>
  <c r="E1499" i="1" s="1"/>
  <c r="G1499" i="1" s="1"/>
  <c r="H1500" i="1" s="1"/>
  <c r="A1500" i="1"/>
  <c r="L1499" i="1"/>
  <c r="Q1499" i="1"/>
  <c r="K1497" i="1"/>
  <c r="O1497" i="1" s="1"/>
  <c r="F2194" i="1"/>
  <c r="P1500" i="1" l="1"/>
  <c r="B1497" i="1"/>
  <c r="C1499" i="1"/>
  <c r="K1499" i="1" s="1"/>
  <c r="Q1500" i="1"/>
  <c r="M1499" i="1"/>
  <c r="N1499" i="1" s="1"/>
  <c r="I1500" i="1"/>
  <c r="J1500" i="1" s="1"/>
  <c r="D1500" i="1"/>
  <c r="E1500" i="1" s="1"/>
  <c r="G1500" i="1" s="1"/>
  <c r="H1501" i="1" s="1"/>
  <c r="A1501" i="1"/>
  <c r="L1500" i="1"/>
  <c r="K1498" i="1"/>
  <c r="O1498" i="1" s="1"/>
  <c r="F2195" i="1"/>
  <c r="O1499" i="1" l="1"/>
  <c r="Q1501" i="1"/>
  <c r="B1498" i="1"/>
  <c r="M1500" i="1"/>
  <c r="N1500" i="1" s="1"/>
  <c r="I1501" i="1"/>
  <c r="J1501" i="1" s="1"/>
  <c r="C1500" i="1"/>
  <c r="B1499" i="1"/>
  <c r="D1501" i="1"/>
  <c r="E1501" i="1" s="1"/>
  <c r="G1501" i="1" s="1"/>
  <c r="H1502" i="1" s="1"/>
  <c r="A1502" i="1"/>
  <c r="L1501" i="1"/>
  <c r="P1501" i="1"/>
  <c r="F2196" i="1"/>
  <c r="M1501" i="1" l="1"/>
  <c r="N1501" i="1" s="1"/>
  <c r="I1502" i="1"/>
  <c r="J1502" i="1" s="1"/>
  <c r="C1501" i="1"/>
  <c r="P1502" i="1"/>
  <c r="A1503" i="1"/>
  <c r="D1502" i="1"/>
  <c r="E1502" i="1" s="1"/>
  <c r="G1502" i="1" s="1"/>
  <c r="H1503" i="1" s="1"/>
  <c r="L1502" i="1"/>
  <c r="Q1502" i="1"/>
  <c r="K1500" i="1"/>
  <c r="O1500" i="1" s="1"/>
  <c r="F2197" i="1"/>
  <c r="Q1503" i="1" l="1"/>
  <c r="P1503" i="1"/>
  <c r="L1503" i="1"/>
  <c r="A1504" i="1"/>
  <c r="D1503" i="1"/>
  <c r="E1503" i="1" s="1"/>
  <c r="G1503" i="1" s="1"/>
  <c r="H1504" i="1" s="1"/>
  <c r="B1500" i="1"/>
  <c r="C1502" i="1"/>
  <c r="M1502" i="1"/>
  <c r="N1502" i="1" s="1"/>
  <c r="I1503" i="1"/>
  <c r="J1503" i="1" s="1"/>
  <c r="K1501" i="1"/>
  <c r="O1501" i="1" s="1"/>
  <c r="F2198" i="1"/>
  <c r="A1505" i="1" l="1"/>
  <c r="D1504" i="1"/>
  <c r="E1504" i="1" s="1"/>
  <c r="G1504" i="1" s="1"/>
  <c r="H1505" i="1" s="1"/>
  <c r="L1504" i="1"/>
  <c r="M1503" i="1"/>
  <c r="N1503" i="1" s="1"/>
  <c r="I1504" i="1"/>
  <c r="J1504" i="1" s="1"/>
  <c r="B1501" i="1"/>
  <c r="Q1504" i="1"/>
  <c r="C1503" i="1"/>
  <c r="K1502" i="1"/>
  <c r="O1502" i="1" s="1"/>
  <c r="P1504" i="1"/>
  <c r="F2199" i="1"/>
  <c r="P1505" i="1" l="1"/>
  <c r="M1504" i="1"/>
  <c r="N1504" i="1" s="1"/>
  <c r="I1505" i="1"/>
  <c r="J1505" i="1" s="1"/>
  <c r="B1502" i="1"/>
  <c r="C1504" i="1"/>
  <c r="B1503" i="1"/>
  <c r="D1505" i="1"/>
  <c r="E1505" i="1" s="1"/>
  <c r="G1505" i="1" s="1"/>
  <c r="H1506" i="1" s="1"/>
  <c r="A1506" i="1"/>
  <c r="L1505" i="1"/>
  <c r="Q1505" i="1"/>
  <c r="K1503" i="1"/>
  <c r="O1503" i="1" s="1"/>
  <c r="F2200" i="1"/>
  <c r="C1505" i="1" l="1"/>
  <c r="K1505" i="1" s="1"/>
  <c r="Q1506" i="1"/>
  <c r="M1505" i="1"/>
  <c r="N1505" i="1" s="1"/>
  <c r="I1506" i="1"/>
  <c r="J1506" i="1" s="1"/>
  <c r="D1506" i="1"/>
  <c r="E1506" i="1" s="1"/>
  <c r="G1506" i="1" s="1"/>
  <c r="H1507" i="1" s="1"/>
  <c r="A1507" i="1"/>
  <c r="L1506" i="1"/>
  <c r="P1506" i="1"/>
  <c r="K1504" i="1"/>
  <c r="O1504" i="1" s="1"/>
  <c r="F2201" i="1"/>
  <c r="Q1507" i="1" l="1"/>
  <c r="P1507" i="1"/>
  <c r="O1505" i="1"/>
  <c r="A1508" i="1"/>
  <c r="L1507" i="1"/>
  <c r="P1508" i="1" s="1"/>
  <c r="D1507" i="1"/>
  <c r="E1507" i="1" s="1"/>
  <c r="G1507" i="1" s="1"/>
  <c r="H1508" i="1" s="1"/>
  <c r="B1504" i="1"/>
  <c r="M1506" i="1"/>
  <c r="N1506" i="1" s="1"/>
  <c r="I1507" i="1"/>
  <c r="J1507" i="1" s="1"/>
  <c r="C1506" i="1"/>
  <c r="B1505" i="1"/>
  <c r="F2202" i="1"/>
  <c r="M1507" i="1" l="1"/>
  <c r="N1507" i="1" s="1"/>
  <c r="I1508" i="1"/>
  <c r="J1508" i="1" s="1"/>
  <c r="C1507" i="1"/>
  <c r="L1508" i="1"/>
  <c r="D1508" i="1"/>
  <c r="E1508" i="1" s="1"/>
  <c r="G1508" i="1" s="1"/>
  <c r="H1509" i="1" s="1"/>
  <c r="A1509" i="1"/>
  <c r="Q1508" i="1"/>
  <c r="K1506" i="1"/>
  <c r="O1506" i="1" s="1"/>
  <c r="F2203" i="1"/>
  <c r="B1506" i="1" l="1"/>
  <c r="Q1509" i="1"/>
  <c r="M1508" i="1"/>
  <c r="N1508" i="1" s="1"/>
  <c r="I1509" i="1"/>
  <c r="J1509" i="1" s="1"/>
  <c r="C1508" i="1"/>
  <c r="L1509" i="1"/>
  <c r="D1509" i="1"/>
  <c r="E1509" i="1" s="1"/>
  <c r="G1509" i="1" s="1"/>
  <c r="H1510" i="1" s="1"/>
  <c r="A1510" i="1"/>
  <c r="P1509" i="1"/>
  <c r="K1507" i="1"/>
  <c r="O1507" i="1" s="1"/>
  <c r="F2204" i="1"/>
  <c r="B1507" i="1" l="1"/>
  <c r="M1509" i="1"/>
  <c r="N1509" i="1" s="1"/>
  <c r="I1510" i="1"/>
  <c r="J1510" i="1" s="1"/>
  <c r="C1509" i="1"/>
  <c r="P1510" i="1"/>
  <c r="Q1510" i="1"/>
  <c r="L1510" i="1"/>
  <c r="D1510" i="1"/>
  <c r="E1510" i="1" s="1"/>
  <c r="G1510" i="1" s="1"/>
  <c r="H1511" i="1" s="1"/>
  <c r="A1511" i="1"/>
  <c r="K1508" i="1"/>
  <c r="O1508" i="1" s="1"/>
  <c r="F2205" i="1"/>
  <c r="B1508" i="1" l="1"/>
  <c r="P1511" i="1"/>
  <c r="Q1511" i="1"/>
  <c r="C1510" i="1"/>
  <c r="K1510" i="1" s="1"/>
  <c r="L1511" i="1"/>
  <c r="A1512" i="1"/>
  <c r="D1511" i="1"/>
  <c r="E1511" i="1" s="1"/>
  <c r="G1511" i="1" s="1"/>
  <c r="H1512" i="1" s="1"/>
  <c r="M1510" i="1"/>
  <c r="N1510" i="1" s="1"/>
  <c r="I1511" i="1"/>
  <c r="J1511" i="1" s="1"/>
  <c r="K1509" i="1"/>
  <c r="O1509" i="1" s="1"/>
  <c r="F2206" i="1"/>
  <c r="O1510" i="1" l="1"/>
  <c r="M1511" i="1"/>
  <c r="N1511" i="1" s="1"/>
  <c r="I1512" i="1"/>
  <c r="J1512" i="1" s="1"/>
  <c r="P1512" i="1"/>
  <c r="L1512" i="1"/>
  <c r="A1513" i="1"/>
  <c r="D1512" i="1"/>
  <c r="E1512" i="1" s="1"/>
  <c r="G1512" i="1" s="1"/>
  <c r="H1513" i="1" s="1"/>
  <c r="B1509" i="1"/>
  <c r="C1511" i="1"/>
  <c r="B1510" i="1"/>
  <c r="Q1512" i="1"/>
  <c r="F2207" i="1"/>
  <c r="A1514" i="1" l="1"/>
  <c r="D1513" i="1"/>
  <c r="E1513" i="1" s="1"/>
  <c r="G1513" i="1" s="1"/>
  <c r="H1514" i="1" s="1"/>
  <c r="L1513" i="1"/>
  <c r="M1512" i="1"/>
  <c r="N1512" i="1" s="1"/>
  <c r="I1513" i="1"/>
  <c r="J1513" i="1" s="1"/>
  <c r="Q1513" i="1"/>
  <c r="P1513" i="1"/>
  <c r="C1512" i="1"/>
  <c r="K1511" i="1"/>
  <c r="O1511" i="1" s="1"/>
  <c r="F2208" i="1"/>
  <c r="Q1514" i="1" l="1"/>
  <c r="B1511" i="1"/>
  <c r="C1513" i="1"/>
  <c r="M1513" i="1"/>
  <c r="N1513" i="1" s="1"/>
  <c r="I1514" i="1"/>
  <c r="J1514" i="1" s="1"/>
  <c r="P1514" i="1"/>
  <c r="K1512" i="1"/>
  <c r="O1512" i="1" s="1"/>
  <c r="A1515" i="1"/>
  <c r="D1514" i="1"/>
  <c r="E1514" i="1" s="1"/>
  <c r="G1514" i="1" s="1"/>
  <c r="H1515" i="1" s="1"/>
  <c r="L1514" i="1"/>
  <c r="F2209" i="1"/>
  <c r="B1512" i="1" l="1"/>
  <c r="P1515" i="1"/>
  <c r="A1516" i="1"/>
  <c r="D1515" i="1"/>
  <c r="E1515" i="1" s="1"/>
  <c r="G1515" i="1" s="1"/>
  <c r="H1516" i="1" s="1"/>
  <c r="L1515" i="1"/>
  <c r="M1514" i="1"/>
  <c r="N1514" i="1" s="1"/>
  <c r="I1515" i="1"/>
  <c r="J1515" i="1" s="1"/>
  <c r="C1514" i="1"/>
  <c r="Q1515" i="1"/>
  <c r="K1513" i="1"/>
  <c r="O1513" i="1" s="1"/>
  <c r="F2210" i="1"/>
  <c r="M1515" i="1" l="1"/>
  <c r="N1515" i="1" s="1"/>
  <c r="I1516" i="1"/>
  <c r="J1516" i="1" s="1"/>
  <c r="B1513" i="1"/>
  <c r="Q1516" i="1"/>
  <c r="L1516" i="1"/>
  <c r="D1516" i="1"/>
  <c r="E1516" i="1" s="1"/>
  <c r="G1516" i="1" s="1"/>
  <c r="H1517" i="1" s="1"/>
  <c r="A1517" i="1"/>
  <c r="C1515" i="1"/>
  <c r="P1516" i="1"/>
  <c r="K1514" i="1"/>
  <c r="O1514" i="1" s="1"/>
  <c r="F2211" i="1"/>
  <c r="A1518" i="1" l="1"/>
  <c r="L1517" i="1"/>
  <c r="D1517" i="1"/>
  <c r="E1517" i="1" s="1"/>
  <c r="G1517" i="1" s="1"/>
  <c r="H1518" i="1" s="1"/>
  <c r="M1516" i="1"/>
  <c r="N1516" i="1" s="1"/>
  <c r="I1517" i="1"/>
  <c r="J1517" i="1" s="1"/>
  <c r="B1514" i="1"/>
  <c r="C1516" i="1"/>
  <c r="P1517" i="1"/>
  <c r="Q1517" i="1"/>
  <c r="K1515" i="1"/>
  <c r="O1515" i="1" s="1"/>
  <c r="F2212" i="1"/>
  <c r="Q1518" i="1" l="1"/>
  <c r="P1518" i="1"/>
  <c r="C1517" i="1"/>
  <c r="K1516" i="1"/>
  <c r="O1516" i="1" s="1"/>
  <c r="M1517" i="1"/>
  <c r="N1517" i="1" s="1"/>
  <c r="I1518" i="1"/>
  <c r="J1518" i="1" s="1"/>
  <c r="B1515" i="1"/>
  <c r="A1519" i="1"/>
  <c r="D1518" i="1"/>
  <c r="E1518" i="1" s="1"/>
  <c r="G1518" i="1" s="1"/>
  <c r="H1519" i="1" s="1"/>
  <c r="L1518" i="1"/>
  <c r="F2213" i="1"/>
  <c r="B1516" i="1" l="1"/>
  <c r="A1520" i="1"/>
  <c r="L1519" i="1"/>
  <c r="D1519" i="1"/>
  <c r="E1519" i="1" s="1"/>
  <c r="G1519" i="1" s="1"/>
  <c r="H1520" i="1" s="1"/>
  <c r="M1518" i="1"/>
  <c r="N1518" i="1" s="1"/>
  <c r="I1519" i="1"/>
  <c r="J1519" i="1" s="1"/>
  <c r="C1518" i="1"/>
  <c r="K1518" i="1" s="1"/>
  <c r="P1519" i="1"/>
  <c r="Q1519" i="1"/>
  <c r="K1517" i="1"/>
  <c r="O1517" i="1" s="1"/>
  <c r="F2214" i="1"/>
  <c r="Q1520" i="1" l="1"/>
  <c r="P1520" i="1"/>
  <c r="M1519" i="1"/>
  <c r="N1519" i="1" s="1"/>
  <c r="I1520" i="1"/>
  <c r="J1520" i="1" s="1"/>
  <c r="O1518" i="1"/>
  <c r="L1520" i="1"/>
  <c r="A1521" i="1"/>
  <c r="D1520" i="1"/>
  <c r="E1520" i="1" s="1"/>
  <c r="G1520" i="1" s="1"/>
  <c r="H1521" i="1" s="1"/>
  <c r="B1517" i="1"/>
  <c r="C1519" i="1"/>
  <c r="B1518" i="1"/>
  <c r="F2215" i="1"/>
  <c r="C1520" i="1" l="1"/>
  <c r="M1520" i="1"/>
  <c r="N1520" i="1" s="1"/>
  <c r="I1521" i="1"/>
  <c r="J1521" i="1" s="1"/>
  <c r="P1521" i="1"/>
  <c r="Q1521" i="1"/>
  <c r="A1522" i="1"/>
  <c r="L1521" i="1"/>
  <c r="D1521" i="1"/>
  <c r="E1521" i="1" s="1"/>
  <c r="G1521" i="1" s="1"/>
  <c r="H1522" i="1" s="1"/>
  <c r="K1519" i="1"/>
  <c r="O1519" i="1" s="1"/>
  <c r="F2216" i="1"/>
  <c r="Q1522" i="1" l="1"/>
  <c r="P1522" i="1"/>
  <c r="B1519" i="1"/>
  <c r="M1521" i="1"/>
  <c r="N1521" i="1" s="1"/>
  <c r="I1522" i="1"/>
  <c r="J1522" i="1" s="1"/>
  <c r="C1521" i="1"/>
  <c r="A1523" i="1"/>
  <c r="L1522" i="1"/>
  <c r="P1523" i="1" s="1"/>
  <c r="D1522" i="1"/>
  <c r="E1522" i="1" s="1"/>
  <c r="G1522" i="1" s="1"/>
  <c r="H1523" i="1" s="1"/>
  <c r="K1520" i="1"/>
  <c r="O1520" i="1" s="1"/>
  <c r="F2217" i="1"/>
  <c r="C1522" i="1" l="1"/>
  <c r="M1522" i="1"/>
  <c r="N1522" i="1" s="1"/>
  <c r="I1523" i="1"/>
  <c r="J1523" i="1" s="1"/>
  <c r="A1524" i="1"/>
  <c r="L1523" i="1"/>
  <c r="D1523" i="1"/>
  <c r="E1523" i="1" s="1"/>
  <c r="G1523" i="1" s="1"/>
  <c r="H1524" i="1" s="1"/>
  <c r="Q1523" i="1"/>
  <c r="B1520" i="1"/>
  <c r="K1521" i="1"/>
  <c r="O1521" i="1" s="1"/>
  <c r="F2218" i="1"/>
  <c r="Q1524" i="1" l="1"/>
  <c r="A1525" i="1"/>
  <c r="D1524" i="1"/>
  <c r="E1524" i="1" s="1"/>
  <c r="G1524" i="1" s="1"/>
  <c r="H1525" i="1" s="1"/>
  <c r="L1524" i="1"/>
  <c r="Q1525" i="1" s="1"/>
  <c r="C1523" i="1"/>
  <c r="K1522" i="1"/>
  <c r="O1522" i="1" s="1"/>
  <c r="B1521" i="1"/>
  <c r="M1523" i="1"/>
  <c r="N1523" i="1" s="1"/>
  <c r="I1524" i="1"/>
  <c r="J1524" i="1" s="1"/>
  <c r="P1524" i="1"/>
  <c r="F2219" i="1"/>
  <c r="B1522" i="1" l="1"/>
  <c r="C1524" i="1"/>
  <c r="K1524" i="1" s="1"/>
  <c r="P1525" i="1"/>
  <c r="M1524" i="1"/>
  <c r="N1524" i="1" s="1"/>
  <c r="I1525" i="1"/>
  <c r="J1525" i="1" s="1"/>
  <c r="L1525" i="1"/>
  <c r="D1525" i="1"/>
  <c r="E1525" i="1" s="1"/>
  <c r="G1525" i="1" s="1"/>
  <c r="H1526" i="1" s="1"/>
  <c r="A1526" i="1"/>
  <c r="K1523" i="1"/>
  <c r="O1523" i="1" s="1"/>
  <c r="F2220" i="1"/>
  <c r="P1526" i="1" l="1"/>
  <c r="O1524" i="1"/>
  <c r="D1526" i="1"/>
  <c r="E1526" i="1" s="1"/>
  <c r="G1526" i="1" s="1"/>
  <c r="H1527" i="1" s="1"/>
  <c r="A1527" i="1"/>
  <c r="L1526" i="1"/>
  <c r="B1523" i="1"/>
  <c r="C1525" i="1"/>
  <c r="B1524" i="1"/>
  <c r="M1525" i="1"/>
  <c r="N1525" i="1" s="1"/>
  <c r="I1526" i="1"/>
  <c r="J1526" i="1" s="1"/>
  <c r="Q1526" i="1"/>
  <c r="F2221" i="1"/>
  <c r="Q1527" i="1" l="1"/>
  <c r="M1526" i="1"/>
  <c r="N1526" i="1" s="1"/>
  <c r="I1527" i="1"/>
  <c r="J1527" i="1" s="1"/>
  <c r="L1527" i="1"/>
  <c r="A1528" i="1"/>
  <c r="D1527" i="1"/>
  <c r="E1527" i="1" s="1"/>
  <c r="G1527" i="1" s="1"/>
  <c r="H1528" i="1" s="1"/>
  <c r="P1527" i="1"/>
  <c r="C1526" i="1"/>
  <c r="K1525" i="1"/>
  <c r="O1525" i="1" s="1"/>
  <c r="F2222" i="1"/>
  <c r="A1529" i="1" l="1"/>
  <c r="D1528" i="1"/>
  <c r="E1528" i="1" s="1"/>
  <c r="G1528" i="1" s="1"/>
  <c r="H1529" i="1" s="1"/>
  <c r="L1528" i="1"/>
  <c r="M1527" i="1"/>
  <c r="N1527" i="1" s="1"/>
  <c r="I1528" i="1"/>
  <c r="J1528" i="1" s="1"/>
  <c r="B1525" i="1"/>
  <c r="C1527" i="1"/>
  <c r="P1528" i="1"/>
  <c r="Q1528" i="1"/>
  <c r="K1526" i="1"/>
  <c r="O1526" i="1" s="1"/>
  <c r="F2223" i="1"/>
  <c r="Q1529" i="1" l="1"/>
  <c r="M1528" i="1"/>
  <c r="N1528" i="1" s="1"/>
  <c r="I1529" i="1"/>
  <c r="J1529" i="1" s="1"/>
  <c r="P1529" i="1"/>
  <c r="B1526" i="1"/>
  <c r="D1529" i="1"/>
  <c r="E1529" i="1" s="1"/>
  <c r="G1529" i="1" s="1"/>
  <c r="H1530" i="1" s="1"/>
  <c r="L1529" i="1"/>
  <c r="A1530" i="1"/>
  <c r="C1528" i="1"/>
  <c r="K1527" i="1"/>
  <c r="O1527" i="1" s="1"/>
  <c r="F2224" i="1"/>
  <c r="P1530" i="1" l="1"/>
  <c r="C1529" i="1"/>
  <c r="D1530" i="1"/>
  <c r="E1530" i="1" s="1"/>
  <c r="G1530" i="1" s="1"/>
  <c r="H1531" i="1" s="1"/>
  <c r="L1530" i="1"/>
  <c r="A1531" i="1"/>
  <c r="Q1530" i="1"/>
  <c r="B1527" i="1"/>
  <c r="M1529" i="1"/>
  <c r="N1529" i="1" s="1"/>
  <c r="I1530" i="1"/>
  <c r="J1530" i="1" s="1"/>
  <c r="K1528" i="1"/>
  <c r="O1528" i="1" s="1"/>
  <c r="F2225" i="1"/>
  <c r="M1530" i="1" l="1"/>
  <c r="N1530" i="1" s="1"/>
  <c r="I1531" i="1"/>
  <c r="J1531" i="1" s="1"/>
  <c r="D1531" i="1"/>
  <c r="E1531" i="1" s="1"/>
  <c r="G1531" i="1" s="1"/>
  <c r="H1532" i="1" s="1"/>
  <c r="A1532" i="1"/>
  <c r="L1531" i="1"/>
  <c r="P1531" i="1"/>
  <c r="B1528" i="1"/>
  <c r="Q1531" i="1"/>
  <c r="C1530" i="1"/>
  <c r="K1529" i="1"/>
  <c r="O1529" i="1" s="1"/>
  <c r="F2226" i="1"/>
  <c r="B1529" i="1" l="1"/>
  <c r="M1531" i="1"/>
  <c r="N1531" i="1" s="1"/>
  <c r="I1532" i="1"/>
  <c r="J1532" i="1" s="1"/>
  <c r="D1532" i="1"/>
  <c r="E1532" i="1" s="1"/>
  <c r="G1532" i="1" s="1"/>
  <c r="H1533" i="1" s="1"/>
  <c r="L1532" i="1"/>
  <c r="A1533" i="1"/>
  <c r="C1531" i="1"/>
  <c r="Q1532" i="1"/>
  <c r="P1532" i="1"/>
  <c r="K1530" i="1"/>
  <c r="O1530" i="1" s="1"/>
  <c r="F2227" i="1"/>
  <c r="D1533" i="1" l="1"/>
  <c r="E1533" i="1" s="1"/>
  <c r="G1533" i="1" s="1"/>
  <c r="H1534" i="1" s="1"/>
  <c r="L1533" i="1"/>
  <c r="A1534" i="1"/>
  <c r="M1532" i="1"/>
  <c r="N1532" i="1" s="1"/>
  <c r="I1533" i="1"/>
  <c r="J1533" i="1" s="1"/>
  <c r="P1533" i="1"/>
  <c r="Q1533" i="1"/>
  <c r="B1530" i="1"/>
  <c r="C1532" i="1"/>
  <c r="K1532" i="1" s="1"/>
  <c r="K1531" i="1"/>
  <c r="O1531" i="1" s="1"/>
  <c r="F2228" i="1"/>
  <c r="O1532" i="1" l="1"/>
  <c r="P1534" i="1"/>
  <c r="Q1534" i="1"/>
  <c r="B1531" i="1"/>
  <c r="C1533" i="1"/>
  <c r="B1532" i="1"/>
  <c r="A1535" i="1"/>
  <c r="D1534" i="1"/>
  <c r="E1534" i="1" s="1"/>
  <c r="G1534" i="1" s="1"/>
  <c r="H1535" i="1" s="1"/>
  <c r="L1534" i="1"/>
  <c r="M1533" i="1"/>
  <c r="N1533" i="1" s="1"/>
  <c r="I1534" i="1"/>
  <c r="J1534" i="1" s="1"/>
  <c r="F2229" i="1"/>
  <c r="M1534" i="1" l="1"/>
  <c r="N1534" i="1" s="1"/>
  <c r="I1535" i="1"/>
  <c r="J1535" i="1"/>
  <c r="A1536" i="1"/>
  <c r="L1535" i="1"/>
  <c r="D1535" i="1"/>
  <c r="E1535" i="1" s="1"/>
  <c r="G1535" i="1" s="1"/>
  <c r="H1536" i="1" s="1"/>
  <c r="C1534" i="1"/>
  <c r="K1534" i="1" s="1"/>
  <c r="O1534" i="1" s="1"/>
  <c r="Q1535" i="1"/>
  <c r="P1535" i="1"/>
  <c r="K1533" i="1"/>
  <c r="O1533" i="1" s="1"/>
  <c r="F2230" i="1"/>
  <c r="P1536" i="1" l="1"/>
  <c r="Q1536" i="1"/>
  <c r="M1535" i="1"/>
  <c r="N1535" i="1" s="1"/>
  <c r="I1536" i="1"/>
  <c r="J1536" i="1" s="1"/>
  <c r="L1536" i="1"/>
  <c r="D1536" i="1"/>
  <c r="E1536" i="1" s="1"/>
  <c r="G1536" i="1" s="1"/>
  <c r="H1537" i="1" s="1"/>
  <c r="A1537" i="1"/>
  <c r="B1533" i="1"/>
  <c r="C1535" i="1"/>
  <c r="B1534" i="1"/>
  <c r="F2231" i="1"/>
  <c r="A1538" i="1" l="1"/>
  <c r="D1537" i="1"/>
  <c r="E1537" i="1" s="1"/>
  <c r="G1537" i="1" s="1"/>
  <c r="H1538" i="1" s="1"/>
  <c r="L1537" i="1"/>
  <c r="M1536" i="1"/>
  <c r="N1536" i="1" s="1"/>
  <c r="I1537" i="1"/>
  <c r="J1537" i="1" s="1"/>
  <c r="C1536" i="1"/>
  <c r="Q1537" i="1"/>
  <c r="K1535" i="1"/>
  <c r="O1535" i="1" s="1"/>
  <c r="P1537" i="1"/>
  <c r="F2232" i="1"/>
  <c r="P1538" i="1" l="1"/>
  <c r="C1537" i="1"/>
  <c r="M1537" i="1"/>
  <c r="N1537" i="1" s="1"/>
  <c r="I1538" i="1"/>
  <c r="J1538" i="1" s="1"/>
  <c r="Q1538" i="1"/>
  <c r="D1538" i="1"/>
  <c r="E1538" i="1" s="1"/>
  <c r="G1538" i="1" s="1"/>
  <c r="H1539" i="1" s="1"/>
  <c r="A1539" i="1"/>
  <c r="L1538" i="1"/>
  <c r="B1535" i="1"/>
  <c r="K1536" i="1"/>
  <c r="O1536" i="1" s="1"/>
  <c r="F2233" i="1"/>
  <c r="Q1539" i="1" l="1"/>
  <c r="B1536" i="1"/>
  <c r="C1538" i="1"/>
  <c r="M1538" i="1"/>
  <c r="N1538" i="1" s="1"/>
  <c r="I1539" i="1"/>
  <c r="J1539" i="1" s="1"/>
  <c r="D1539" i="1"/>
  <c r="E1539" i="1" s="1"/>
  <c r="G1539" i="1" s="1"/>
  <c r="H1540" i="1" s="1"/>
  <c r="L1539" i="1"/>
  <c r="A1540" i="1"/>
  <c r="P1539" i="1"/>
  <c r="K1537" i="1"/>
  <c r="O1537" i="1" s="1"/>
  <c r="F2234" i="1"/>
  <c r="P1540" i="1" l="1"/>
  <c r="C1539" i="1"/>
  <c r="D1540" i="1"/>
  <c r="E1540" i="1" s="1"/>
  <c r="G1540" i="1" s="1"/>
  <c r="H1541" i="1" s="1"/>
  <c r="A1541" i="1"/>
  <c r="L1540" i="1"/>
  <c r="Q1540" i="1"/>
  <c r="B1537" i="1"/>
  <c r="M1539" i="1"/>
  <c r="N1539" i="1" s="1"/>
  <c r="I1540" i="1"/>
  <c r="J1540" i="1" s="1"/>
  <c r="K1538" i="1"/>
  <c r="O1538" i="1" s="1"/>
  <c r="F2235" i="1"/>
  <c r="L1541" i="1" l="1"/>
  <c r="D1541" i="1"/>
  <c r="E1541" i="1" s="1"/>
  <c r="G1541" i="1" s="1"/>
  <c r="H1542" i="1" s="1"/>
  <c r="A1542" i="1"/>
  <c r="M1540" i="1"/>
  <c r="N1540" i="1" s="1"/>
  <c r="I1541" i="1"/>
  <c r="J1541" i="1" s="1"/>
  <c r="P1541" i="1"/>
  <c r="B1538" i="1"/>
  <c r="C1540" i="1"/>
  <c r="Q1541" i="1"/>
  <c r="K1539" i="1"/>
  <c r="O1539" i="1" s="1"/>
  <c r="F2236" i="1"/>
  <c r="Q1542" i="1" l="1"/>
  <c r="D1542" i="1"/>
  <c r="E1542" i="1" s="1"/>
  <c r="G1542" i="1" s="1"/>
  <c r="H1543" i="1" s="1"/>
  <c r="A1543" i="1"/>
  <c r="L1542" i="1"/>
  <c r="C1541" i="1"/>
  <c r="B1539" i="1"/>
  <c r="M1541" i="1"/>
  <c r="N1541" i="1" s="1"/>
  <c r="I1542" i="1"/>
  <c r="J1542" i="1" s="1"/>
  <c r="P1542" i="1"/>
  <c r="K1540" i="1"/>
  <c r="O1540" i="1" s="1"/>
  <c r="F2237" i="1"/>
  <c r="B1540" i="1" l="1"/>
  <c r="C1542" i="1"/>
  <c r="P1543" i="1"/>
  <c r="M1542" i="1"/>
  <c r="N1542" i="1" s="1"/>
  <c r="I1543" i="1"/>
  <c r="J1543" i="1" s="1"/>
  <c r="A1544" i="1"/>
  <c r="L1543" i="1"/>
  <c r="D1543" i="1"/>
  <c r="E1543" i="1" s="1"/>
  <c r="G1543" i="1" s="1"/>
  <c r="H1544" i="1" s="1"/>
  <c r="Q1543" i="1"/>
  <c r="K1541" i="1"/>
  <c r="O1541" i="1" s="1"/>
  <c r="F2238" i="1"/>
  <c r="P1544" i="1" l="1"/>
  <c r="Q1544" i="1"/>
  <c r="L1544" i="1"/>
  <c r="P1545" i="1" s="1"/>
  <c r="D1544" i="1"/>
  <c r="E1544" i="1" s="1"/>
  <c r="G1544" i="1" s="1"/>
  <c r="H1545" i="1" s="1"/>
  <c r="A1545" i="1"/>
  <c r="B1541" i="1"/>
  <c r="C1543" i="1"/>
  <c r="M1543" i="1"/>
  <c r="N1543" i="1" s="1"/>
  <c r="I1544" i="1"/>
  <c r="J1544" i="1" s="1"/>
  <c r="K1542" i="1"/>
  <c r="O1542" i="1" s="1"/>
  <c r="F2239" i="1"/>
  <c r="Q1545" i="1" l="1"/>
  <c r="C1544" i="1"/>
  <c r="L1545" i="1"/>
  <c r="A1546" i="1"/>
  <c r="D1545" i="1"/>
  <c r="E1545" i="1" s="1"/>
  <c r="G1545" i="1" s="1"/>
  <c r="H1546" i="1" s="1"/>
  <c r="M1544" i="1"/>
  <c r="N1544" i="1" s="1"/>
  <c r="I1545" i="1"/>
  <c r="J1545" i="1" s="1"/>
  <c r="B1542" i="1"/>
  <c r="K1543" i="1"/>
  <c r="O1543" i="1" s="1"/>
  <c r="F2240" i="1"/>
  <c r="M1545" i="1" l="1"/>
  <c r="N1545" i="1" s="1"/>
  <c r="I1546" i="1"/>
  <c r="J1546" i="1" s="1"/>
  <c r="A1547" i="1"/>
  <c r="L1546" i="1"/>
  <c r="D1546" i="1"/>
  <c r="E1546" i="1" s="1"/>
  <c r="G1546" i="1" s="1"/>
  <c r="H1547" i="1" s="1"/>
  <c r="Q1546" i="1"/>
  <c r="B1543" i="1"/>
  <c r="C1545" i="1"/>
  <c r="P1546" i="1"/>
  <c r="K1544" i="1"/>
  <c r="O1544" i="1" s="1"/>
  <c r="F2241" i="1"/>
  <c r="Q1547" i="1" l="1"/>
  <c r="B1544" i="1"/>
  <c r="M1546" i="1"/>
  <c r="N1546" i="1" s="1"/>
  <c r="I1547" i="1"/>
  <c r="J1547" i="1" s="1"/>
  <c r="P1547" i="1"/>
  <c r="D1547" i="1"/>
  <c r="E1547" i="1" s="1"/>
  <c r="G1547" i="1" s="1"/>
  <c r="H1548" i="1" s="1"/>
  <c r="L1547" i="1"/>
  <c r="A1548" i="1"/>
  <c r="C1546" i="1"/>
  <c r="K1546" i="1" s="1"/>
  <c r="K1545" i="1"/>
  <c r="O1545" i="1" s="1"/>
  <c r="F2242" i="1"/>
  <c r="P1548" i="1" l="1"/>
  <c r="O1546" i="1"/>
  <c r="B1545" i="1"/>
  <c r="A1549" i="1"/>
  <c r="L1548" i="1"/>
  <c r="D1548" i="1"/>
  <c r="E1548" i="1" s="1"/>
  <c r="G1548" i="1" s="1"/>
  <c r="H1549" i="1" s="1"/>
  <c r="C1547" i="1"/>
  <c r="B1546" i="1"/>
  <c r="M1547" i="1"/>
  <c r="N1547" i="1" s="1"/>
  <c r="I1548" i="1"/>
  <c r="J1548" i="1" s="1"/>
  <c r="Q1548" i="1"/>
  <c r="F2243" i="1"/>
  <c r="P1549" i="1" l="1"/>
  <c r="Q1549" i="1"/>
  <c r="M1548" i="1"/>
  <c r="N1548" i="1" s="1"/>
  <c r="I1549" i="1"/>
  <c r="J1549" i="1" s="1"/>
  <c r="D1549" i="1"/>
  <c r="E1549" i="1" s="1"/>
  <c r="G1549" i="1" s="1"/>
  <c r="H1550" i="1" s="1"/>
  <c r="A1550" i="1"/>
  <c r="L1549" i="1"/>
  <c r="P1550" i="1" s="1"/>
  <c r="C1548" i="1"/>
  <c r="K1547" i="1"/>
  <c r="O1547" i="1" s="1"/>
  <c r="F2244" i="1"/>
  <c r="Q1550" i="1" l="1"/>
  <c r="C1549" i="1"/>
  <c r="L1550" i="1"/>
  <c r="A1551" i="1"/>
  <c r="D1550" i="1"/>
  <c r="E1550" i="1" s="1"/>
  <c r="G1550" i="1" s="1"/>
  <c r="H1551" i="1" s="1"/>
  <c r="B1547" i="1"/>
  <c r="M1549" i="1"/>
  <c r="N1549" i="1" s="1"/>
  <c r="I1550" i="1"/>
  <c r="J1550" i="1" s="1"/>
  <c r="K1548" i="1"/>
  <c r="O1548" i="1" s="1"/>
  <c r="F2245" i="1"/>
  <c r="M1550" i="1" l="1"/>
  <c r="N1550" i="1" s="1"/>
  <c r="I1551" i="1"/>
  <c r="J1551" i="1" s="1"/>
  <c r="B1548" i="1"/>
  <c r="L1551" i="1"/>
  <c r="D1551" i="1"/>
  <c r="E1551" i="1" s="1"/>
  <c r="G1551" i="1" s="1"/>
  <c r="H1552" i="1" s="1"/>
  <c r="A1552" i="1"/>
  <c r="C1550" i="1"/>
  <c r="Q1551" i="1"/>
  <c r="K1549" i="1"/>
  <c r="O1549" i="1" s="1"/>
  <c r="P1551" i="1"/>
  <c r="F2246" i="1"/>
  <c r="L1552" i="1" l="1"/>
  <c r="D1552" i="1"/>
  <c r="E1552" i="1" s="1"/>
  <c r="G1552" i="1" s="1"/>
  <c r="H1553" i="1" s="1"/>
  <c r="A1553" i="1"/>
  <c r="P1552" i="1"/>
  <c r="Q1552" i="1"/>
  <c r="M1551" i="1"/>
  <c r="N1551" i="1" s="1"/>
  <c r="I1552" i="1"/>
  <c r="J1552" i="1" s="1"/>
  <c r="B1549" i="1"/>
  <c r="C1551" i="1"/>
  <c r="K1551" i="1" s="1"/>
  <c r="K1550" i="1"/>
  <c r="O1550" i="1" s="1"/>
  <c r="F2247" i="1"/>
  <c r="Q1553" i="1" l="1"/>
  <c r="P1553" i="1"/>
  <c r="O1551" i="1"/>
  <c r="A1554" i="1"/>
  <c r="D1553" i="1"/>
  <c r="E1553" i="1" s="1"/>
  <c r="G1553" i="1" s="1"/>
  <c r="H1554" i="1" s="1"/>
  <c r="L1553" i="1"/>
  <c r="Q1554" i="1" s="1"/>
  <c r="B1550" i="1"/>
  <c r="C1552" i="1"/>
  <c r="B1551" i="1"/>
  <c r="M1552" i="1"/>
  <c r="N1552" i="1" s="1"/>
  <c r="I1553" i="1"/>
  <c r="J1553" i="1" s="1"/>
  <c r="F2248" i="1"/>
  <c r="P1554" i="1" l="1"/>
  <c r="M1553" i="1"/>
  <c r="N1553" i="1" s="1"/>
  <c r="I1554" i="1"/>
  <c r="J1554" i="1" s="1"/>
  <c r="C1553" i="1"/>
  <c r="A1555" i="1"/>
  <c r="D1554" i="1"/>
  <c r="E1554" i="1" s="1"/>
  <c r="G1554" i="1" s="1"/>
  <c r="H1555" i="1" s="1"/>
  <c r="L1554" i="1"/>
  <c r="K1552" i="1"/>
  <c r="O1552" i="1" s="1"/>
  <c r="F2249" i="1"/>
  <c r="B1552" i="1" l="1"/>
  <c r="C1554" i="1"/>
  <c r="K1554" i="1" s="1"/>
  <c r="M1554" i="1"/>
  <c r="N1554" i="1" s="1"/>
  <c r="I1555" i="1"/>
  <c r="J1555" i="1" s="1"/>
  <c r="K1553" i="1"/>
  <c r="O1553" i="1" s="1"/>
  <c r="P1555" i="1"/>
  <c r="D1555" i="1"/>
  <c r="E1555" i="1" s="1"/>
  <c r="G1555" i="1" s="1"/>
  <c r="H1556" i="1" s="1"/>
  <c r="L1555" i="1"/>
  <c r="A1556" i="1"/>
  <c r="Q1555" i="1"/>
  <c r="F2250" i="1"/>
  <c r="P1556" i="1" l="1"/>
  <c r="Q1556" i="1"/>
  <c r="A1557" i="1"/>
  <c r="D1556" i="1"/>
  <c r="E1556" i="1" s="1"/>
  <c r="G1556" i="1" s="1"/>
  <c r="H1557" i="1" s="1"/>
  <c r="L1556" i="1"/>
  <c r="O1554" i="1"/>
  <c r="M1555" i="1"/>
  <c r="N1555" i="1" s="1"/>
  <c r="I1556" i="1"/>
  <c r="J1556" i="1" s="1"/>
  <c r="B1553" i="1"/>
  <c r="C1555" i="1"/>
  <c r="B1554" i="1"/>
  <c r="F2251" i="1"/>
  <c r="M1556" i="1" l="1"/>
  <c r="N1556" i="1" s="1"/>
  <c r="I1557" i="1"/>
  <c r="J1557" i="1" s="1"/>
  <c r="P1557" i="1"/>
  <c r="C1556" i="1"/>
  <c r="K1556" i="1" s="1"/>
  <c r="A1558" i="1"/>
  <c r="D1557" i="1"/>
  <c r="E1557" i="1" s="1"/>
  <c r="G1557" i="1" s="1"/>
  <c r="H1558" i="1" s="1"/>
  <c r="L1557" i="1"/>
  <c r="Q1557" i="1"/>
  <c r="K1555" i="1"/>
  <c r="O1555" i="1" s="1"/>
  <c r="F2252" i="1"/>
  <c r="O1556" i="1" l="1"/>
  <c r="D1558" i="1"/>
  <c r="E1558" i="1" s="1"/>
  <c r="G1558" i="1" s="1"/>
  <c r="H1559" i="1" s="1"/>
  <c r="A1559" i="1"/>
  <c r="L1558" i="1"/>
  <c r="C1557" i="1"/>
  <c r="B1556" i="1"/>
  <c r="B1555" i="1"/>
  <c r="Q1558" i="1"/>
  <c r="P1558" i="1"/>
  <c r="M1557" i="1"/>
  <c r="N1557" i="1" s="1"/>
  <c r="I1558" i="1"/>
  <c r="J1558" i="1" s="1"/>
  <c r="F2253" i="1"/>
  <c r="C1558" i="1" l="1"/>
  <c r="K1558" i="1"/>
  <c r="M1558" i="1"/>
  <c r="N1558" i="1" s="1"/>
  <c r="I1559" i="1"/>
  <c r="J1559" i="1" s="1"/>
  <c r="L1559" i="1"/>
  <c r="D1559" i="1"/>
  <c r="E1559" i="1" s="1"/>
  <c r="G1559" i="1" s="1"/>
  <c r="H1560" i="1" s="1"/>
  <c r="A1560" i="1"/>
  <c r="P1559" i="1"/>
  <c r="Q1559" i="1"/>
  <c r="K1557" i="1"/>
  <c r="O1557" i="1" s="1"/>
  <c r="F2254" i="1"/>
  <c r="M1559" i="1" l="1"/>
  <c r="N1559" i="1" s="1"/>
  <c r="I1560" i="1"/>
  <c r="J1560" i="1" s="1"/>
  <c r="A1561" i="1"/>
  <c r="L1560" i="1"/>
  <c r="D1560" i="1"/>
  <c r="E1560" i="1" s="1"/>
  <c r="G1560" i="1" s="1"/>
  <c r="H1561" i="1" s="1"/>
  <c r="Q1560" i="1"/>
  <c r="O1558" i="1"/>
  <c r="P1560" i="1"/>
  <c r="B1557" i="1"/>
  <c r="C1559" i="1"/>
  <c r="B1558" i="1"/>
  <c r="F2255" i="1"/>
  <c r="Q1561" i="1" l="1"/>
  <c r="M1560" i="1"/>
  <c r="N1560" i="1" s="1"/>
  <c r="I1561" i="1"/>
  <c r="J1561" i="1" s="1"/>
  <c r="C1560" i="1"/>
  <c r="A1562" i="1"/>
  <c r="D1561" i="1"/>
  <c r="E1561" i="1" s="1"/>
  <c r="G1561" i="1" s="1"/>
  <c r="H1562" i="1" s="1"/>
  <c r="L1561" i="1"/>
  <c r="P1561" i="1"/>
  <c r="K1559" i="1"/>
  <c r="O1559" i="1" s="1"/>
  <c r="F2256" i="1"/>
  <c r="B1559" i="1" l="1"/>
  <c r="P1562" i="1"/>
  <c r="A1563" i="1"/>
  <c r="D1562" i="1"/>
  <c r="E1562" i="1" s="1"/>
  <c r="G1562" i="1" s="1"/>
  <c r="H1563" i="1" s="1"/>
  <c r="L1562" i="1"/>
  <c r="C1561" i="1"/>
  <c r="K1560" i="1"/>
  <c r="M1561" i="1"/>
  <c r="N1561" i="1" s="1"/>
  <c r="I1562" i="1"/>
  <c r="J1562" i="1" s="1"/>
  <c r="Q1562" i="1"/>
  <c r="F2257" i="1"/>
  <c r="C1562" i="1" l="1"/>
  <c r="M1562" i="1"/>
  <c r="N1562" i="1" s="1"/>
  <c r="I1563" i="1"/>
  <c r="J1563" i="1" s="1"/>
  <c r="A1564" i="1"/>
  <c r="D1563" i="1"/>
  <c r="E1563" i="1" s="1"/>
  <c r="G1563" i="1" s="1"/>
  <c r="H1564" i="1" s="1"/>
  <c r="L1563" i="1"/>
  <c r="Q1563" i="1"/>
  <c r="P1563" i="1"/>
  <c r="B1560" i="1"/>
  <c r="O1560" i="1"/>
  <c r="K1561" i="1"/>
  <c r="O1561" i="1" s="1"/>
  <c r="F2258" i="1"/>
  <c r="M1563" i="1" l="1"/>
  <c r="N1563" i="1" s="1"/>
  <c r="I1564" i="1"/>
  <c r="J1564" i="1" s="1"/>
  <c r="A1565" i="1"/>
  <c r="D1564" i="1"/>
  <c r="E1564" i="1" s="1"/>
  <c r="G1564" i="1" s="1"/>
  <c r="H1565" i="1" s="1"/>
  <c r="L1564" i="1"/>
  <c r="P1564" i="1"/>
  <c r="Q1564" i="1"/>
  <c r="B1561" i="1"/>
  <c r="C1563" i="1"/>
  <c r="K1562" i="1"/>
  <c r="O1562" i="1" s="1"/>
  <c r="F2259" i="1"/>
  <c r="P1565" i="1" l="1"/>
  <c r="M1564" i="1"/>
  <c r="N1564" i="1" s="1"/>
  <c r="I1565" i="1"/>
  <c r="J1565" i="1" s="1"/>
  <c r="B1562" i="1"/>
  <c r="C1564" i="1"/>
  <c r="A1566" i="1"/>
  <c r="D1565" i="1"/>
  <c r="E1565" i="1" s="1"/>
  <c r="G1565" i="1" s="1"/>
  <c r="H1566" i="1" s="1"/>
  <c r="L1565" i="1"/>
  <c r="Q1565" i="1"/>
  <c r="K1563" i="1"/>
  <c r="O1563" i="1" s="1"/>
  <c r="F2260" i="1"/>
  <c r="B1563" i="1" l="1"/>
  <c r="Q1566" i="1"/>
  <c r="C1565" i="1"/>
  <c r="M1565" i="1"/>
  <c r="N1565" i="1" s="1"/>
  <c r="I1566" i="1"/>
  <c r="J1566" i="1" s="1"/>
  <c r="P1566" i="1"/>
  <c r="D1566" i="1"/>
  <c r="E1566" i="1" s="1"/>
  <c r="G1566" i="1" s="1"/>
  <c r="H1567" i="1" s="1"/>
  <c r="A1567" i="1"/>
  <c r="L1566" i="1"/>
  <c r="K1564" i="1"/>
  <c r="O1564" i="1" s="1"/>
  <c r="F2261" i="1"/>
  <c r="P1567" i="1" l="1"/>
  <c r="M1566" i="1"/>
  <c r="N1566" i="1" s="1"/>
  <c r="I1567" i="1"/>
  <c r="J1567" i="1" s="1"/>
  <c r="B1564" i="1"/>
  <c r="C1566" i="1"/>
  <c r="A1568" i="1"/>
  <c r="D1567" i="1"/>
  <c r="E1567" i="1" s="1"/>
  <c r="G1567" i="1" s="1"/>
  <c r="H1568" i="1" s="1"/>
  <c r="L1567" i="1"/>
  <c r="Q1567" i="1"/>
  <c r="K1565" i="1"/>
  <c r="O1565" i="1" s="1"/>
  <c r="F2262" i="1"/>
  <c r="B1565" i="1" l="1"/>
  <c r="C1567" i="1"/>
  <c r="A1569" i="1"/>
  <c r="D1568" i="1"/>
  <c r="E1568" i="1" s="1"/>
  <c r="G1568" i="1" s="1"/>
  <c r="H1569" i="1" s="1"/>
  <c r="L1568" i="1"/>
  <c r="K1567" i="1"/>
  <c r="Q1568" i="1"/>
  <c r="K1566" i="1"/>
  <c r="O1566" i="1" s="1"/>
  <c r="M1567" i="1"/>
  <c r="N1567" i="1" s="1"/>
  <c r="I1568" i="1"/>
  <c r="J1568" i="1" s="1"/>
  <c r="P1568" i="1"/>
  <c r="F2263" i="1"/>
  <c r="O1567" i="1" l="1"/>
  <c r="B1566" i="1"/>
  <c r="Q1569" i="1"/>
  <c r="P1569" i="1"/>
  <c r="M1568" i="1"/>
  <c r="N1568" i="1" s="1"/>
  <c r="I1569" i="1"/>
  <c r="J1569" i="1" s="1"/>
  <c r="D1569" i="1"/>
  <c r="E1569" i="1" s="1"/>
  <c r="G1569" i="1" s="1"/>
  <c r="H1570" i="1" s="1"/>
  <c r="A1570" i="1"/>
  <c r="L1569" i="1"/>
  <c r="C1568" i="1"/>
  <c r="K1568" i="1" s="1"/>
  <c r="B1567" i="1"/>
  <c r="F2264" i="1"/>
  <c r="O1568" i="1" l="1"/>
  <c r="A1571" i="1"/>
  <c r="L1570" i="1"/>
  <c r="D1570" i="1"/>
  <c r="E1570" i="1" s="1"/>
  <c r="G1570" i="1" s="1"/>
  <c r="H1571" i="1" s="1"/>
  <c r="C1569" i="1"/>
  <c r="B1568" i="1"/>
  <c r="J1570" i="1"/>
  <c r="P1570" i="1"/>
  <c r="M1569" i="1"/>
  <c r="N1569" i="1" s="1"/>
  <c r="I1570" i="1"/>
  <c r="Q1570" i="1"/>
  <c r="F2265" i="1"/>
  <c r="Q1571" i="1" l="1"/>
  <c r="C1570" i="1"/>
  <c r="M1570" i="1"/>
  <c r="N1570" i="1" s="1"/>
  <c r="I1571" i="1"/>
  <c r="J1571" i="1" s="1"/>
  <c r="D1571" i="1"/>
  <c r="E1571" i="1" s="1"/>
  <c r="G1571" i="1" s="1"/>
  <c r="H1572" i="1" s="1"/>
  <c r="L1571" i="1"/>
  <c r="A1572" i="1"/>
  <c r="P1571" i="1"/>
  <c r="K1569" i="1"/>
  <c r="O1569" i="1" s="1"/>
  <c r="F2266" i="1"/>
  <c r="P1572" i="1" l="1"/>
  <c r="C1571" i="1"/>
  <c r="D1572" i="1"/>
  <c r="E1572" i="1" s="1"/>
  <c r="G1572" i="1" s="1"/>
  <c r="H1573" i="1" s="1"/>
  <c r="L1572" i="1"/>
  <c r="A1573" i="1"/>
  <c r="Q1572" i="1"/>
  <c r="B1569" i="1"/>
  <c r="M1571" i="1"/>
  <c r="N1571" i="1" s="1"/>
  <c r="I1572" i="1"/>
  <c r="J1572" i="1" s="1"/>
  <c r="K1570" i="1"/>
  <c r="O1570" i="1" s="1"/>
  <c r="F2267" i="1"/>
  <c r="M1572" i="1" l="1"/>
  <c r="N1572" i="1" s="1"/>
  <c r="I1573" i="1"/>
  <c r="A1574" i="1"/>
  <c r="D1573" i="1"/>
  <c r="E1573" i="1" s="1"/>
  <c r="G1573" i="1" s="1"/>
  <c r="H1574" i="1" s="1"/>
  <c r="L1573" i="1"/>
  <c r="J1573" i="1"/>
  <c r="B1570" i="1"/>
  <c r="C1572" i="1"/>
  <c r="P1573" i="1"/>
  <c r="Q1573" i="1"/>
  <c r="K1571" i="1"/>
  <c r="O1571" i="1" s="1"/>
  <c r="F2268" i="1"/>
  <c r="M1573" i="1" l="1"/>
  <c r="N1573" i="1" s="1"/>
  <c r="I1574" i="1"/>
  <c r="Q1574" i="1"/>
  <c r="J1574" i="1"/>
  <c r="P1574" i="1"/>
  <c r="A1575" i="1"/>
  <c r="D1574" i="1"/>
  <c r="E1574" i="1" s="1"/>
  <c r="G1574" i="1" s="1"/>
  <c r="H1575" i="1" s="1"/>
  <c r="L1574" i="1"/>
  <c r="B1571" i="1"/>
  <c r="C1573" i="1"/>
  <c r="K1572" i="1"/>
  <c r="O1572" i="1" s="1"/>
  <c r="F2269" i="1"/>
  <c r="P1575" i="1" l="1"/>
  <c r="L1575" i="1"/>
  <c r="P1576" i="1" s="1"/>
  <c r="D1575" i="1"/>
  <c r="E1575" i="1" s="1"/>
  <c r="G1575" i="1" s="1"/>
  <c r="H1576" i="1" s="1"/>
  <c r="A1576" i="1"/>
  <c r="B1572" i="1"/>
  <c r="C1574" i="1"/>
  <c r="K1574" i="1" s="1"/>
  <c r="Q1575" i="1"/>
  <c r="M1574" i="1"/>
  <c r="N1574" i="1" s="1"/>
  <c r="I1575" i="1"/>
  <c r="J1575" i="1" s="1"/>
  <c r="K1573" i="1"/>
  <c r="O1573" i="1" s="1"/>
  <c r="F2270" i="1"/>
  <c r="O1574" i="1" l="1"/>
  <c r="Q1576" i="1"/>
  <c r="L1576" i="1"/>
  <c r="P1577" i="1" s="1"/>
  <c r="A1577" i="1"/>
  <c r="D1576" i="1"/>
  <c r="E1576" i="1" s="1"/>
  <c r="G1576" i="1" s="1"/>
  <c r="H1577" i="1" s="1"/>
  <c r="B1573" i="1"/>
  <c r="C1575" i="1"/>
  <c r="B1574" i="1"/>
  <c r="M1575" i="1"/>
  <c r="N1575" i="1" s="1"/>
  <c r="I1576" i="1"/>
  <c r="J1576" i="1" s="1"/>
  <c r="F2271" i="1"/>
  <c r="D1577" i="1" l="1"/>
  <c r="E1577" i="1" s="1"/>
  <c r="G1577" i="1" s="1"/>
  <c r="H1578" i="1" s="1"/>
  <c r="L1577" i="1"/>
  <c r="P1578" i="1" s="1"/>
  <c r="A1578" i="1"/>
  <c r="M1576" i="1"/>
  <c r="N1576" i="1" s="1"/>
  <c r="I1577" i="1"/>
  <c r="J1577" i="1" s="1"/>
  <c r="C1576" i="1"/>
  <c r="Q1577" i="1"/>
  <c r="K1575" i="1"/>
  <c r="O1575" i="1" s="1"/>
  <c r="F2272" i="1"/>
  <c r="D1578" i="1" l="1"/>
  <c r="E1578" i="1" s="1"/>
  <c r="G1578" i="1" s="1"/>
  <c r="H1579" i="1" s="1"/>
  <c r="A1579" i="1"/>
  <c r="L1578" i="1"/>
  <c r="Q1578" i="1"/>
  <c r="M1577" i="1"/>
  <c r="N1577" i="1" s="1"/>
  <c r="I1578" i="1"/>
  <c r="J1578" i="1" s="1"/>
  <c r="B1575" i="1"/>
  <c r="C1577" i="1"/>
  <c r="K1577" i="1" s="1"/>
  <c r="K1576" i="1"/>
  <c r="O1576" i="1" s="1"/>
  <c r="F2273" i="1"/>
  <c r="Q1579" i="1" l="1"/>
  <c r="O1577" i="1"/>
  <c r="B1576" i="1"/>
  <c r="M1578" i="1"/>
  <c r="N1578" i="1" s="1"/>
  <c r="I1579" i="1"/>
  <c r="J1579" i="1" s="1"/>
  <c r="C1578" i="1"/>
  <c r="B1577" i="1"/>
  <c r="A1580" i="1"/>
  <c r="D1579" i="1"/>
  <c r="E1579" i="1" s="1"/>
  <c r="G1579" i="1" s="1"/>
  <c r="H1580" i="1" s="1"/>
  <c r="L1579" i="1"/>
  <c r="P1579" i="1"/>
  <c r="F2274" i="1"/>
  <c r="P1580" i="1" l="1"/>
  <c r="C1579" i="1"/>
  <c r="M1579" i="1"/>
  <c r="N1579" i="1" s="1"/>
  <c r="I1580" i="1"/>
  <c r="J1580" i="1" s="1"/>
  <c r="Q1580" i="1"/>
  <c r="A1581" i="1"/>
  <c r="D1580" i="1"/>
  <c r="E1580" i="1" s="1"/>
  <c r="G1580" i="1" s="1"/>
  <c r="H1581" i="1" s="1"/>
  <c r="L1580" i="1"/>
  <c r="K1578" i="1"/>
  <c r="O1578" i="1" s="1"/>
  <c r="F2275" i="1"/>
  <c r="Q1581" i="1" l="1"/>
  <c r="B1578" i="1"/>
  <c r="M1580" i="1"/>
  <c r="N1580" i="1" s="1"/>
  <c r="I1581" i="1"/>
  <c r="J1581" i="1" s="1"/>
  <c r="C1580" i="1"/>
  <c r="P1581" i="1"/>
  <c r="A1582" i="1"/>
  <c r="D1581" i="1"/>
  <c r="E1581" i="1" s="1"/>
  <c r="G1581" i="1" s="1"/>
  <c r="H1582" i="1" s="1"/>
  <c r="L1581" i="1"/>
  <c r="K1579" i="1"/>
  <c r="O1579" i="1" s="1"/>
  <c r="F2276" i="1"/>
  <c r="B1579" i="1" l="1"/>
  <c r="C1581" i="1"/>
  <c r="M1581" i="1"/>
  <c r="N1581" i="1" s="1"/>
  <c r="I1582" i="1"/>
  <c r="J1582" i="1" s="1"/>
  <c r="D1582" i="1"/>
  <c r="E1582" i="1" s="1"/>
  <c r="G1582" i="1" s="1"/>
  <c r="H1583" i="1" s="1"/>
  <c r="A1583" i="1"/>
  <c r="L1582" i="1"/>
  <c r="Q1582" i="1"/>
  <c r="P1582" i="1"/>
  <c r="K1580" i="1"/>
  <c r="O1580" i="1" s="1"/>
  <c r="F2277" i="1"/>
  <c r="P1583" i="1" l="1"/>
  <c r="Q1583" i="1"/>
  <c r="D1583" i="1"/>
  <c r="E1583" i="1" s="1"/>
  <c r="G1583" i="1" s="1"/>
  <c r="H1584" i="1" s="1"/>
  <c r="A1584" i="1"/>
  <c r="L1583" i="1"/>
  <c r="Q1584" i="1" s="1"/>
  <c r="B1580" i="1"/>
  <c r="J1583" i="1"/>
  <c r="C1582" i="1"/>
  <c r="M1582" i="1"/>
  <c r="N1582" i="1" s="1"/>
  <c r="I1583" i="1"/>
  <c r="K1581" i="1"/>
  <c r="O1581" i="1" s="1"/>
  <c r="F2278" i="1"/>
  <c r="D1584" i="1" l="1"/>
  <c r="E1584" i="1" s="1"/>
  <c r="G1584" i="1" s="1"/>
  <c r="H1585" i="1" s="1"/>
  <c r="L1584" i="1"/>
  <c r="A1585" i="1"/>
  <c r="M1583" i="1"/>
  <c r="N1583" i="1" s="1"/>
  <c r="I1584" i="1"/>
  <c r="J1584" i="1" s="1"/>
  <c r="P1584" i="1"/>
  <c r="B1581" i="1"/>
  <c r="C1583" i="1"/>
  <c r="K1582" i="1"/>
  <c r="O1582" i="1" s="1"/>
  <c r="F2279" i="1"/>
  <c r="B1582" i="1" l="1"/>
  <c r="L1585" i="1"/>
  <c r="D1585" i="1"/>
  <c r="E1585" i="1" s="1"/>
  <c r="G1585" i="1" s="1"/>
  <c r="H1586" i="1" s="1"/>
  <c r="A1586" i="1"/>
  <c r="C1584" i="1"/>
  <c r="M1584" i="1"/>
  <c r="N1584" i="1" s="1"/>
  <c r="I1585" i="1"/>
  <c r="J1585" i="1" s="1"/>
  <c r="K1583" i="1"/>
  <c r="O1583" i="1" s="1"/>
  <c r="P1585" i="1"/>
  <c r="Q1585" i="1"/>
  <c r="F2280" i="1"/>
  <c r="B1583" i="1" l="1"/>
  <c r="Q1586" i="1"/>
  <c r="P1586" i="1"/>
  <c r="C1585" i="1"/>
  <c r="A1587" i="1"/>
  <c r="L1586" i="1"/>
  <c r="D1586" i="1"/>
  <c r="E1586" i="1" s="1"/>
  <c r="G1586" i="1" s="1"/>
  <c r="H1587" i="1" s="1"/>
  <c r="M1585" i="1"/>
  <c r="N1585" i="1" s="1"/>
  <c r="I1586" i="1"/>
  <c r="J1586" i="1" s="1"/>
  <c r="K1584" i="1"/>
  <c r="O1584" i="1" s="1"/>
  <c r="F2281" i="1"/>
  <c r="M1586" i="1" l="1"/>
  <c r="N1586" i="1" s="1"/>
  <c r="I1587" i="1"/>
  <c r="J1587" i="1" s="1"/>
  <c r="D1587" i="1"/>
  <c r="E1587" i="1" s="1"/>
  <c r="G1587" i="1" s="1"/>
  <c r="H1588" i="1" s="1"/>
  <c r="L1587" i="1"/>
  <c r="A1588" i="1"/>
  <c r="P1587" i="1"/>
  <c r="B1584" i="1"/>
  <c r="C1586" i="1"/>
  <c r="K1585" i="1"/>
  <c r="O1585" i="1" s="1"/>
  <c r="Q1587" i="1"/>
  <c r="F2282" i="1"/>
  <c r="P1588" i="1" l="1"/>
  <c r="Q1588" i="1"/>
  <c r="L1588" i="1"/>
  <c r="D1588" i="1"/>
  <c r="E1588" i="1" s="1"/>
  <c r="G1588" i="1" s="1"/>
  <c r="H1589" i="1" s="1"/>
  <c r="A1589" i="1"/>
  <c r="M1587" i="1"/>
  <c r="N1587" i="1" s="1"/>
  <c r="I1588" i="1"/>
  <c r="J1588" i="1" s="1"/>
  <c r="B1585" i="1"/>
  <c r="C1587" i="1"/>
  <c r="K1587" i="1" s="1"/>
  <c r="K1586" i="1"/>
  <c r="O1586" i="1" s="1"/>
  <c r="F2283" i="1"/>
  <c r="O1587" i="1" l="1"/>
  <c r="B1586" i="1"/>
  <c r="L1589" i="1"/>
  <c r="A1590" i="1"/>
  <c r="D1589" i="1"/>
  <c r="E1589" i="1" s="1"/>
  <c r="G1589" i="1" s="1"/>
  <c r="H1590" i="1" s="1"/>
  <c r="C1588" i="1"/>
  <c r="B1587" i="1"/>
  <c r="M1588" i="1"/>
  <c r="N1588" i="1" s="1"/>
  <c r="I1589" i="1"/>
  <c r="J1589" i="1" s="1"/>
  <c r="Q1589" i="1"/>
  <c r="P1589" i="1"/>
  <c r="F2284" i="1"/>
  <c r="P1590" i="1" l="1"/>
  <c r="Q1590" i="1"/>
  <c r="C1589" i="1"/>
  <c r="K1588" i="1"/>
  <c r="O1588" i="1" s="1"/>
  <c r="D1590" i="1"/>
  <c r="E1590" i="1" s="1"/>
  <c r="G1590" i="1" s="1"/>
  <c r="H1591" i="1" s="1"/>
  <c r="L1590" i="1"/>
  <c r="A1591" i="1"/>
  <c r="K1589" i="1"/>
  <c r="M1589" i="1"/>
  <c r="N1589" i="1" s="1"/>
  <c r="I1590" i="1"/>
  <c r="J1590" i="1" s="1"/>
  <c r="F2285" i="1"/>
  <c r="A1592" i="1" l="1"/>
  <c r="L1591" i="1"/>
  <c r="D1591" i="1"/>
  <c r="E1591" i="1" s="1"/>
  <c r="G1591" i="1" s="1"/>
  <c r="H1592" i="1" s="1"/>
  <c r="M1590" i="1"/>
  <c r="N1590" i="1" s="1"/>
  <c r="I1591" i="1"/>
  <c r="J1591" i="1" s="1"/>
  <c r="P1591" i="1"/>
  <c r="Q1591" i="1"/>
  <c r="O1589" i="1"/>
  <c r="B1588" i="1"/>
  <c r="C1590" i="1"/>
  <c r="B1589" i="1"/>
  <c r="F2286" i="1"/>
  <c r="C1591" i="1" l="1"/>
  <c r="M1591" i="1"/>
  <c r="N1591" i="1" s="1"/>
  <c r="I1592" i="1"/>
  <c r="J1592" i="1" s="1"/>
  <c r="Q1592" i="1"/>
  <c r="D1592" i="1"/>
  <c r="E1592" i="1" s="1"/>
  <c r="G1592" i="1" s="1"/>
  <c r="H1593" i="1" s="1"/>
  <c r="A1593" i="1"/>
  <c r="L1592" i="1"/>
  <c r="P1592" i="1"/>
  <c r="K1590" i="1"/>
  <c r="O1590" i="1" s="1"/>
  <c r="F2287" i="1"/>
  <c r="P1593" i="1" l="1"/>
  <c r="Q1593" i="1"/>
  <c r="B1590" i="1"/>
  <c r="M1592" i="1"/>
  <c r="N1592" i="1" s="1"/>
  <c r="I1593" i="1"/>
  <c r="J1593" i="1" s="1"/>
  <c r="C1592" i="1"/>
  <c r="D1593" i="1"/>
  <c r="E1593" i="1" s="1"/>
  <c r="G1593" i="1" s="1"/>
  <c r="H1594" i="1" s="1"/>
  <c r="A1594" i="1"/>
  <c r="L1593" i="1"/>
  <c r="K1591" i="1"/>
  <c r="O1591" i="1" s="1"/>
  <c r="F2288" i="1"/>
  <c r="C1593" i="1" l="1"/>
  <c r="M1593" i="1"/>
  <c r="N1593" i="1" s="1"/>
  <c r="I1594" i="1"/>
  <c r="J1594" i="1" s="1"/>
  <c r="P1594" i="1"/>
  <c r="D1594" i="1"/>
  <c r="E1594" i="1" s="1"/>
  <c r="G1594" i="1" s="1"/>
  <c r="H1595" i="1" s="1"/>
  <c r="A1595" i="1"/>
  <c r="L1594" i="1"/>
  <c r="Q1594" i="1"/>
  <c r="B1591" i="1"/>
  <c r="K1592" i="1"/>
  <c r="O1592" i="1" s="1"/>
  <c r="F2289" i="1"/>
  <c r="Q1595" i="1" l="1"/>
  <c r="P1595" i="1"/>
  <c r="A1596" i="1"/>
  <c r="D1595" i="1"/>
  <c r="E1595" i="1" s="1"/>
  <c r="G1595" i="1" s="1"/>
  <c r="H1596" i="1" s="1"/>
  <c r="L1595" i="1"/>
  <c r="C1594" i="1"/>
  <c r="B1592" i="1"/>
  <c r="M1594" i="1"/>
  <c r="N1594" i="1" s="1"/>
  <c r="I1595" i="1"/>
  <c r="J1595" i="1" s="1"/>
  <c r="K1593" i="1"/>
  <c r="O1593" i="1" s="1"/>
  <c r="F2290" i="1"/>
  <c r="C1595" i="1" l="1"/>
  <c r="M1595" i="1"/>
  <c r="N1595" i="1" s="1"/>
  <c r="I1596" i="1"/>
  <c r="J1596" i="1" s="1"/>
  <c r="D1596" i="1"/>
  <c r="E1596" i="1" s="1"/>
  <c r="G1596" i="1" s="1"/>
  <c r="H1597" i="1" s="1"/>
  <c r="L1596" i="1"/>
  <c r="A1597" i="1"/>
  <c r="Q1596" i="1"/>
  <c r="P1596" i="1"/>
  <c r="B1593" i="1"/>
  <c r="K1594" i="1"/>
  <c r="O1594" i="1" s="1"/>
  <c r="F2291" i="1"/>
  <c r="P1597" i="1" l="1"/>
  <c r="M1596" i="1"/>
  <c r="N1596" i="1" s="1"/>
  <c r="I1597" i="1"/>
  <c r="J1597" i="1" s="1"/>
  <c r="Q1597" i="1"/>
  <c r="B1594" i="1"/>
  <c r="C1596" i="1"/>
  <c r="L1597" i="1"/>
  <c r="D1597" i="1"/>
  <c r="E1597" i="1" s="1"/>
  <c r="G1597" i="1" s="1"/>
  <c r="H1598" i="1" s="1"/>
  <c r="A1598" i="1"/>
  <c r="K1595" i="1"/>
  <c r="O1595" i="1" s="1"/>
  <c r="F2292" i="1"/>
  <c r="Q1598" i="1" l="1"/>
  <c r="C1597" i="1"/>
  <c r="A1599" i="1"/>
  <c r="L1598" i="1"/>
  <c r="D1598" i="1"/>
  <c r="E1598" i="1" s="1"/>
  <c r="G1598" i="1" s="1"/>
  <c r="K1596" i="1"/>
  <c r="O1596" i="1" s="1"/>
  <c r="M1597" i="1"/>
  <c r="N1597" i="1" s="1"/>
  <c r="I1598" i="1"/>
  <c r="J1598" i="1" s="1"/>
  <c r="P1598" i="1"/>
  <c r="B1595" i="1"/>
  <c r="F2293" i="1"/>
  <c r="B1596" i="1" l="1"/>
  <c r="H1599" i="1"/>
  <c r="J1599" i="1" s="1"/>
  <c r="M1598" i="1"/>
  <c r="N1598" i="1" s="1"/>
  <c r="I1599" i="1"/>
  <c r="P1599" i="1"/>
  <c r="L1599" i="1"/>
  <c r="A1600" i="1"/>
  <c r="D1599" i="1"/>
  <c r="E1599" i="1" s="1"/>
  <c r="G1599" i="1" s="1"/>
  <c r="H1600" i="1" s="1"/>
  <c r="Q1599" i="1"/>
  <c r="C1598" i="1"/>
  <c r="K1597" i="1"/>
  <c r="O1597" i="1" s="1"/>
  <c r="F2294" i="1"/>
  <c r="Q1600" i="1" l="1"/>
  <c r="L1600" i="1"/>
  <c r="A1601" i="1"/>
  <c r="D1600" i="1"/>
  <c r="E1600" i="1" s="1"/>
  <c r="G1600" i="1" s="1"/>
  <c r="M1599" i="1"/>
  <c r="N1599" i="1" s="1"/>
  <c r="I1600" i="1"/>
  <c r="J1600" i="1" s="1"/>
  <c r="P1600" i="1"/>
  <c r="B1597" i="1"/>
  <c r="C1599" i="1"/>
  <c r="K1599" i="1"/>
  <c r="K1598" i="1"/>
  <c r="O1598" i="1" s="1"/>
  <c r="F2295" i="1"/>
  <c r="P1601" i="1" l="1"/>
  <c r="O1599" i="1"/>
  <c r="B1598" i="1"/>
  <c r="L1601" i="1"/>
  <c r="A1602" i="1"/>
  <c r="D1601" i="1"/>
  <c r="E1601" i="1" s="1"/>
  <c r="G1601" i="1" s="1"/>
  <c r="C1600" i="1"/>
  <c r="B1599" i="1"/>
  <c r="H1601" i="1"/>
  <c r="J1601" i="1" s="1"/>
  <c r="M1600" i="1"/>
  <c r="N1600" i="1" s="1"/>
  <c r="I1601" i="1"/>
  <c r="Q1601" i="1"/>
  <c r="F2296" i="1"/>
  <c r="Q1602" i="1" l="1"/>
  <c r="H1602" i="1"/>
  <c r="J1602" i="1" s="1"/>
  <c r="A1603" i="1"/>
  <c r="L1602" i="1"/>
  <c r="Q1603" i="1" s="1"/>
  <c r="D1602" i="1"/>
  <c r="E1602" i="1" s="1"/>
  <c r="G1602" i="1" s="1"/>
  <c r="M1601" i="1"/>
  <c r="N1601" i="1" s="1"/>
  <c r="I1602" i="1"/>
  <c r="P1602" i="1"/>
  <c r="C1601" i="1"/>
  <c r="K1601" i="1" s="1"/>
  <c r="K1600" i="1"/>
  <c r="O1600" i="1" s="1"/>
  <c r="F2297" i="1"/>
  <c r="O1601" i="1" l="1"/>
  <c r="B1600" i="1"/>
  <c r="M1602" i="1"/>
  <c r="N1602" i="1" s="1"/>
  <c r="I1603" i="1"/>
  <c r="H1603" i="1"/>
  <c r="J1603" i="1" s="1"/>
  <c r="C1602" i="1"/>
  <c r="B1601" i="1"/>
  <c r="P1603" i="1"/>
  <c r="D1603" i="1"/>
  <c r="E1603" i="1" s="1"/>
  <c r="G1603" i="1" s="1"/>
  <c r="L1603" i="1"/>
  <c r="A1604" i="1"/>
  <c r="F2298" i="1"/>
  <c r="L1604" i="1" l="1"/>
  <c r="D1604" i="1"/>
  <c r="E1604" i="1" s="1"/>
  <c r="G1604" i="1" s="1"/>
  <c r="A1605" i="1"/>
  <c r="C1603" i="1"/>
  <c r="K1603" i="1" s="1"/>
  <c r="K1602" i="1"/>
  <c r="O1602" i="1" s="1"/>
  <c r="M1603" i="1"/>
  <c r="N1603" i="1" s="1"/>
  <c r="I1604" i="1"/>
  <c r="Q1604" i="1"/>
  <c r="H1604" i="1"/>
  <c r="J1604" i="1" s="1"/>
  <c r="P1604" i="1"/>
  <c r="F2299" i="1"/>
  <c r="Q1605" i="1" l="1"/>
  <c r="P1605" i="1"/>
  <c r="O1603" i="1"/>
  <c r="B1602" i="1"/>
  <c r="A1606" i="1"/>
  <c r="L1605" i="1"/>
  <c r="D1605" i="1"/>
  <c r="E1605" i="1" s="1"/>
  <c r="G1605" i="1" s="1"/>
  <c r="C1604" i="1"/>
  <c r="K1604" i="1" s="1"/>
  <c r="O1604" i="1" s="1"/>
  <c r="B1603" i="1"/>
  <c r="H1605" i="1"/>
  <c r="J1605" i="1" s="1"/>
  <c r="M1604" i="1"/>
  <c r="N1604" i="1" s="1"/>
  <c r="I1605" i="1"/>
  <c r="F2300" i="1"/>
  <c r="Q1606" i="1" l="1"/>
  <c r="C1605" i="1"/>
  <c r="K1605" i="1" s="1"/>
  <c r="B1604" i="1"/>
  <c r="M1605" i="1"/>
  <c r="N1605" i="1" s="1"/>
  <c r="I1606" i="1"/>
  <c r="A1607" i="1"/>
  <c r="D1606" i="1"/>
  <c r="E1606" i="1" s="1"/>
  <c r="G1606" i="1" s="1"/>
  <c r="L1606" i="1"/>
  <c r="Q1607" i="1" s="1"/>
  <c r="P1606" i="1"/>
  <c r="H1606" i="1"/>
  <c r="J1606" i="1" s="1"/>
  <c r="F2301" i="1"/>
  <c r="P1607" i="1" l="1"/>
  <c r="D1607" i="1"/>
  <c r="E1607" i="1" s="1"/>
  <c r="G1607" i="1" s="1"/>
  <c r="L1607" i="1"/>
  <c r="P1608" i="1" s="1"/>
  <c r="A1608" i="1"/>
  <c r="O1605" i="1"/>
  <c r="M1606" i="1"/>
  <c r="N1606" i="1" s="1"/>
  <c r="I1607" i="1"/>
  <c r="C1606" i="1"/>
  <c r="K1606" i="1" s="1"/>
  <c r="B1605" i="1"/>
  <c r="H1607" i="1"/>
  <c r="J1607" i="1" s="1"/>
  <c r="F2302" i="1"/>
  <c r="O1606" i="1" l="1"/>
  <c r="M1607" i="1"/>
  <c r="N1607" i="1" s="1"/>
  <c r="I1608" i="1"/>
  <c r="Q1608" i="1"/>
  <c r="C1607" i="1"/>
  <c r="B1606" i="1"/>
  <c r="A1609" i="1"/>
  <c r="L1608" i="1"/>
  <c r="D1608" i="1"/>
  <c r="E1608" i="1" s="1"/>
  <c r="G1608" i="1" s="1"/>
  <c r="H1608" i="1"/>
  <c r="F2303" i="1"/>
  <c r="J1608" i="1" l="1"/>
  <c r="Q1609" i="1"/>
  <c r="C1608" i="1"/>
  <c r="K1608" i="1" s="1"/>
  <c r="K1607" i="1"/>
  <c r="O1607" i="1" s="1"/>
  <c r="H1609" i="1"/>
  <c r="J1609" i="1" s="1"/>
  <c r="D1609" i="1"/>
  <c r="E1609" i="1" s="1"/>
  <c r="G1609" i="1" s="1"/>
  <c r="L1609" i="1"/>
  <c r="A1610" i="1"/>
  <c r="M1608" i="1"/>
  <c r="N1608" i="1" s="1"/>
  <c r="I1609" i="1"/>
  <c r="P1609" i="1"/>
  <c r="F2304" i="1"/>
  <c r="P1610" i="1" l="1"/>
  <c r="L1610" i="1"/>
  <c r="D1610" i="1"/>
  <c r="E1610" i="1" s="1"/>
  <c r="G1610" i="1" s="1"/>
  <c r="A1611" i="1"/>
  <c r="O1608" i="1"/>
  <c r="M1609" i="1"/>
  <c r="N1609" i="1" s="1"/>
  <c r="I1610" i="1"/>
  <c r="Q1610" i="1"/>
  <c r="H1610" i="1"/>
  <c r="B1607" i="1"/>
  <c r="C1609" i="1"/>
  <c r="B1608" i="1"/>
  <c r="F2305" i="1"/>
  <c r="J1610" i="1" l="1"/>
  <c r="H1611" i="1"/>
  <c r="J1611" i="1" s="1"/>
  <c r="C1610" i="1"/>
  <c r="K1609" i="1"/>
  <c r="O1609" i="1" s="1"/>
  <c r="L1611" i="1"/>
  <c r="A1612" i="1"/>
  <c r="D1611" i="1"/>
  <c r="E1611" i="1" s="1"/>
  <c r="G1611" i="1" s="1"/>
  <c r="M1610" i="1"/>
  <c r="N1610" i="1" s="1"/>
  <c r="I1611" i="1"/>
  <c r="Q1611" i="1"/>
  <c r="P1611" i="1"/>
  <c r="F2306" i="1"/>
  <c r="M1611" i="1" l="1"/>
  <c r="N1611" i="1" s="1"/>
  <c r="I1612" i="1"/>
  <c r="P1612" i="1"/>
  <c r="A1613" i="1"/>
  <c r="L1612" i="1"/>
  <c r="D1612" i="1"/>
  <c r="E1612" i="1" s="1"/>
  <c r="G1612" i="1" s="1"/>
  <c r="Q1612" i="1"/>
  <c r="B1609" i="1"/>
  <c r="C1611" i="1"/>
  <c r="H1612" i="1"/>
  <c r="J1612" i="1" s="1"/>
  <c r="K1610" i="1"/>
  <c r="O1610" i="1" s="1"/>
  <c r="F2307" i="1"/>
  <c r="B1610" i="1" l="1"/>
  <c r="H1613" i="1"/>
  <c r="J1613" i="1" s="1"/>
  <c r="M1612" i="1"/>
  <c r="N1612" i="1" s="1"/>
  <c r="I1613" i="1"/>
  <c r="C1612" i="1"/>
  <c r="K1612" i="1" s="1"/>
  <c r="D1613" i="1"/>
  <c r="E1613" i="1" s="1"/>
  <c r="G1613" i="1" s="1"/>
  <c r="A1614" i="1"/>
  <c r="L1613" i="1"/>
  <c r="K1611" i="1"/>
  <c r="O1611" i="1" s="1"/>
  <c r="P1613" i="1"/>
  <c r="Q1613" i="1"/>
  <c r="F2308" i="1"/>
  <c r="O1612" i="1" l="1"/>
  <c r="B1611" i="1"/>
  <c r="C1613" i="1"/>
  <c r="B1612" i="1"/>
  <c r="M1613" i="1"/>
  <c r="N1613" i="1" s="1"/>
  <c r="I1614" i="1"/>
  <c r="D1614" i="1"/>
  <c r="E1614" i="1" s="1"/>
  <c r="G1614" i="1" s="1"/>
  <c r="A1615" i="1"/>
  <c r="L1614" i="1"/>
  <c r="H1614" i="1"/>
  <c r="J1614" i="1" s="1"/>
  <c r="Q1614" i="1"/>
  <c r="P1614" i="1"/>
  <c r="K1613" i="1"/>
  <c r="O1613" i="1" s="1"/>
  <c r="F2309" i="1"/>
  <c r="H1615" i="1" l="1"/>
  <c r="J1615" i="1" s="1"/>
  <c r="M1614" i="1"/>
  <c r="N1614" i="1" s="1"/>
  <c r="I1615" i="1"/>
  <c r="L1615" i="1"/>
  <c r="A1616" i="1"/>
  <c r="D1615" i="1"/>
  <c r="E1615" i="1" s="1"/>
  <c r="G1615" i="1" s="1"/>
  <c r="H1616" i="1" s="1"/>
  <c r="P1615" i="1"/>
  <c r="Q1615" i="1"/>
  <c r="C1614" i="1"/>
  <c r="B1613" i="1"/>
  <c r="F2310" i="1"/>
  <c r="Q1616" i="1" l="1"/>
  <c r="P1616" i="1"/>
  <c r="A1617" i="1"/>
  <c r="L1616" i="1"/>
  <c r="D1616" i="1"/>
  <c r="E1616" i="1" s="1"/>
  <c r="G1616" i="1" s="1"/>
  <c r="H1617" i="1" s="1"/>
  <c r="M1615" i="1"/>
  <c r="N1615" i="1" s="1"/>
  <c r="I1616" i="1"/>
  <c r="J1616" i="1" s="1"/>
  <c r="C1615" i="1"/>
  <c r="K1615" i="1" s="1"/>
  <c r="K1614" i="1"/>
  <c r="O1614" i="1" s="1"/>
  <c r="F2311" i="1"/>
  <c r="M1616" i="1" l="1"/>
  <c r="N1616" i="1" s="1"/>
  <c r="I1617" i="1"/>
  <c r="J1617" i="1" s="1"/>
  <c r="O1615" i="1"/>
  <c r="D1617" i="1"/>
  <c r="E1617" i="1" s="1"/>
  <c r="G1617" i="1" s="1"/>
  <c r="H1618" i="1" s="1"/>
  <c r="A1618" i="1"/>
  <c r="L1617" i="1"/>
  <c r="B1614" i="1"/>
  <c r="P1617" i="1"/>
  <c r="C1616" i="1"/>
  <c r="B1615" i="1"/>
  <c r="Q1617" i="1"/>
  <c r="F2312" i="1"/>
  <c r="Q1618" i="1" l="1"/>
  <c r="C1617" i="1"/>
  <c r="M1617" i="1"/>
  <c r="N1617" i="1" s="1"/>
  <c r="I1618" i="1"/>
  <c r="J1618" i="1" s="1"/>
  <c r="D1618" i="1"/>
  <c r="E1618" i="1" s="1"/>
  <c r="G1618" i="1" s="1"/>
  <c r="H1619" i="1" s="1"/>
  <c r="A1619" i="1"/>
  <c r="L1618" i="1"/>
  <c r="P1618" i="1"/>
  <c r="K1616" i="1"/>
  <c r="O1616" i="1" s="1"/>
  <c r="F2313" i="1"/>
  <c r="P1619" i="1" l="1"/>
  <c r="A1620" i="1"/>
  <c r="D1619" i="1"/>
  <c r="E1619" i="1" s="1"/>
  <c r="G1619" i="1" s="1"/>
  <c r="H1620" i="1" s="1"/>
  <c r="L1619" i="1"/>
  <c r="C1618" i="1"/>
  <c r="B1616" i="1"/>
  <c r="K1617" i="1"/>
  <c r="O1617" i="1" s="1"/>
  <c r="M1618" i="1"/>
  <c r="N1618" i="1" s="1"/>
  <c r="I1619" i="1"/>
  <c r="J1619" i="1" s="1"/>
  <c r="Q1619" i="1"/>
  <c r="F2314" i="1"/>
  <c r="P1620" i="1" l="1"/>
  <c r="B1617" i="1"/>
  <c r="C1619" i="1"/>
  <c r="K1619" i="1" s="1"/>
  <c r="Q1620" i="1"/>
  <c r="M1619" i="1"/>
  <c r="N1619" i="1" s="1"/>
  <c r="I1620" i="1"/>
  <c r="J1620" i="1" s="1"/>
  <c r="A1621" i="1"/>
  <c r="D1620" i="1"/>
  <c r="E1620" i="1" s="1"/>
  <c r="G1620" i="1" s="1"/>
  <c r="H1621" i="1" s="1"/>
  <c r="L1620" i="1"/>
  <c r="K1618" i="1"/>
  <c r="O1618" i="1" s="1"/>
  <c r="F2315" i="1"/>
  <c r="Q1621" i="1" l="1"/>
  <c r="B1619" i="1"/>
  <c r="O1619" i="1"/>
  <c r="M1620" i="1"/>
  <c r="N1620" i="1" s="1"/>
  <c r="I1621" i="1"/>
  <c r="J1621" i="1" s="1"/>
  <c r="B1618" i="1"/>
  <c r="C1620" i="1"/>
  <c r="A1622" i="1"/>
  <c r="D1621" i="1"/>
  <c r="E1621" i="1" s="1"/>
  <c r="G1621" i="1" s="1"/>
  <c r="H1622" i="1" s="1"/>
  <c r="L1621" i="1"/>
  <c r="P1621" i="1"/>
  <c r="F2316" i="1"/>
  <c r="P1622" i="1" l="1"/>
  <c r="M1621" i="1"/>
  <c r="N1621" i="1" s="1"/>
  <c r="I1622" i="1"/>
  <c r="J1622" i="1" s="1"/>
  <c r="A1623" i="1"/>
  <c r="D1622" i="1"/>
  <c r="E1622" i="1" s="1"/>
  <c r="G1622" i="1" s="1"/>
  <c r="H1623" i="1" s="1"/>
  <c r="L1622" i="1"/>
  <c r="Q1622" i="1"/>
  <c r="C1621" i="1"/>
  <c r="K1620" i="1"/>
  <c r="O1620" i="1" s="1"/>
  <c r="F2317" i="1"/>
  <c r="M1622" i="1" l="1"/>
  <c r="N1622" i="1" s="1"/>
  <c r="I1623" i="1"/>
  <c r="J1623" i="1" s="1"/>
  <c r="A1624" i="1"/>
  <c r="D1623" i="1"/>
  <c r="E1623" i="1" s="1"/>
  <c r="G1623" i="1" s="1"/>
  <c r="H1624" i="1" s="1"/>
  <c r="L1623" i="1"/>
  <c r="B1620" i="1"/>
  <c r="C1622" i="1"/>
  <c r="Q1623" i="1"/>
  <c r="P1623" i="1"/>
  <c r="K1621" i="1"/>
  <c r="O1621" i="1" s="1"/>
  <c r="F2318" i="1"/>
  <c r="M1623" i="1" l="1"/>
  <c r="N1623" i="1" s="1"/>
  <c r="I1624" i="1"/>
  <c r="J1624" i="1" s="1"/>
  <c r="P1624" i="1"/>
  <c r="Q1624" i="1"/>
  <c r="A1625" i="1"/>
  <c r="D1624" i="1"/>
  <c r="E1624" i="1" s="1"/>
  <c r="G1624" i="1" s="1"/>
  <c r="H1625" i="1" s="1"/>
  <c r="L1624" i="1"/>
  <c r="B1621" i="1"/>
  <c r="C1623" i="1"/>
  <c r="K1622" i="1"/>
  <c r="O1622" i="1" s="1"/>
  <c r="F2319" i="1"/>
  <c r="Q1625" i="1" l="1"/>
  <c r="P1625" i="1"/>
  <c r="C1624" i="1"/>
  <c r="D1625" i="1"/>
  <c r="E1625" i="1" s="1"/>
  <c r="G1625" i="1" s="1"/>
  <c r="H1626" i="1" s="1"/>
  <c r="A1626" i="1"/>
  <c r="L1625" i="1"/>
  <c r="P1626" i="1" s="1"/>
  <c r="B1622" i="1"/>
  <c r="M1624" i="1"/>
  <c r="N1624" i="1" s="1"/>
  <c r="I1625" i="1"/>
  <c r="J1625" i="1" s="1"/>
  <c r="K1623" i="1"/>
  <c r="O1623" i="1" s="1"/>
  <c r="F2320" i="1"/>
  <c r="M1625" i="1" l="1"/>
  <c r="N1625" i="1" s="1"/>
  <c r="I1626" i="1"/>
  <c r="J1626" i="1" s="1"/>
  <c r="D1626" i="1"/>
  <c r="E1626" i="1" s="1"/>
  <c r="G1626" i="1" s="1"/>
  <c r="H1627" i="1" s="1"/>
  <c r="A1627" i="1"/>
  <c r="L1626" i="1"/>
  <c r="Q1626" i="1"/>
  <c r="B1623" i="1"/>
  <c r="C1625" i="1"/>
  <c r="K1624" i="1"/>
  <c r="O1624" i="1" s="1"/>
  <c r="F2321" i="1"/>
  <c r="M1626" i="1" l="1"/>
  <c r="N1626" i="1" s="1"/>
  <c r="I1627" i="1"/>
  <c r="J1627" i="1" s="1"/>
  <c r="C1626" i="1"/>
  <c r="D1627" i="1"/>
  <c r="E1627" i="1" s="1"/>
  <c r="G1627" i="1" s="1"/>
  <c r="H1628" i="1" s="1"/>
  <c r="A1628" i="1"/>
  <c r="L1627" i="1"/>
  <c r="B1624" i="1"/>
  <c r="Q1627" i="1"/>
  <c r="P1627" i="1"/>
  <c r="K1625" i="1"/>
  <c r="O1625" i="1" s="1"/>
  <c r="F2322" i="1"/>
  <c r="Q1628" i="1" l="1"/>
  <c r="P1628" i="1"/>
  <c r="A1629" i="1"/>
  <c r="L1628" i="1"/>
  <c r="P1629" i="1" s="1"/>
  <c r="D1628" i="1"/>
  <c r="E1628" i="1" s="1"/>
  <c r="G1628" i="1" s="1"/>
  <c r="H1629" i="1" s="1"/>
  <c r="B1625" i="1"/>
  <c r="C1627" i="1"/>
  <c r="M1627" i="1"/>
  <c r="N1627" i="1" s="1"/>
  <c r="I1628" i="1"/>
  <c r="J1628" i="1" s="1"/>
  <c r="K1626" i="1"/>
  <c r="O1626" i="1" s="1"/>
  <c r="F2323" i="1"/>
  <c r="M1628" i="1" l="1"/>
  <c r="N1628" i="1" s="1"/>
  <c r="I1629" i="1"/>
  <c r="J1629" i="1" s="1"/>
  <c r="B1626" i="1"/>
  <c r="A1630" i="1"/>
  <c r="L1629" i="1"/>
  <c r="D1629" i="1"/>
  <c r="E1629" i="1" s="1"/>
  <c r="G1629" i="1" s="1"/>
  <c r="H1630" i="1" s="1"/>
  <c r="C1628" i="1"/>
  <c r="Q1629" i="1"/>
  <c r="K1627" i="1"/>
  <c r="O1627" i="1" s="1"/>
  <c r="F2324" i="1"/>
  <c r="M1629" i="1" l="1"/>
  <c r="N1629" i="1" s="1"/>
  <c r="I1630" i="1"/>
  <c r="J1630" i="1" s="1"/>
  <c r="L1630" i="1"/>
  <c r="A1631" i="1"/>
  <c r="D1630" i="1"/>
  <c r="E1630" i="1" s="1"/>
  <c r="G1630" i="1" s="1"/>
  <c r="H1631" i="1" s="1"/>
  <c r="Q1630" i="1"/>
  <c r="B1627" i="1"/>
  <c r="C1629" i="1"/>
  <c r="K1628" i="1"/>
  <c r="O1628" i="1" s="1"/>
  <c r="P1630" i="1"/>
  <c r="F2325" i="1"/>
  <c r="Q1631" i="1" l="1"/>
  <c r="P1631" i="1"/>
  <c r="L1631" i="1"/>
  <c r="A1632" i="1"/>
  <c r="D1631" i="1"/>
  <c r="E1631" i="1" s="1"/>
  <c r="G1631" i="1" s="1"/>
  <c r="H1632" i="1" s="1"/>
  <c r="B1628" i="1"/>
  <c r="M1630" i="1"/>
  <c r="N1630" i="1" s="1"/>
  <c r="I1631" i="1"/>
  <c r="J1631" i="1" s="1"/>
  <c r="C1630" i="1"/>
  <c r="K1629" i="1"/>
  <c r="O1629" i="1" s="1"/>
  <c r="F2326" i="1"/>
  <c r="L1632" i="1" l="1"/>
  <c r="A1633" i="1"/>
  <c r="D1632" i="1"/>
  <c r="E1632" i="1" s="1"/>
  <c r="G1632" i="1" s="1"/>
  <c r="H1633" i="1" s="1"/>
  <c r="B1629" i="1"/>
  <c r="C1631" i="1"/>
  <c r="M1631" i="1"/>
  <c r="N1631" i="1" s="1"/>
  <c r="I1632" i="1"/>
  <c r="J1632" i="1" s="1"/>
  <c r="K1630" i="1"/>
  <c r="O1630" i="1" s="1"/>
  <c r="P1632" i="1"/>
  <c r="Q1632" i="1"/>
  <c r="F2327" i="1"/>
  <c r="B1630" i="1" l="1"/>
  <c r="Q1633" i="1"/>
  <c r="P1633" i="1"/>
  <c r="C1632" i="1"/>
  <c r="K1631" i="1"/>
  <c r="O1631" i="1" s="1"/>
  <c r="D1633" i="1"/>
  <c r="E1633" i="1" s="1"/>
  <c r="G1633" i="1" s="1"/>
  <c r="H1634" i="1" s="1"/>
  <c r="A1634" i="1"/>
  <c r="L1633" i="1"/>
  <c r="P1634" i="1" s="1"/>
  <c r="M1632" i="1"/>
  <c r="N1632" i="1" s="1"/>
  <c r="I1633" i="1"/>
  <c r="J1633" i="1" s="1"/>
  <c r="F2328" i="1"/>
  <c r="Q1634" i="1" l="1"/>
  <c r="L1634" i="1"/>
  <c r="Q1635" i="1" s="1"/>
  <c r="D1634" i="1"/>
  <c r="E1634" i="1" s="1"/>
  <c r="G1634" i="1" s="1"/>
  <c r="H1635" i="1" s="1"/>
  <c r="A1635" i="1"/>
  <c r="C1633" i="1"/>
  <c r="B1631" i="1"/>
  <c r="M1633" i="1"/>
  <c r="N1633" i="1" s="1"/>
  <c r="I1634" i="1"/>
  <c r="J1634" i="1" s="1"/>
  <c r="K1632" i="1"/>
  <c r="O1632" i="1" s="1"/>
  <c r="F2329" i="1"/>
  <c r="P1635" i="1" l="1"/>
  <c r="D1635" i="1"/>
  <c r="E1635" i="1" s="1"/>
  <c r="G1635" i="1" s="1"/>
  <c r="H1636" i="1" s="1"/>
  <c r="L1635" i="1"/>
  <c r="A1636" i="1"/>
  <c r="B1632" i="1"/>
  <c r="M1634" i="1"/>
  <c r="N1634" i="1" s="1"/>
  <c r="I1635" i="1"/>
  <c r="J1635" i="1" s="1"/>
  <c r="C1634" i="1"/>
  <c r="K1633" i="1"/>
  <c r="O1633" i="1" s="1"/>
  <c r="F2330" i="1"/>
  <c r="B1633" i="1" l="1"/>
  <c r="A1637" i="1"/>
  <c r="L1636" i="1"/>
  <c r="D1636" i="1"/>
  <c r="E1636" i="1" s="1"/>
  <c r="G1636" i="1" s="1"/>
  <c r="H1637" i="1" s="1"/>
  <c r="C1635" i="1"/>
  <c r="B1634" i="1"/>
  <c r="M1635" i="1"/>
  <c r="N1635" i="1" s="1"/>
  <c r="I1636" i="1"/>
  <c r="J1636" i="1" s="1"/>
  <c r="Q1636" i="1"/>
  <c r="K1634" i="1"/>
  <c r="O1634" i="1" s="1"/>
  <c r="P1636" i="1"/>
  <c r="F2331" i="1"/>
  <c r="P1637" i="1" l="1"/>
  <c r="C1636" i="1"/>
  <c r="K1636" i="1" s="1"/>
  <c r="Q1637" i="1"/>
  <c r="M1636" i="1"/>
  <c r="N1636" i="1" s="1"/>
  <c r="I1637" i="1"/>
  <c r="J1637" i="1" s="1"/>
  <c r="A1638" i="1"/>
  <c r="L1637" i="1"/>
  <c r="D1637" i="1"/>
  <c r="E1637" i="1" s="1"/>
  <c r="G1637" i="1" s="1"/>
  <c r="H1638" i="1" s="1"/>
  <c r="K1635" i="1"/>
  <c r="O1635" i="1" s="1"/>
  <c r="F2332" i="1"/>
  <c r="P1638" i="1" l="1"/>
  <c r="Q1638" i="1"/>
  <c r="O1636" i="1"/>
  <c r="M1637" i="1"/>
  <c r="N1637" i="1" s="1"/>
  <c r="I1638" i="1"/>
  <c r="J1638" i="1" s="1"/>
  <c r="B1635" i="1"/>
  <c r="L1638" i="1"/>
  <c r="Q1639" i="1" s="1"/>
  <c r="A1639" i="1"/>
  <c r="D1638" i="1"/>
  <c r="E1638" i="1" s="1"/>
  <c r="G1638" i="1" s="1"/>
  <c r="H1639" i="1" s="1"/>
  <c r="C1637" i="1"/>
  <c r="B1636" i="1"/>
  <c r="F2333" i="1"/>
  <c r="C1638" i="1" l="1"/>
  <c r="D1639" i="1"/>
  <c r="E1639" i="1" s="1"/>
  <c r="G1639" i="1" s="1"/>
  <c r="H1640" i="1" s="1"/>
  <c r="A1640" i="1"/>
  <c r="L1639" i="1"/>
  <c r="K1637" i="1"/>
  <c r="O1637" i="1" s="1"/>
  <c r="M1638" i="1"/>
  <c r="N1638" i="1" s="1"/>
  <c r="I1639" i="1"/>
  <c r="J1639" i="1" s="1"/>
  <c r="P1639" i="1"/>
  <c r="F2334" i="1"/>
  <c r="B1637" i="1" l="1"/>
  <c r="M1639" i="1"/>
  <c r="N1639" i="1" s="1"/>
  <c r="I1640" i="1"/>
  <c r="J1640" i="1" s="1"/>
  <c r="L1640" i="1"/>
  <c r="D1640" i="1"/>
  <c r="E1640" i="1" s="1"/>
  <c r="G1640" i="1" s="1"/>
  <c r="H1641" i="1" s="1"/>
  <c r="A1641" i="1"/>
  <c r="P1640" i="1"/>
  <c r="Q1640" i="1"/>
  <c r="C1639" i="1"/>
  <c r="K1638" i="1"/>
  <c r="O1638" i="1" s="1"/>
  <c r="F2335" i="1"/>
  <c r="P1641" i="1" l="1"/>
  <c r="D1641" i="1"/>
  <c r="E1641" i="1" s="1"/>
  <c r="G1641" i="1" s="1"/>
  <c r="H1642" i="1" s="1"/>
  <c r="A1642" i="1"/>
  <c r="L1641" i="1"/>
  <c r="B1638" i="1"/>
  <c r="M1640" i="1"/>
  <c r="N1640" i="1" s="1"/>
  <c r="I1641" i="1"/>
  <c r="J1641" i="1" s="1"/>
  <c r="C1640" i="1"/>
  <c r="Q1641" i="1"/>
  <c r="K1639" i="1"/>
  <c r="O1639" i="1" s="1"/>
  <c r="F2336" i="1"/>
  <c r="Q1642" i="1" l="1"/>
  <c r="M1641" i="1"/>
  <c r="N1641" i="1" s="1"/>
  <c r="I1642" i="1"/>
  <c r="J1642" i="1" s="1"/>
  <c r="B1639" i="1"/>
  <c r="D1642" i="1"/>
  <c r="E1642" i="1" s="1"/>
  <c r="G1642" i="1" s="1"/>
  <c r="H1643" i="1" s="1"/>
  <c r="A1643" i="1"/>
  <c r="L1642" i="1"/>
  <c r="C1641" i="1"/>
  <c r="P1642" i="1"/>
  <c r="K1640" i="1"/>
  <c r="O1640" i="1" s="1"/>
  <c r="F2337" i="1"/>
  <c r="A1644" i="1" l="1"/>
  <c r="L1643" i="1"/>
  <c r="D1643" i="1"/>
  <c r="E1643" i="1" s="1"/>
  <c r="G1643" i="1" s="1"/>
  <c r="H1644" i="1" s="1"/>
  <c r="M1642" i="1"/>
  <c r="N1642" i="1" s="1"/>
  <c r="I1643" i="1"/>
  <c r="J1643" i="1" s="1"/>
  <c r="P1643" i="1"/>
  <c r="B1640" i="1"/>
  <c r="C1642" i="1"/>
  <c r="Q1643" i="1"/>
  <c r="K1641" i="1"/>
  <c r="O1641" i="1" s="1"/>
  <c r="F2338" i="1"/>
  <c r="Q1644" i="1" l="1"/>
  <c r="B1641" i="1"/>
  <c r="C1643" i="1"/>
  <c r="M1643" i="1"/>
  <c r="N1643" i="1" s="1"/>
  <c r="I1644" i="1"/>
  <c r="J1644" i="1" s="1"/>
  <c r="L1644" i="1"/>
  <c r="Q1645" i="1" s="1"/>
  <c r="D1644" i="1"/>
  <c r="E1644" i="1" s="1"/>
  <c r="G1644" i="1" s="1"/>
  <c r="H1645" i="1" s="1"/>
  <c r="A1645" i="1"/>
  <c r="P1644" i="1"/>
  <c r="K1642" i="1"/>
  <c r="O1642" i="1" s="1"/>
  <c r="F2339" i="1"/>
  <c r="P1645" i="1" l="1"/>
  <c r="D1645" i="1"/>
  <c r="E1645" i="1" s="1"/>
  <c r="G1645" i="1" s="1"/>
  <c r="H1646" i="1" s="1"/>
  <c r="A1646" i="1"/>
  <c r="L1645" i="1"/>
  <c r="Q1646" i="1" s="1"/>
  <c r="J1645" i="1"/>
  <c r="B1642" i="1"/>
  <c r="C1644" i="1"/>
  <c r="M1644" i="1"/>
  <c r="N1644" i="1" s="1"/>
  <c r="I1645" i="1"/>
  <c r="K1643" i="1"/>
  <c r="O1643" i="1" s="1"/>
  <c r="F2340" i="1"/>
  <c r="M1645" i="1" l="1"/>
  <c r="N1645" i="1" s="1"/>
  <c r="I1646" i="1"/>
  <c r="J1646" i="1" s="1"/>
  <c r="A1647" i="1"/>
  <c r="L1646" i="1"/>
  <c r="D1646" i="1"/>
  <c r="E1646" i="1" s="1"/>
  <c r="G1646" i="1" s="1"/>
  <c r="H1647" i="1" s="1"/>
  <c r="B1643" i="1"/>
  <c r="C1645" i="1"/>
  <c r="P1646" i="1"/>
  <c r="K1644" i="1"/>
  <c r="O1644" i="1" s="1"/>
  <c r="F2341" i="1"/>
  <c r="M1646" i="1" l="1"/>
  <c r="N1646" i="1" s="1"/>
  <c r="I1647" i="1"/>
  <c r="J1647" i="1" s="1"/>
  <c r="B1644" i="1"/>
  <c r="P1647" i="1"/>
  <c r="A1648" i="1"/>
  <c r="L1647" i="1"/>
  <c r="D1647" i="1"/>
  <c r="E1647" i="1" s="1"/>
  <c r="G1647" i="1" s="1"/>
  <c r="H1648" i="1" s="1"/>
  <c r="C1646" i="1"/>
  <c r="K1645" i="1"/>
  <c r="O1645" i="1" s="1"/>
  <c r="Q1647" i="1"/>
  <c r="F2342" i="1"/>
  <c r="D1648" i="1" l="1"/>
  <c r="E1648" i="1" s="1"/>
  <c r="G1648" i="1" s="1"/>
  <c r="H1649" i="1" s="1"/>
  <c r="A1649" i="1"/>
  <c r="L1648" i="1"/>
  <c r="M1647" i="1"/>
  <c r="N1647" i="1" s="1"/>
  <c r="I1648" i="1"/>
  <c r="J1648" i="1" s="1"/>
  <c r="Q1648" i="1"/>
  <c r="B1645" i="1"/>
  <c r="C1647" i="1"/>
  <c r="P1648" i="1"/>
  <c r="K1646" i="1"/>
  <c r="O1646" i="1" s="1"/>
  <c r="F2343" i="1"/>
  <c r="Q1649" i="1" l="1"/>
  <c r="P1649" i="1"/>
  <c r="M1648" i="1"/>
  <c r="N1648" i="1" s="1"/>
  <c r="I1649" i="1"/>
  <c r="J1649" i="1" s="1"/>
  <c r="B1646" i="1"/>
  <c r="L1649" i="1"/>
  <c r="D1649" i="1"/>
  <c r="E1649" i="1" s="1"/>
  <c r="G1649" i="1" s="1"/>
  <c r="H1650" i="1" s="1"/>
  <c r="A1650" i="1"/>
  <c r="C1648" i="1"/>
  <c r="K1647" i="1"/>
  <c r="O1647" i="1" s="1"/>
  <c r="F2344" i="1"/>
  <c r="M1649" i="1" l="1"/>
  <c r="N1649" i="1" s="1"/>
  <c r="I1650" i="1"/>
  <c r="B1647" i="1"/>
  <c r="J1650" i="1"/>
  <c r="C1649" i="1"/>
  <c r="P1650" i="1"/>
  <c r="Q1650" i="1"/>
  <c r="A1651" i="1"/>
  <c r="L1650" i="1"/>
  <c r="D1650" i="1"/>
  <c r="E1650" i="1" s="1"/>
  <c r="G1650" i="1" s="1"/>
  <c r="H1651" i="1" s="1"/>
  <c r="K1648" i="1"/>
  <c r="O1648" i="1" s="1"/>
  <c r="F2345" i="1"/>
  <c r="P1651" i="1" l="1"/>
  <c r="B1648" i="1"/>
  <c r="C1650" i="1"/>
  <c r="K1650" i="1" s="1"/>
  <c r="K1649" i="1"/>
  <c r="O1649" i="1" s="1"/>
  <c r="M1650" i="1"/>
  <c r="N1650" i="1" s="1"/>
  <c r="I1651" i="1"/>
  <c r="J1651" i="1" s="1"/>
  <c r="L1651" i="1"/>
  <c r="D1651" i="1"/>
  <c r="E1651" i="1" s="1"/>
  <c r="G1651" i="1" s="1"/>
  <c r="H1652" i="1" s="1"/>
  <c r="A1652" i="1"/>
  <c r="Q1651" i="1"/>
  <c r="F2346" i="1"/>
  <c r="O1650" i="1" l="1"/>
  <c r="Q1652" i="1"/>
  <c r="L1652" i="1"/>
  <c r="Q1653" i="1" s="1"/>
  <c r="D1652" i="1"/>
  <c r="E1652" i="1" s="1"/>
  <c r="G1652" i="1" s="1"/>
  <c r="H1653" i="1" s="1"/>
  <c r="A1653" i="1"/>
  <c r="C1651" i="1"/>
  <c r="B1650" i="1"/>
  <c r="B1649" i="1"/>
  <c r="M1651" i="1"/>
  <c r="N1651" i="1" s="1"/>
  <c r="I1652" i="1"/>
  <c r="J1652" i="1" s="1"/>
  <c r="P1652" i="1"/>
  <c r="F2347" i="1"/>
  <c r="P1653" i="1" l="1"/>
  <c r="C1652" i="1"/>
  <c r="K1652" i="1" s="1"/>
  <c r="L1653" i="1"/>
  <c r="A1654" i="1"/>
  <c r="D1653" i="1"/>
  <c r="E1653" i="1" s="1"/>
  <c r="G1653" i="1" s="1"/>
  <c r="H1654" i="1" s="1"/>
  <c r="K1651" i="1"/>
  <c r="O1651" i="1" s="1"/>
  <c r="M1652" i="1"/>
  <c r="N1652" i="1" s="1"/>
  <c r="I1653" i="1"/>
  <c r="J1653" i="1" s="1"/>
  <c r="F2348" i="1"/>
  <c r="B1651" i="1" l="1"/>
  <c r="A1655" i="1"/>
  <c r="L1654" i="1"/>
  <c r="D1654" i="1"/>
  <c r="E1654" i="1" s="1"/>
  <c r="G1654" i="1" s="1"/>
  <c r="H1655" i="1" s="1"/>
  <c r="M1653" i="1"/>
  <c r="N1653" i="1" s="1"/>
  <c r="I1654" i="1"/>
  <c r="J1654" i="1" s="1"/>
  <c r="Q1654" i="1"/>
  <c r="O1652" i="1"/>
  <c r="P1654" i="1"/>
  <c r="C1653" i="1"/>
  <c r="B1652" i="1"/>
  <c r="F2349" i="1"/>
  <c r="C1654" i="1" l="1"/>
  <c r="M1654" i="1"/>
  <c r="N1654" i="1" s="1"/>
  <c r="I1655" i="1"/>
  <c r="J1655" i="1" s="1"/>
  <c r="P1655" i="1"/>
  <c r="L1655" i="1"/>
  <c r="D1655" i="1"/>
  <c r="E1655" i="1" s="1"/>
  <c r="G1655" i="1" s="1"/>
  <c r="H1656" i="1" s="1"/>
  <c r="A1656" i="1"/>
  <c r="K1653" i="1"/>
  <c r="O1653" i="1" s="1"/>
  <c r="Q1655" i="1"/>
  <c r="F2350" i="1"/>
  <c r="P1656" i="1" l="1"/>
  <c r="M1655" i="1"/>
  <c r="N1655" i="1" s="1"/>
  <c r="I1656" i="1"/>
  <c r="J1656" i="1" s="1"/>
  <c r="Q1656" i="1"/>
  <c r="B1653" i="1"/>
  <c r="C1655" i="1"/>
  <c r="A1657" i="1"/>
  <c r="L1656" i="1"/>
  <c r="D1656" i="1"/>
  <c r="E1656" i="1" s="1"/>
  <c r="G1656" i="1" s="1"/>
  <c r="H1657" i="1" s="1"/>
  <c r="K1654" i="1"/>
  <c r="O1654" i="1" s="1"/>
  <c r="F2351" i="1"/>
  <c r="Q1657" i="1" l="1"/>
  <c r="B1654" i="1"/>
  <c r="C1656" i="1"/>
  <c r="K1656" i="1" s="1"/>
  <c r="M1656" i="1"/>
  <c r="N1656" i="1" s="1"/>
  <c r="I1657" i="1"/>
  <c r="J1657" i="1" s="1"/>
  <c r="P1657" i="1"/>
  <c r="D1657" i="1"/>
  <c r="E1657" i="1" s="1"/>
  <c r="G1657" i="1" s="1"/>
  <c r="H1658" i="1" s="1"/>
  <c r="L1657" i="1"/>
  <c r="Q1658" i="1" s="1"/>
  <c r="A1658" i="1"/>
  <c r="K1655" i="1"/>
  <c r="O1655" i="1" s="1"/>
  <c r="F2352" i="1"/>
  <c r="P1658" i="1" l="1"/>
  <c r="O1656" i="1"/>
  <c r="L1658" i="1"/>
  <c r="A1659" i="1"/>
  <c r="D1658" i="1"/>
  <c r="E1658" i="1" s="1"/>
  <c r="G1658" i="1" s="1"/>
  <c r="H1659" i="1" s="1"/>
  <c r="M1657" i="1"/>
  <c r="N1657" i="1" s="1"/>
  <c r="I1658" i="1"/>
  <c r="J1658" i="1" s="1"/>
  <c r="B1655" i="1"/>
  <c r="C1657" i="1"/>
  <c r="B1656" i="1"/>
  <c r="F2353" i="1"/>
  <c r="M1658" i="1" l="1"/>
  <c r="N1658" i="1" s="1"/>
  <c r="I1659" i="1"/>
  <c r="J1659" i="1" s="1"/>
  <c r="D1659" i="1"/>
  <c r="E1659" i="1" s="1"/>
  <c r="G1659" i="1" s="1"/>
  <c r="H1660" i="1" s="1"/>
  <c r="A1660" i="1"/>
  <c r="L1659" i="1"/>
  <c r="C1658" i="1"/>
  <c r="P1659" i="1"/>
  <c r="K1657" i="1"/>
  <c r="O1657" i="1" s="1"/>
  <c r="Q1659" i="1"/>
  <c r="F2354" i="1"/>
  <c r="C1659" i="1" l="1"/>
  <c r="L1660" i="1"/>
  <c r="D1660" i="1"/>
  <c r="E1660" i="1" s="1"/>
  <c r="G1660" i="1" s="1"/>
  <c r="H1661" i="1" s="1"/>
  <c r="A1661" i="1"/>
  <c r="M1659" i="1"/>
  <c r="N1659" i="1" s="1"/>
  <c r="I1660" i="1"/>
  <c r="J1660" i="1" s="1"/>
  <c r="Q1660" i="1"/>
  <c r="P1660" i="1"/>
  <c r="K1659" i="1"/>
  <c r="K1658" i="1"/>
  <c r="O1658" i="1" s="1"/>
  <c r="B1657" i="1"/>
  <c r="F2355" i="1"/>
  <c r="D1661" i="1" l="1"/>
  <c r="E1661" i="1" s="1"/>
  <c r="G1661" i="1" s="1"/>
  <c r="H1662" i="1" s="1"/>
  <c r="L1661" i="1"/>
  <c r="A1662" i="1"/>
  <c r="O1659" i="1"/>
  <c r="M1660" i="1"/>
  <c r="N1660" i="1" s="1"/>
  <c r="I1661" i="1"/>
  <c r="J1661" i="1" s="1"/>
  <c r="P1661" i="1"/>
  <c r="B1658" i="1"/>
  <c r="Q1661" i="1"/>
  <c r="C1660" i="1"/>
  <c r="B1659" i="1"/>
  <c r="F2356" i="1"/>
  <c r="C1661" i="1" l="1"/>
  <c r="Q1662" i="1"/>
  <c r="L1662" i="1"/>
  <c r="A1663" i="1"/>
  <c r="D1662" i="1"/>
  <c r="E1662" i="1" s="1"/>
  <c r="G1662" i="1" s="1"/>
  <c r="H1663" i="1" s="1"/>
  <c r="M1661" i="1"/>
  <c r="N1661" i="1" s="1"/>
  <c r="I1662" i="1"/>
  <c r="J1662" i="1" s="1"/>
  <c r="P1662" i="1"/>
  <c r="K1660" i="1"/>
  <c r="O1660" i="1" s="1"/>
  <c r="F2357" i="1"/>
  <c r="M1662" i="1" l="1"/>
  <c r="N1662" i="1" s="1"/>
  <c r="I1663" i="1"/>
  <c r="J1663" i="1" s="1"/>
  <c r="P1663" i="1"/>
  <c r="L1663" i="1"/>
  <c r="D1663" i="1"/>
  <c r="E1663" i="1" s="1"/>
  <c r="G1663" i="1" s="1"/>
  <c r="H1664" i="1" s="1"/>
  <c r="A1664" i="1"/>
  <c r="Q1663" i="1"/>
  <c r="B1660" i="1"/>
  <c r="C1662" i="1"/>
  <c r="K1661" i="1"/>
  <c r="O1661" i="1" s="1"/>
  <c r="F2358" i="1"/>
  <c r="A1665" i="1" l="1"/>
  <c r="L1664" i="1"/>
  <c r="D1664" i="1"/>
  <c r="E1664" i="1" s="1"/>
  <c r="G1664" i="1" s="1"/>
  <c r="H1665" i="1" s="1"/>
  <c r="B1661" i="1"/>
  <c r="M1663" i="1"/>
  <c r="N1663" i="1" s="1"/>
  <c r="I1664" i="1"/>
  <c r="J1664" i="1" s="1"/>
  <c r="C1663" i="1"/>
  <c r="K1663" i="1" s="1"/>
  <c r="P1664" i="1"/>
  <c r="Q1664" i="1"/>
  <c r="K1662" i="1"/>
  <c r="O1662" i="1" s="1"/>
  <c r="F2359" i="1"/>
  <c r="Q1665" i="1" l="1"/>
  <c r="P1665" i="1"/>
  <c r="O1663" i="1"/>
  <c r="B1662" i="1"/>
  <c r="C1664" i="1"/>
  <c r="B1663" i="1"/>
  <c r="M1664" i="1"/>
  <c r="N1664" i="1" s="1"/>
  <c r="I1665" i="1"/>
  <c r="J1665" i="1" s="1"/>
  <c r="D1665" i="1"/>
  <c r="E1665" i="1" s="1"/>
  <c r="G1665" i="1" s="1"/>
  <c r="H1666" i="1" s="1"/>
  <c r="L1665" i="1"/>
  <c r="Q1666" i="1" s="1"/>
  <c r="A1666" i="1"/>
  <c r="F2360" i="1"/>
  <c r="P1666" i="1" l="1"/>
  <c r="L1666" i="1"/>
  <c r="D1666" i="1"/>
  <c r="E1666" i="1" s="1"/>
  <c r="G1666" i="1" s="1"/>
  <c r="H1667" i="1" s="1"/>
  <c r="A1667" i="1"/>
  <c r="C1665" i="1"/>
  <c r="M1665" i="1"/>
  <c r="N1665" i="1" s="1"/>
  <c r="I1666" i="1"/>
  <c r="J1666" i="1" s="1"/>
  <c r="K1664" i="1"/>
  <c r="O1664" i="1" s="1"/>
  <c r="F2361" i="1"/>
  <c r="B1664" i="1" l="1"/>
  <c r="C1666" i="1"/>
  <c r="L1667" i="1"/>
  <c r="D1667" i="1"/>
  <c r="E1667" i="1" s="1"/>
  <c r="G1667" i="1" s="1"/>
  <c r="H1668" i="1" s="1"/>
  <c r="A1668" i="1"/>
  <c r="K1665" i="1"/>
  <c r="O1665" i="1" s="1"/>
  <c r="M1666" i="1"/>
  <c r="N1666" i="1" s="1"/>
  <c r="I1667" i="1"/>
  <c r="J1667" i="1" s="1"/>
  <c r="P1667" i="1"/>
  <c r="Q1667" i="1"/>
  <c r="F2362" i="1"/>
  <c r="L1668" i="1" l="1"/>
  <c r="D1668" i="1"/>
  <c r="E1668" i="1" s="1"/>
  <c r="G1668" i="1" s="1"/>
  <c r="H1669" i="1" s="1"/>
  <c r="A1669" i="1"/>
  <c r="Q1668" i="1"/>
  <c r="P1668" i="1"/>
  <c r="M1667" i="1"/>
  <c r="N1667" i="1" s="1"/>
  <c r="I1668" i="1"/>
  <c r="J1668" i="1" s="1"/>
  <c r="B1665" i="1"/>
  <c r="C1667" i="1"/>
  <c r="K1666" i="1"/>
  <c r="O1666" i="1" s="1"/>
  <c r="F2363" i="1"/>
  <c r="Q1669" i="1" l="1"/>
  <c r="P1669" i="1"/>
  <c r="B1666" i="1"/>
  <c r="C1668" i="1"/>
  <c r="A1670" i="1"/>
  <c r="L1669" i="1"/>
  <c r="Q1670" i="1" s="1"/>
  <c r="D1669" i="1"/>
  <c r="E1669" i="1" s="1"/>
  <c r="G1669" i="1" s="1"/>
  <c r="H1670" i="1" s="1"/>
  <c r="M1668" i="1"/>
  <c r="N1668" i="1" s="1"/>
  <c r="I1669" i="1"/>
  <c r="J1669" i="1" s="1"/>
  <c r="K1667" i="1"/>
  <c r="O1667" i="1" s="1"/>
  <c r="F2364" i="1"/>
  <c r="B1667" i="1" l="1"/>
  <c r="A1671" i="1"/>
  <c r="L1670" i="1"/>
  <c r="D1670" i="1"/>
  <c r="E1670" i="1" s="1"/>
  <c r="G1670" i="1" s="1"/>
  <c r="H1671" i="1" s="1"/>
  <c r="C1669" i="1"/>
  <c r="K1668" i="1"/>
  <c r="O1668" i="1" s="1"/>
  <c r="M1669" i="1"/>
  <c r="N1669" i="1" s="1"/>
  <c r="I1670" i="1"/>
  <c r="J1670" i="1" s="1"/>
  <c r="P1670" i="1"/>
  <c r="F2365" i="1"/>
  <c r="P1671" i="1" l="1"/>
  <c r="C1670" i="1"/>
  <c r="M1670" i="1"/>
  <c r="N1670" i="1" s="1"/>
  <c r="I1671" i="1"/>
  <c r="J1671" i="1" s="1"/>
  <c r="D1671" i="1"/>
  <c r="E1671" i="1" s="1"/>
  <c r="G1671" i="1" s="1"/>
  <c r="H1672" i="1" s="1"/>
  <c r="A1672" i="1"/>
  <c r="L1671" i="1"/>
  <c r="Q1671" i="1"/>
  <c r="B1668" i="1"/>
  <c r="K1669" i="1"/>
  <c r="O1669" i="1" s="1"/>
  <c r="F2366" i="1"/>
  <c r="Q1672" i="1" l="1"/>
  <c r="B1669" i="1"/>
  <c r="C1671" i="1"/>
  <c r="M1671" i="1"/>
  <c r="N1671" i="1" s="1"/>
  <c r="I1672" i="1"/>
  <c r="J1672" i="1" s="1"/>
  <c r="P1672" i="1"/>
  <c r="A1673" i="1"/>
  <c r="L1672" i="1"/>
  <c r="D1672" i="1"/>
  <c r="E1672" i="1" s="1"/>
  <c r="G1672" i="1" s="1"/>
  <c r="H1673" i="1" s="1"/>
  <c r="K1670" i="1"/>
  <c r="O1670" i="1" s="1"/>
  <c r="F2367" i="1"/>
  <c r="C1672" i="1" l="1"/>
  <c r="B1670" i="1"/>
  <c r="M1672" i="1"/>
  <c r="N1672" i="1" s="1"/>
  <c r="I1673" i="1"/>
  <c r="J1673" i="1" s="1"/>
  <c r="A1674" i="1"/>
  <c r="L1673" i="1"/>
  <c r="D1673" i="1"/>
  <c r="E1673" i="1" s="1"/>
  <c r="G1673" i="1" s="1"/>
  <c r="H1674" i="1" s="1"/>
  <c r="Q1673" i="1"/>
  <c r="P1673" i="1"/>
  <c r="K1671" i="1"/>
  <c r="O1671" i="1" s="1"/>
  <c r="F2368" i="1"/>
  <c r="Q1674" i="1" l="1"/>
  <c r="P1674" i="1"/>
  <c r="B1671" i="1"/>
  <c r="C1673" i="1"/>
  <c r="L1674" i="1"/>
  <c r="D1674" i="1"/>
  <c r="E1674" i="1" s="1"/>
  <c r="G1674" i="1" s="1"/>
  <c r="H1675" i="1" s="1"/>
  <c r="A1675" i="1"/>
  <c r="M1673" i="1"/>
  <c r="N1673" i="1" s="1"/>
  <c r="I1674" i="1"/>
  <c r="J1674" i="1" s="1"/>
  <c r="K1672" i="1"/>
  <c r="O1672" i="1" s="1"/>
  <c r="F2369" i="1"/>
  <c r="D1675" i="1" l="1"/>
  <c r="E1675" i="1" s="1"/>
  <c r="G1675" i="1" s="1"/>
  <c r="H1676" i="1" s="1"/>
  <c r="L1675" i="1"/>
  <c r="A1676" i="1"/>
  <c r="M1674" i="1"/>
  <c r="N1674" i="1" s="1"/>
  <c r="I1675" i="1"/>
  <c r="J1675" i="1" s="1"/>
  <c r="B1672" i="1"/>
  <c r="C1674" i="1"/>
  <c r="Q1675" i="1"/>
  <c r="P1675" i="1"/>
  <c r="K1673" i="1"/>
  <c r="O1673" i="1" s="1"/>
  <c r="F2370" i="1"/>
  <c r="P1676" i="1" l="1"/>
  <c r="L1676" i="1"/>
  <c r="D1676" i="1"/>
  <c r="E1676" i="1" s="1"/>
  <c r="G1676" i="1" s="1"/>
  <c r="H1677" i="1" s="1"/>
  <c r="A1677" i="1"/>
  <c r="Q1676" i="1"/>
  <c r="M1675" i="1"/>
  <c r="N1675" i="1" s="1"/>
  <c r="I1676" i="1"/>
  <c r="J1676" i="1" s="1"/>
  <c r="B1673" i="1"/>
  <c r="C1675" i="1"/>
  <c r="K1674" i="1"/>
  <c r="O1674" i="1" s="1"/>
  <c r="F2371" i="1"/>
  <c r="Q1677" i="1" l="1"/>
  <c r="B1674" i="1"/>
  <c r="A1678" i="1"/>
  <c r="L1677" i="1"/>
  <c r="D1677" i="1"/>
  <c r="E1677" i="1" s="1"/>
  <c r="G1677" i="1" s="1"/>
  <c r="H1678" i="1" s="1"/>
  <c r="C1676" i="1"/>
  <c r="M1676" i="1"/>
  <c r="N1676" i="1" s="1"/>
  <c r="I1677" i="1"/>
  <c r="J1677" i="1" s="1"/>
  <c r="P1677" i="1"/>
  <c r="K1675" i="1"/>
  <c r="O1675" i="1" s="1"/>
  <c r="F2372" i="1"/>
  <c r="B1675" i="1" l="1"/>
  <c r="C1677" i="1"/>
  <c r="P1678" i="1"/>
  <c r="M1677" i="1"/>
  <c r="N1677" i="1" s="1"/>
  <c r="I1678" i="1"/>
  <c r="J1678" i="1" s="1"/>
  <c r="L1678" i="1"/>
  <c r="A1679" i="1"/>
  <c r="D1678" i="1"/>
  <c r="E1678" i="1" s="1"/>
  <c r="G1678" i="1" s="1"/>
  <c r="H1679" i="1" s="1"/>
  <c r="K1676" i="1"/>
  <c r="O1676" i="1" s="1"/>
  <c r="Q1678" i="1"/>
  <c r="F2373" i="1"/>
  <c r="Q1679" i="1" l="1"/>
  <c r="M1678" i="1"/>
  <c r="N1678" i="1" s="1"/>
  <c r="I1679" i="1"/>
  <c r="J1679" i="1" s="1"/>
  <c r="P1679" i="1"/>
  <c r="B1676" i="1"/>
  <c r="C1678" i="1"/>
  <c r="A1680" i="1"/>
  <c r="L1679" i="1"/>
  <c r="D1679" i="1"/>
  <c r="E1679" i="1" s="1"/>
  <c r="G1679" i="1" s="1"/>
  <c r="H1680" i="1" s="1"/>
  <c r="K1677" i="1"/>
  <c r="O1677" i="1" s="1"/>
  <c r="F2374" i="1"/>
  <c r="P1680" i="1" l="1"/>
  <c r="C1679" i="1"/>
  <c r="M1679" i="1"/>
  <c r="N1679" i="1" s="1"/>
  <c r="I1680" i="1"/>
  <c r="J1680" i="1" s="1"/>
  <c r="D1680" i="1"/>
  <c r="E1680" i="1" s="1"/>
  <c r="G1680" i="1" s="1"/>
  <c r="H1681" i="1" s="1"/>
  <c r="L1680" i="1"/>
  <c r="A1681" i="1"/>
  <c r="Q1680" i="1"/>
  <c r="B1677" i="1"/>
  <c r="K1678" i="1"/>
  <c r="O1678" i="1" s="1"/>
  <c r="F2375" i="1"/>
  <c r="Q1681" i="1" l="1"/>
  <c r="C1680" i="1"/>
  <c r="B1678" i="1"/>
  <c r="L1681" i="1"/>
  <c r="A1682" i="1"/>
  <c r="D1681" i="1"/>
  <c r="E1681" i="1" s="1"/>
  <c r="G1681" i="1" s="1"/>
  <c r="H1682" i="1" s="1"/>
  <c r="P1681" i="1"/>
  <c r="M1680" i="1"/>
  <c r="N1680" i="1" s="1"/>
  <c r="I1681" i="1"/>
  <c r="J1681" i="1" s="1"/>
  <c r="K1679" i="1"/>
  <c r="O1679" i="1" s="1"/>
  <c r="F2376" i="1"/>
  <c r="L1682" i="1" l="1"/>
  <c r="D1682" i="1"/>
  <c r="E1682" i="1" s="1"/>
  <c r="G1682" i="1" s="1"/>
  <c r="H1683" i="1" s="1"/>
  <c r="A1683" i="1"/>
  <c r="B1679" i="1"/>
  <c r="M1681" i="1"/>
  <c r="N1681" i="1" s="1"/>
  <c r="I1682" i="1"/>
  <c r="J1682" i="1" s="1"/>
  <c r="Q1682" i="1"/>
  <c r="P1682" i="1"/>
  <c r="C1681" i="1"/>
  <c r="K1680" i="1"/>
  <c r="O1680" i="1" s="1"/>
  <c r="F2377" i="1"/>
  <c r="D1683" i="1" l="1"/>
  <c r="E1683" i="1" s="1"/>
  <c r="G1683" i="1" s="1"/>
  <c r="H1684" i="1" s="1"/>
  <c r="A1684" i="1"/>
  <c r="L1683" i="1"/>
  <c r="C1682" i="1"/>
  <c r="P1683" i="1"/>
  <c r="B1680" i="1"/>
  <c r="M1682" i="1"/>
  <c r="N1682" i="1" s="1"/>
  <c r="I1683" i="1"/>
  <c r="J1683" i="1" s="1"/>
  <c r="Q1683" i="1"/>
  <c r="K1681" i="1"/>
  <c r="O1681" i="1" s="1"/>
  <c r="F2378" i="1"/>
  <c r="B1681" i="1" l="1"/>
  <c r="C1683" i="1"/>
  <c r="Q1684" i="1"/>
  <c r="M1683" i="1"/>
  <c r="N1683" i="1" s="1"/>
  <c r="I1684" i="1"/>
  <c r="J1684" i="1" s="1"/>
  <c r="L1684" i="1"/>
  <c r="A1685" i="1"/>
  <c r="D1684" i="1"/>
  <c r="E1684" i="1" s="1"/>
  <c r="G1684" i="1" s="1"/>
  <c r="H1685" i="1" s="1"/>
  <c r="P1684" i="1"/>
  <c r="K1682" i="1"/>
  <c r="O1682" i="1" s="1"/>
  <c r="F2379" i="1"/>
  <c r="P1685" i="1" l="1"/>
  <c r="M1684" i="1"/>
  <c r="N1684" i="1" s="1"/>
  <c r="I1685" i="1"/>
  <c r="J1685" i="1" s="1"/>
  <c r="Q1685" i="1"/>
  <c r="B1682" i="1"/>
  <c r="C1684" i="1"/>
  <c r="D1685" i="1"/>
  <c r="E1685" i="1" s="1"/>
  <c r="G1685" i="1" s="1"/>
  <c r="H1686" i="1" s="1"/>
  <c r="A1686" i="1"/>
  <c r="L1685" i="1"/>
  <c r="K1683" i="1"/>
  <c r="O1683" i="1" s="1"/>
  <c r="F2380" i="1"/>
  <c r="B1683" i="1" l="1"/>
  <c r="C1685" i="1"/>
  <c r="Q1686" i="1"/>
  <c r="M1685" i="1"/>
  <c r="N1685" i="1" s="1"/>
  <c r="I1686" i="1"/>
  <c r="J1686" i="1" s="1"/>
  <c r="L1686" i="1"/>
  <c r="A1687" i="1"/>
  <c r="D1686" i="1"/>
  <c r="E1686" i="1" s="1"/>
  <c r="G1686" i="1" s="1"/>
  <c r="H1687" i="1" s="1"/>
  <c r="P1686" i="1"/>
  <c r="K1684" i="1"/>
  <c r="O1684" i="1" s="1"/>
  <c r="F2381" i="1"/>
  <c r="D1687" i="1" l="1"/>
  <c r="E1687" i="1" s="1"/>
  <c r="G1687" i="1" s="1"/>
  <c r="H1688" i="1" s="1"/>
  <c r="L1687" i="1"/>
  <c r="A1688" i="1"/>
  <c r="P1687" i="1"/>
  <c r="B1684" i="1"/>
  <c r="M1686" i="1"/>
  <c r="N1686" i="1" s="1"/>
  <c r="I1687" i="1"/>
  <c r="J1687" i="1" s="1"/>
  <c r="Q1687" i="1"/>
  <c r="C1686" i="1"/>
  <c r="K1685" i="1"/>
  <c r="O1685" i="1" s="1"/>
  <c r="F2382" i="1"/>
  <c r="P1688" i="1" l="1"/>
  <c r="B1685" i="1"/>
  <c r="D1688" i="1"/>
  <c r="E1688" i="1" s="1"/>
  <c r="G1688" i="1" s="1"/>
  <c r="H1689" i="1" s="1"/>
  <c r="A1689" i="1"/>
  <c r="L1688" i="1"/>
  <c r="C1687" i="1"/>
  <c r="M1687" i="1"/>
  <c r="N1687" i="1" s="1"/>
  <c r="I1688" i="1"/>
  <c r="J1688" i="1" s="1"/>
  <c r="Q1688" i="1"/>
  <c r="K1686" i="1"/>
  <c r="O1686" i="1" s="1"/>
  <c r="F2383" i="1"/>
  <c r="C1688" i="1" l="1"/>
  <c r="K1688" i="1" s="1"/>
  <c r="O1688" i="1" s="1"/>
  <c r="M1688" i="1"/>
  <c r="N1688" i="1" s="1"/>
  <c r="I1689" i="1"/>
  <c r="J1689" i="1" s="1"/>
  <c r="L1689" i="1"/>
  <c r="A1690" i="1"/>
  <c r="D1689" i="1"/>
  <c r="E1689" i="1" s="1"/>
  <c r="G1689" i="1" s="1"/>
  <c r="H1690" i="1" s="1"/>
  <c r="Q1689" i="1"/>
  <c r="P1689" i="1"/>
  <c r="B1686" i="1"/>
  <c r="K1687" i="1"/>
  <c r="O1687" i="1" s="1"/>
  <c r="F2384" i="1"/>
  <c r="M1689" i="1" l="1"/>
  <c r="N1689" i="1" s="1"/>
  <c r="I1690" i="1"/>
  <c r="J1690" i="1" s="1"/>
  <c r="P1690" i="1"/>
  <c r="D1690" i="1"/>
  <c r="E1690" i="1" s="1"/>
  <c r="G1690" i="1" s="1"/>
  <c r="H1691" i="1" s="1"/>
  <c r="L1690" i="1"/>
  <c r="A1691" i="1"/>
  <c r="Q1690" i="1"/>
  <c r="B1687" i="1"/>
  <c r="C1689" i="1"/>
  <c r="B1688" i="1"/>
  <c r="F2385" i="1"/>
  <c r="M1690" i="1" l="1"/>
  <c r="N1690" i="1" s="1"/>
  <c r="I1691" i="1"/>
  <c r="J1691" i="1" s="1"/>
  <c r="L1691" i="1"/>
  <c r="D1691" i="1"/>
  <c r="E1691" i="1" s="1"/>
  <c r="G1691" i="1" s="1"/>
  <c r="H1692" i="1" s="1"/>
  <c r="A1692" i="1"/>
  <c r="C1690" i="1"/>
  <c r="K1690" i="1" s="1"/>
  <c r="P1691" i="1"/>
  <c r="Q1691" i="1"/>
  <c r="K1689" i="1"/>
  <c r="O1689" i="1" s="1"/>
  <c r="F2386" i="1"/>
  <c r="O1690" i="1" l="1"/>
  <c r="D1692" i="1"/>
  <c r="E1692" i="1" s="1"/>
  <c r="G1692" i="1" s="1"/>
  <c r="H1693" i="1" s="1"/>
  <c r="L1692" i="1"/>
  <c r="A1693" i="1"/>
  <c r="Q1692" i="1"/>
  <c r="C1691" i="1"/>
  <c r="K1691" i="1" s="1"/>
  <c r="B1690" i="1"/>
  <c r="M1691" i="1"/>
  <c r="N1691" i="1" s="1"/>
  <c r="I1692" i="1"/>
  <c r="J1692" i="1" s="1"/>
  <c r="P1692" i="1"/>
  <c r="B1689" i="1"/>
  <c r="F2387" i="1"/>
  <c r="O1691" i="1" l="1"/>
  <c r="Q1693" i="1"/>
  <c r="C1692" i="1"/>
  <c r="B1691" i="1"/>
  <c r="P1693" i="1"/>
  <c r="D1693" i="1"/>
  <c r="E1693" i="1" s="1"/>
  <c r="G1693" i="1" s="1"/>
  <c r="H1694" i="1" s="1"/>
  <c r="A1694" i="1"/>
  <c r="L1693" i="1"/>
  <c r="M1692" i="1"/>
  <c r="N1692" i="1" s="1"/>
  <c r="I1693" i="1"/>
  <c r="J1693" i="1" s="1"/>
  <c r="F2388" i="1"/>
  <c r="M1693" i="1" l="1"/>
  <c r="N1693" i="1" s="1"/>
  <c r="I1694" i="1"/>
  <c r="J1694" i="1"/>
  <c r="A1695" i="1"/>
  <c r="L1694" i="1"/>
  <c r="D1694" i="1"/>
  <c r="E1694" i="1" s="1"/>
  <c r="G1694" i="1" s="1"/>
  <c r="H1695" i="1" s="1"/>
  <c r="P1694" i="1"/>
  <c r="Q1694" i="1"/>
  <c r="C1693" i="1"/>
  <c r="K1692" i="1"/>
  <c r="O1692" i="1" s="1"/>
  <c r="F2389" i="1"/>
  <c r="M1694" i="1" l="1"/>
  <c r="N1694" i="1" s="1"/>
  <c r="I1695" i="1"/>
  <c r="B1692" i="1"/>
  <c r="J1695" i="1"/>
  <c r="A1696" i="1"/>
  <c r="L1695" i="1"/>
  <c r="D1695" i="1"/>
  <c r="E1695" i="1" s="1"/>
  <c r="G1695" i="1" s="1"/>
  <c r="H1696" i="1" s="1"/>
  <c r="C1694" i="1"/>
  <c r="Q1695" i="1"/>
  <c r="P1695" i="1"/>
  <c r="K1693" i="1"/>
  <c r="O1693" i="1" s="1"/>
  <c r="F2390" i="1"/>
  <c r="M1695" i="1" l="1"/>
  <c r="N1695" i="1" s="1"/>
  <c r="I1696" i="1"/>
  <c r="J1696" i="1" s="1"/>
  <c r="L1696" i="1"/>
  <c r="D1696" i="1"/>
  <c r="E1696" i="1" s="1"/>
  <c r="G1696" i="1" s="1"/>
  <c r="H1697" i="1" s="1"/>
  <c r="A1697" i="1"/>
  <c r="Q1696" i="1"/>
  <c r="B1693" i="1"/>
  <c r="P1696" i="1"/>
  <c r="C1695" i="1"/>
  <c r="K1694" i="1"/>
  <c r="O1694" i="1" s="1"/>
  <c r="F2391" i="1"/>
  <c r="Q1697" i="1" l="1"/>
  <c r="B1694" i="1"/>
  <c r="L1697" i="1"/>
  <c r="D1697" i="1"/>
  <c r="E1697" i="1" s="1"/>
  <c r="G1697" i="1" s="1"/>
  <c r="H1698" i="1" s="1"/>
  <c r="A1698" i="1"/>
  <c r="C1696" i="1"/>
  <c r="K1695" i="1"/>
  <c r="O1695" i="1" s="1"/>
  <c r="M1696" i="1"/>
  <c r="N1696" i="1" s="1"/>
  <c r="I1697" i="1"/>
  <c r="J1697" i="1" s="1"/>
  <c r="P1697" i="1"/>
  <c r="F2392" i="1"/>
  <c r="C1697" i="1" l="1"/>
  <c r="P1698" i="1"/>
  <c r="L1698" i="1"/>
  <c r="D1698" i="1"/>
  <c r="E1698" i="1" s="1"/>
  <c r="G1698" i="1" s="1"/>
  <c r="H1699" i="1" s="1"/>
  <c r="A1699" i="1"/>
  <c r="M1697" i="1"/>
  <c r="N1697" i="1" s="1"/>
  <c r="I1698" i="1"/>
  <c r="J1698" i="1" s="1"/>
  <c r="Q1698" i="1"/>
  <c r="B1695" i="1"/>
  <c r="K1696" i="1"/>
  <c r="O1696" i="1" s="1"/>
  <c r="F2393" i="1"/>
  <c r="L1699" i="1" l="1"/>
  <c r="D1699" i="1"/>
  <c r="E1699" i="1" s="1"/>
  <c r="G1699" i="1" s="1"/>
  <c r="H1700" i="1" s="1"/>
  <c r="A1700" i="1"/>
  <c r="P1699" i="1"/>
  <c r="M1698" i="1"/>
  <c r="N1698" i="1" s="1"/>
  <c r="I1699" i="1"/>
  <c r="J1699" i="1" s="1"/>
  <c r="Q1699" i="1"/>
  <c r="B1696" i="1"/>
  <c r="C1698" i="1"/>
  <c r="K1697" i="1"/>
  <c r="O1697" i="1" s="1"/>
  <c r="F2394" i="1"/>
  <c r="Q1700" i="1" l="1"/>
  <c r="P1700" i="1"/>
  <c r="B1697" i="1"/>
  <c r="L1700" i="1"/>
  <c r="Q1701" i="1" s="1"/>
  <c r="D1700" i="1"/>
  <c r="E1700" i="1" s="1"/>
  <c r="G1700" i="1" s="1"/>
  <c r="H1701" i="1" s="1"/>
  <c r="A1701" i="1"/>
  <c r="C1699" i="1"/>
  <c r="K1698" i="1"/>
  <c r="O1698" i="1" s="1"/>
  <c r="M1699" i="1"/>
  <c r="N1699" i="1" s="1"/>
  <c r="I1700" i="1"/>
  <c r="J1700" i="1" s="1"/>
  <c r="F2395" i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l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A1702" i="1"/>
  <c r="L1701" i="1"/>
  <c r="D1701" i="1"/>
  <c r="E1701" i="1" s="1"/>
  <c r="G1701" i="1" s="1"/>
  <c r="H1702" i="1" s="1"/>
  <c r="M1700" i="1"/>
  <c r="N1700" i="1" s="1"/>
  <c r="I1701" i="1"/>
  <c r="J1701" i="1" s="1"/>
  <c r="B1698" i="1"/>
  <c r="P1701" i="1"/>
  <c r="C1700" i="1"/>
  <c r="K1699" i="1"/>
  <c r="O1699" i="1" s="1"/>
  <c r="B1699" i="1" l="1"/>
  <c r="M1701" i="1"/>
  <c r="N1701" i="1" s="1"/>
  <c r="I1702" i="1"/>
  <c r="J1702" i="1" s="1"/>
  <c r="C1701" i="1"/>
  <c r="P1702" i="1"/>
  <c r="L1702" i="1"/>
  <c r="A1703" i="1"/>
  <c r="D1702" i="1"/>
  <c r="E1702" i="1" s="1"/>
  <c r="G1702" i="1" s="1"/>
  <c r="H1703" i="1" s="1"/>
  <c r="K1700" i="1"/>
  <c r="O1700" i="1" s="1"/>
  <c r="Q1702" i="1"/>
  <c r="Q1703" i="1" l="1"/>
  <c r="B1700" i="1"/>
  <c r="C1702" i="1"/>
  <c r="L1703" i="1"/>
  <c r="A1704" i="1"/>
  <c r="D1703" i="1"/>
  <c r="E1703" i="1" s="1"/>
  <c r="G1703" i="1" s="1"/>
  <c r="H1704" i="1" s="1"/>
  <c r="M1702" i="1"/>
  <c r="N1702" i="1" s="1"/>
  <c r="I1703" i="1"/>
  <c r="J1703" i="1" s="1"/>
  <c r="K1701" i="1"/>
  <c r="O1701" i="1" s="1"/>
  <c r="P1703" i="1"/>
  <c r="L1704" i="1" l="1"/>
  <c r="D1704" i="1"/>
  <c r="E1704" i="1" s="1"/>
  <c r="G1704" i="1" s="1"/>
  <c r="H1705" i="1" s="1"/>
  <c r="A1705" i="1"/>
  <c r="M1703" i="1"/>
  <c r="N1703" i="1" s="1"/>
  <c r="I1704" i="1"/>
  <c r="J1704" i="1" s="1"/>
  <c r="P1704" i="1"/>
  <c r="B1701" i="1"/>
  <c r="C1703" i="1"/>
  <c r="K1703" i="1" s="1"/>
  <c r="Q1704" i="1"/>
  <c r="K1702" i="1"/>
  <c r="O1702" i="1" s="1"/>
  <c r="Q1705" i="1" l="1"/>
  <c r="L1705" i="1"/>
  <c r="A1706" i="1"/>
  <c r="D1705" i="1"/>
  <c r="E1705" i="1" s="1"/>
  <c r="G1705" i="1" s="1"/>
  <c r="H1706" i="1" s="1"/>
  <c r="C1704" i="1"/>
  <c r="B1703" i="1"/>
  <c r="O1703" i="1"/>
  <c r="B1702" i="1"/>
  <c r="M1704" i="1"/>
  <c r="N1704" i="1" s="1"/>
  <c r="I1705" i="1"/>
  <c r="J1705" i="1" s="1"/>
  <c r="P1705" i="1"/>
  <c r="P1706" i="1" l="1"/>
  <c r="C1705" i="1"/>
  <c r="D1706" i="1"/>
  <c r="E1706" i="1" s="1"/>
  <c r="G1706" i="1" s="1"/>
  <c r="H1707" i="1" s="1"/>
  <c r="L1706" i="1"/>
  <c r="A1707" i="1"/>
  <c r="M1705" i="1"/>
  <c r="N1705" i="1" s="1"/>
  <c r="I1706" i="1"/>
  <c r="J1706" i="1" s="1"/>
  <c r="Q1706" i="1"/>
  <c r="K1704" i="1"/>
  <c r="O1704" i="1" s="1"/>
  <c r="M1706" i="1" l="1"/>
  <c r="N1706" i="1" s="1"/>
  <c r="I1707" i="1"/>
  <c r="J1707" i="1" s="1"/>
  <c r="A1708" i="1"/>
  <c r="L1707" i="1"/>
  <c r="D1707" i="1"/>
  <c r="E1707" i="1" s="1"/>
  <c r="G1707" i="1" s="1"/>
  <c r="H1708" i="1" s="1"/>
  <c r="Q1707" i="1"/>
  <c r="B1704" i="1"/>
  <c r="C1706" i="1"/>
  <c r="K1706" i="1" s="1"/>
  <c r="P1707" i="1"/>
  <c r="K1705" i="1"/>
  <c r="O1705" i="1" s="1"/>
  <c r="O1706" i="1" l="1"/>
  <c r="P1708" i="1"/>
  <c r="B1705" i="1"/>
  <c r="C1707" i="1"/>
  <c r="K1707" i="1" s="1"/>
  <c r="B1706" i="1"/>
  <c r="M1707" i="1"/>
  <c r="N1707" i="1" s="1"/>
  <c r="I1708" i="1"/>
  <c r="J1708" i="1" s="1"/>
  <c r="D1708" i="1"/>
  <c r="E1708" i="1" s="1"/>
  <c r="G1708" i="1" s="1"/>
  <c r="H1709" i="1" s="1"/>
  <c r="L1708" i="1"/>
  <c r="A1709" i="1"/>
  <c r="Q1708" i="1"/>
  <c r="O1707" i="1" l="1"/>
  <c r="Q1709" i="1"/>
  <c r="C1708" i="1"/>
  <c r="B1707" i="1"/>
  <c r="L1709" i="1"/>
  <c r="D1709" i="1"/>
  <c r="E1709" i="1" s="1"/>
  <c r="G1709" i="1" s="1"/>
  <c r="H1710" i="1" s="1"/>
  <c r="A1710" i="1"/>
  <c r="M1708" i="1"/>
  <c r="N1708" i="1" s="1"/>
  <c r="I1709" i="1"/>
  <c r="J1709" i="1" s="1"/>
  <c r="P1709" i="1"/>
  <c r="D1710" i="1" l="1"/>
  <c r="E1710" i="1" s="1"/>
  <c r="G1710" i="1" s="1"/>
  <c r="H1711" i="1" s="1"/>
  <c r="L1710" i="1"/>
  <c r="A1711" i="1"/>
  <c r="P1710" i="1"/>
  <c r="M1709" i="1"/>
  <c r="N1709" i="1" s="1"/>
  <c r="I1710" i="1"/>
  <c r="J1710" i="1" s="1"/>
  <c r="C1709" i="1"/>
  <c r="K1709" i="1" s="1"/>
  <c r="O1709" i="1" s="1"/>
  <c r="Q1710" i="1"/>
  <c r="K1708" i="1"/>
  <c r="O1708" i="1" s="1"/>
  <c r="P1711" i="1" l="1"/>
  <c r="Q1711" i="1"/>
  <c r="B1708" i="1"/>
  <c r="L1711" i="1"/>
  <c r="D1711" i="1"/>
  <c r="E1711" i="1" s="1"/>
  <c r="G1711" i="1" s="1"/>
  <c r="H1712" i="1" s="1"/>
  <c r="A1712" i="1"/>
  <c r="C1710" i="1"/>
  <c r="B1709" i="1"/>
  <c r="M1710" i="1"/>
  <c r="N1710" i="1" s="1"/>
  <c r="I1711" i="1"/>
  <c r="J1711" i="1" s="1"/>
  <c r="L1712" i="1" l="1"/>
  <c r="D1712" i="1"/>
  <c r="E1712" i="1" s="1"/>
  <c r="G1712" i="1" s="1"/>
  <c r="H1713" i="1" s="1"/>
  <c r="A1713" i="1"/>
  <c r="M1711" i="1"/>
  <c r="N1711" i="1" s="1"/>
  <c r="I1712" i="1"/>
  <c r="J1712" i="1" s="1"/>
  <c r="Q1712" i="1"/>
  <c r="P1712" i="1"/>
  <c r="C1711" i="1"/>
  <c r="K1711" i="1" s="1"/>
  <c r="K1710" i="1"/>
  <c r="O1710" i="1" s="1"/>
  <c r="P1713" i="1" l="1"/>
  <c r="O1711" i="1"/>
  <c r="Q1713" i="1"/>
  <c r="C1712" i="1"/>
  <c r="K1712" i="1" s="1"/>
  <c r="B1711" i="1"/>
  <c r="L1713" i="1"/>
  <c r="Q1714" i="1" s="1"/>
  <c r="D1713" i="1"/>
  <c r="E1713" i="1" s="1"/>
  <c r="G1713" i="1" s="1"/>
  <c r="H1714" i="1" s="1"/>
  <c r="A1714" i="1"/>
  <c r="B1710" i="1"/>
  <c r="M1712" i="1"/>
  <c r="N1712" i="1" s="1"/>
  <c r="I1713" i="1"/>
  <c r="J1713" i="1" s="1"/>
  <c r="O1712" i="1" l="1"/>
  <c r="L1714" i="1"/>
  <c r="A1715" i="1"/>
  <c r="D1714" i="1"/>
  <c r="E1714" i="1" s="1"/>
  <c r="G1714" i="1" s="1"/>
  <c r="H1715" i="1" s="1"/>
  <c r="M1713" i="1"/>
  <c r="N1713" i="1" s="1"/>
  <c r="I1714" i="1"/>
  <c r="J1714" i="1" s="1"/>
  <c r="P1714" i="1"/>
  <c r="C1713" i="1"/>
  <c r="B1712" i="1"/>
  <c r="D1715" i="1" l="1"/>
  <c r="E1715" i="1" s="1"/>
  <c r="G1715" i="1" s="1"/>
  <c r="H1716" i="1" s="1"/>
  <c r="A1716" i="1"/>
  <c r="L1715" i="1"/>
  <c r="C1714" i="1"/>
  <c r="M1714" i="1"/>
  <c r="N1714" i="1" s="1"/>
  <c r="I1715" i="1"/>
  <c r="J1715" i="1" s="1"/>
  <c r="P1715" i="1"/>
  <c r="K1713" i="1"/>
  <c r="O1713" i="1" s="1"/>
  <c r="Q1715" i="1"/>
  <c r="B1713" i="1" l="1"/>
  <c r="M1715" i="1"/>
  <c r="N1715" i="1" s="1"/>
  <c r="I1716" i="1"/>
  <c r="J1716" i="1" s="1"/>
  <c r="C1715" i="1"/>
  <c r="Q1716" i="1"/>
  <c r="P1716" i="1"/>
  <c r="A1717" i="1"/>
  <c r="L1716" i="1"/>
  <c r="D1716" i="1"/>
  <c r="E1716" i="1" s="1"/>
  <c r="G1716" i="1" s="1"/>
  <c r="H1717" i="1" s="1"/>
  <c r="K1714" i="1"/>
  <c r="O1714" i="1" s="1"/>
  <c r="Q1717" i="1" l="1"/>
  <c r="P1717" i="1"/>
  <c r="A1718" i="1"/>
  <c r="L1717" i="1"/>
  <c r="D1717" i="1"/>
  <c r="E1717" i="1" s="1"/>
  <c r="G1717" i="1" s="1"/>
  <c r="H1718" i="1" s="1"/>
  <c r="B1714" i="1"/>
  <c r="C1716" i="1"/>
  <c r="K1716" i="1" s="1"/>
  <c r="M1716" i="1"/>
  <c r="N1716" i="1" s="1"/>
  <c r="I1717" i="1"/>
  <c r="J1717" i="1" s="1"/>
  <c r="K1715" i="1"/>
  <c r="O1715" i="1" s="1"/>
  <c r="O1716" i="1" l="1"/>
  <c r="M1717" i="1"/>
  <c r="N1717" i="1" s="1"/>
  <c r="I1718" i="1"/>
  <c r="J1718" i="1" s="1"/>
  <c r="L1718" i="1"/>
  <c r="D1718" i="1"/>
  <c r="E1718" i="1" s="1"/>
  <c r="G1718" i="1" s="1"/>
  <c r="H1719" i="1" s="1"/>
  <c r="A1719" i="1"/>
  <c r="B1715" i="1"/>
  <c r="C1717" i="1"/>
  <c r="B1716" i="1"/>
  <c r="Q1718" i="1"/>
  <c r="P1718" i="1"/>
  <c r="L1719" i="1" l="1"/>
  <c r="A1720" i="1"/>
  <c r="D1719" i="1"/>
  <c r="E1719" i="1" s="1"/>
  <c r="G1719" i="1" s="1"/>
  <c r="H1720" i="1" s="1"/>
  <c r="P1719" i="1"/>
  <c r="M1718" i="1"/>
  <c r="N1718" i="1" s="1"/>
  <c r="I1719" i="1"/>
  <c r="J1719" i="1" s="1"/>
  <c r="Q1719" i="1"/>
  <c r="C1718" i="1"/>
  <c r="K1717" i="1"/>
  <c r="O1717" i="1" s="1"/>
  <c r="P1720" i="1" l="1"/>
  <c r="B1717" i="1"/>
  <c r="C1719" i="1"/>
  <c r="D1720" i="1"/>
  <c r="E1720" i="1" s="1"/>
  <c r="G1720" i="1" s="1"/>
  <c r="H1721" i="1" s="1"/>
  <c r="A1721" i="1"/>
  <c r="L1720" i="1"/>
  <c r="Q1720" i="1"/>
  <c r="M1719" i="1"/>
  <c r="N1719" i="1" s="1"/>
  <c r="I1720" i="1"/>
  <c r="J1720" i="1" s="1"/>
  <c r="K1718" i="1"/>
  <c r="O1718" i="1" s="1"/>
  <c r="L1721" i="1" l="1"/>
  <c r="A1722" i="1"/>
  <c r="D1721" i="1"/>
  <c r="E1721" i="1" s="1"/>
  <c r="G1721" i="1" s="1"/>
  <c r="H1722" i="1" s="1"/>
  <c r="M1720" i="1"/>
  <c r="N1720" i="1" s="1"/>
  <c r="I1721" i="1"/>
  <c r="J1721" i="1" s="1"/>
  <c r="C1720" i="1"/>
  <c r="Q1721" i="1"/>
  <c r="B1718" i="1"/>
  <c r="P1721" i="1"/>
  <c r="K1719" i="1"/>
  <c r="O1719" i="1" s="1"/>
  <c r="P1722" i="1" l="1"/>
  <c r="C1721" i="1"/>
  <c r="L1722" i="1"/>
  <c r="D1722" i="1"/>
  <c r="E1722" i="1" s="1"/>
  <c r="G1722" i="1" s="1"/>
  <c r="H1723" i="1" s="1"/>
  <c r="A1723" i="1"/>
  <c r="Q1722" i="1"/>
  <c r="M1721" i="1"/>
  <c r="N1721" i="1" s="1"/>
  <c r="I1722" i="1"/>
  <c r="J1722" i="1" s="1"/>
  <c r="B1719" i="1"/>
  <c r="K1720" i="1"/>
  <c r="O1720" i="1" s="1"/>
  <c r="D1723" i="1" l="1"/>
  <c r="E1723" i="1" s="1"/>
  <c r="G1723" i="1" s="1"/>
  <c r="H1724" i="1" s="1"/>
  <c r="A1724" i="1"/>
  <c r="L1723" i="1"/>
  <c r="M1722" i="1"/>
  <c r="N1722" i="1" s="1"/>
  <c r="I1723" i="1"/>
  <c r="J1723" i="1" s="1"/>
  <c r="P1723" i="1"/>
  <c r="B1720" i="1"/>
  <c r="C1722" i="1"/>
  <c r="Q1723" i="1"/>
  <c r="K1721" i="1"/>
  <c r="O1721" i="1" s="1"/>
  <c r="M1723" i="1" l="1"/>
  <c r="N1723" i="1" s="1"/>
  <c r="I1724" i="1"/>
  <c r="J1724" i="1" s="1"/>
  <c r="D1724" i="1"/>
  <c r="E1724" i="1" s="1"/>
  <c r="G1724" i="1" s="1"/>
  <c r="H1725" i="1" s="1"/>
  <c r="L1724" i="1"/>
  <c r="A1725" i="1"/>
  <c r="Q1724" i="1"/>
  <c r="B1721" i="1"/>
  <c r="C1723" i="1"/>
  <c r="P1724" i="1"/>
  <c r="K1722" i="1"/>
  <c r="O1722" i="1" s="1"/>
  <c r="Q1725" i="1" l="1"/>
  <c r="D1725" i="1"/>
  <c r="E1725" i="1" s="1"/>
  <c r="G1725" i="1" s="1"/>
  <c r="H1726" i="1" s="1"/>
  <c r="L1725" i="1"/>
  <c r="A1726" i="1"/>
  <c r="P1725" i="1"/>
  <c r="M1724" i="1"/>
  <c r="N1724" i="1" s="1"/>
  <c r="I1725" i="1"/>
  <c r="J1725" i="1" s="1"/>
  <c r="B1722" i="1"/>
  <c r="C1724" i="1"/>
  <c r="K1723" i="1"/>
  <c r="O1723" i="1" s="1"/>
  <c r="P1726" i="1" l="1"/>
  <c r="B1723" i="1"/>
  <c r="C1725" i="1"/>
  <c r="A1727" i="1"/>
  <c r="D1726" i="1"/>
  <c r="E1726" i="1" s="1"/>
  <c r="G1726" i="1" s="1"/>
  <c r="H1727" i="1" s="1"/>
  <c r="L1726" i="1"/>
  <c r="M1725" i="1"/>
  <c r="N1725" i="1" s="1"/>
  <c r="I1726" i="1"/>
  <c r="J1726" i="1" s="1"/>
  <c r="K1724" i="1"/>
  <c r="O1724" i="1" s="1"/>
  <c r="Q1726" i="1"/>
  <c r="M1726" i="1" l="1"/>
  <c r="N1726" i="1" s="1"/>
  <c r="I1727" i="1"/>
  <c r="J1727" i="1" s="1"/>
  <c r="Q1727" i="1"/>
  <c r="A1728" i="1"/>
  <c r="L1727" i="1"/>
  <c r="D1727" i="1"/>
  <c r="E1727" i="1" s="1"/>
  <c r="G1727" i="1" s="1"/>
  <c r="H1728" i="1" s="1"/>
  <c r="B1724" i="1"/>
  <c r="C1726" i="1"/>
  <c r="K1726" i="1" s="1"/>
  <c r="O1726" i="1" s="1"/>
  <c r="K1725" i="1"/>
  <c r="O1725" i="1" s="1"/>
  <c r="P1727" i="1"/>
  <c r="M1727" i="1" l="1"/>
  <c r="N1727" i="1" s="1"/>
  <c r="I1728" i="1"/>
  <c r="J1728" i="1" s="1"/>
  <c r="B1725" i="1"/>
  <c r="P1728" i="1"/>
  <c r="L1728" i="1"/>
  <c r="D1728" i="1"/>
  <c r="E1728" i="1" s="1"/>
  <c r="G1728" i="1" s="1"/>
  <c r="H1729" i="1" s="1"/>
  <c r="A1729" i="1"/>
  <c r="C1727" i="1"/>
  <c r="B1726" i="1"/>
  <c r="Q1728" i="1"/>
  <c r="D1729" i="1" l="1"/>
  <c r="E1729" i="1" s="1"/>
  <c r="G1729" i="1" s="1"/>
  <c r="H1730" i="1" s="1"/>
  <c r="A1730" i="1"/>
  <c r="L1729" i="1"/>
  <c r="Q1729" i="1"/>
  <c r="M1728" i="1"/>
  <c r="N1728" i="1" s="1"/>
  <c r="I1729" i="1"/>
  <c r="J1729" i="1" s="1"/>
  <c r="P1729" i="1"/>
  <c r="C1728" i="1"/>
  <c r="K1727" i="1"/>
  <c r="O1727" i="1" s="1"/>
  <c r="M1729" i="1" l="1"/>
  <c r="N1729" i="1" s="1"/>
  <c r="I1730" i="1"/>
  <c r="J1730" i="1" s="1"/>
  <c r="Q1730" i="1"/>
  <c r="B1727" i="1"/>
  <c r="A1731" i="1"/>
  <c r="L1730" i="1"/>
  <c r="D1730" i="1"/>
  <c r="E1730" i="1" s="1"/>
  <c r="G1730" i="1" s="1"/>
  <c r="H1731" i="1" s="1"/>
  <c r="C1729" i="1"/>
  <c r="K1729" i="1" s="1"/>
  <c r="O1729" i="1" s="1"/>
  <c r="P1730" i="1"/>
  <c r="K1728" i="1"/>
  <c r="O1728" i="1" s="1"/>
  <c r="M1730" i="1" l="1"/>
  <c r="N1730" i="1" s="1"/>
  <c r="I1731" i="1"/>
  <c r="J1731" i="1" s="1"/>
  <c r="A1732" i="1"/>
  <c r="L1731" i="1"/>
  <c r="D1731" i="1"/>
  <c r="E1731" i="1" s="1"/>
  <c r="G1731" i="1" s="1"/>
  <c r="H1732" i="1" s="1"/>
  <c r="P1731" i="1"/>
  <c r="Q1731" i="1"/>
  <c r="B1728" i="1"/>
  <c r="C1730" i="1"/>
  <c r="B1729" i="1"/>
  <c r="P1732" i="1" l="1"/>
  <c r="C1731" i="1"/>
  <c r="M1731" i="1"/>
  <c r="N1731" i="1" s="1"/>
  <c r="I1732" i="1"/>
  <c r="J1732" i="1" s="1"/>
  <c r="L1732" i="1"/>
  <c r="A1733" i="1"/>
  <c r="D1732" i="1"/>
  <c r="E1732" i="1" s="1"/>
  <c r="G1732" i="1" s="1"/>
  <c r="H1733" i="1" s="1"/>
  <c r="Q1732" i="1"/>
  <c r="K1730" i="1"/>
  <c r="O1730" i="1" s="1"/>
  <c r="M1732" i="1" l="1"/>
  <c r="N1732" i="1" s="1"/>
  <c r="I1733" i="1"/>
  <c r="J1733" i="1" s="1"/>
  <c r="Q1733" i="1"/>
  <c r="B1730" i="1"/>
  <c r="C1732" i="1"/>
  <c r="K1731" i="1"/>
  <c r="O1731" i="1" s="1"/>
  <c r="L1733" i="1"/>
  <c r="A1734" i="1"/>
  <c r="D1733" i="1"/>
  <c r="E1733" i="1" s="1"/>
  <c r="G1733" i="1" s="1"/>
  <c r="H1734" i="1" s="1"/>
  <c r="P1733" i="1"/>
  <c r="P1734" i="1" l="1"/>
  <c r="B1731" i="1"/>
  <c r="C1733" i="1"/>
  <c r="Q1734" i="1"/>
  <c r="A1735" i="1"/>
  <c r="D1734" i="1"/>
  <c r="E1734" i="1" s="1"/>
  <c r="G1734" i="1" s="1"/>
  <c r="H1735" i="1" s="1"/>
  <c r="L1734" i="1"/>
  <c r="M1733" i="1"/>
  <c r="N1733" i="1" s="1"/>
  <c r="I1734" i="1"/>
  <c r="J1734" i="1" s="1"/>
  <c r="K1732" i="1"/>
  <c r="O1732" i="1" s="1"/>
  <c r="M1734" i="1" l="1"/>
  <c r="N1734" i="1" s="1"/>
  <c r="I1735" i="1"/>
  <c r="J1735" i="1" s="1"/>
  <c r="D1735" i="1"/>
  <c r="E1735" i="1" s="1"/>
  <c r="G1735" i="1" s="1"/>
  <c r="H1736" i="1" s="1"/>
  <c r="A1736" i="1"/>
  <c r="L1735" i="1"/>
  <c r="Q1735" i="1"/>
  <c r="B1732" i="1"/>
  <c r="C1734" i="1"/>
  <c r="P1735" i="1"/>
  <c r="K1733" i="1"/>
  <c r="O1733" i="1" s="1"/>
  <c r="Q1736" i="1" l="1"/>
  <c r="P1736" i="1"/>
  <c r="M1735" i="1"/>
  <c r="N1735" i="1" s="1"/>
  <c r="I1736" i="1"/>
  <c r="J1736" i="1" s="1"/>
  <c r="A1737" i="1"/>
  <c r="L1736" i="1"/>
  <c r="D1736" i="1"/>
  <c r="E1736" i="1" s="1"/>
  <c r="G1736" i="1" s="1"/>
  <c r="H1737" i="1" s="1"/>
  <c r="B1733" i="1"/>
  <c r="C1735" i="1"/>
  <c r="K1734" i="1"/>
  <c r="O1734" i="1" s="1"/>
  <c r="A1738" i="1" l="1"/>
  <c r="L1737" i="1"/>
  <c r="D1737" i="1"/>
  <c r="E1737" i="1" s="1"/>
  <c r="G1737" i="1" s="1"/>
  <c r="H1738" i="1" s="1"/>
  <c r="B1734" i="1"/>
  <c r="M1736" i="1"/>
  <c r="N1736" i="1" s="1"/>
  <c r="I1737" i="1"/>
  <c r="J1737" i="1" s="1"/>
  <c r="C1736" i="1"/>
  <c r="P1737" i="1"/>
  <c r="Q1737" i="1"/>
  <c r="K1735" i="1"/>
  <c r="O1735" i="1" s="1"/>
  <c r="Q1738" i="1" l="1"/>
  <c r="P1738" i="1"/>
  <c r="B1735" i="1"/>
  <c r="M1737" i="1"/>
  <c r="N1737" i="1" s="1"/>
  <c r="I1738" i="1"/>
  <c r="J1738" i="1" s="1"/>
  <c r="C1737" i="1"/>
  <c r="A1739" i="1"/>
  <c r="L1738" i="1"/>
  <c r="Q1739" i="1" s="1"/>
  <c r="D1738" i="1"/>
  <c r="E1738" i="1" s="1"/>
  <c r="G1738" i="1" s="1"/>
  <c r="H1739" i="1" s="1"/>
  <c r="K1736" i="1"/>
  <c r="O1736" i="1" s="1"/>
  <c r="C1738" i="1" l="1"/>
  <c r="M1738" i="1"/>
  <c r="N1738" i="1" s="1"/>
  <c r="I1739" i="1"/>
  <c r="J1739" i="1" s="1"/>
  <c r="A1740" i="1"/>
  <c r="L1739" i="1"/>
  <c r="D1739" i="1"/>
  <c r="E1739" i="1" s="1"/>
  <c r="G1739" i="1" s="1"/>
  <c r="H1740" i="1" s="1"/>
  <c r="P1739" i="1"/>
  <c r="B1736" i="1"/>
  <c r="K1737" i="1"/>
  <c r="O1737" i="1" s="1"/>
  <c r="P1740" i="1" l="1"/>
  <c r="D1740" i="1"/>
  <c r="E1740" i="1" s="1"/>
  <c r="G1740" i="1" s="1"/>
  <c r="H1741" i="1" s="1"/>
  <c r="A1741" i="1"/>
  <c r="L1740" i="1"/>
  <c r="P1741" i="1" s="1"/>
  <c r="B1737" i="1"/>
  <c r="C1739" i="1"/>
  <c r="K1738" i="1"/>
  <c r="O1738" i="1" s="1"/>
  <c r="M1739" i="1"/>
  <c r="N1739" i="1" s="1"/>
  <c r="I1740" i="1"/>
  <c r="J1740" i="1" s="1"/>
  <c r="Q1740" i="1"/>
  <c r="B1738" i="1" l="1"/>
  <c r="C1740" i="1"/>
  <c r="Q1741" i="1"/>
  <c r="M1740" i="1"/>
  <c r="N1740" i="1" s="1"/>
  <c r="I1741" i="1"/>
  <c r="J1741" i="1" s="1"/>
  <c r="L1741" i="1"/>
  <c r="A1742" i="1"/>
  <c r="D1741" i="1"/>
  <c r="E1741" i="1" s="1"/>
  <c r="G1741" i="1" s="1"/>
  <c r="H1742" i="1" s="1"/>
  <c r="K1739" i="1"/>
  <c r="O1739" i="1" s="1"/>
  <c r="M1741" i="1" l="1"/>
  <c r="N1741" i="1" s="1"/>
  <c r="I1742" i="1"/>
  <c r="J1742" i="1" s="1"/>
  <c r="Q1742" i="1"/>
  <c r="B1739" i="1"/>
  <c r="C1741" i="1"/>
  <c r="K1740" i="1"/>
  <c r="O1740" i="1" s="1"/>
  <c r="L1742" i="1"/>
  <c r="D1742" i="1"/>
  <c r="E1742" i="1" s="1"/>
  <c r="G1742" i="1" s="1"/>
  <c r="H1743" i="1" s="1"/>
  <c r="A1743" i="1"/>
  <c r="P1742" i="1"/>
  <c r="P1743" i="1" l="1"/>
  <c r="Q1743" i="1"/>
  <c r="B1740" i="1"/>
  <c r="C1742" i="1"/>
  <c r="A1744" i="1"/>
  <c r="L1743" i="1"/>
  <c r="D1743" i="1"/>
  <c r="E1743" i="1" s="1"/>
  <c r="G1743" i="1" s="1"/>
  <c r="H1744" i="1" s="1"/>
  <c r="M1742" i="1"/>
  <c r="N1742" i="1" s="1"/>
  <c r="I1743" i="1"/>
  <c r="J1743" i="1" s="1"/>
  <c r="K1741" i="1"/>
  <c r="O1741" i="1" s="1"/>
  <c r="A1745" i="1" l="1"/>
  <c r="L1744" i="1"/>
  <c r="D1744" i="1"/>
  <c r="E1744" i="1" s="1"/>
  <c r="G1744" i="1" s="1"/>
  <c r="H1745" i="1" s="1"/>
  <c r="C1743" i="1"/>
  <c r="K1742" i="1"/>
  <c r="O1742" i="1" s="1"/>
  <c r="M1743" i="1"/>
  <c r="N1743" i="1" s="1"/>
  <c r="I1744" i="1"/>
  <c r="J1744" i="1" s="1"/>
  <c r="B1741" i="1"/>
  <c r="Q1744" i="1"/>
  <c r="P1744" i="1"/>
  <c r="P1745" i="1" l="1"/>
  <c r="C1744" i="1"/>
  <c r="K1744" i="1" s="1"/>
  <c r="Q1745" i="1"/>
  <c r="B1742" i="1"/>
  <c r="M1744" i="1"/>
  <c r="N1744" i="1" s="1"/>
  <c r="I1745" i="1"/>
  <c r="J1745" i="1" s="1"/>
  <c r="A1746" i="1"/>
  <c r="D1745" i="1"/>
  <c r="E1745" i="1" s="1"/>
  <c r="G1745" i="1" s="1"/>
  <c r="H1746" i="1" s="1"/>
  <c r="L1745" i="1"/>
  <c r="K1743" i="1"/>
  <c r="O1743" i="1" s="1"/>
  <c r="O1744" i="1" l="1"/>
  <c r="M1745" i="1"/>
  <c r="N1745" i="1" s="1"/>
  <c r="I1746" i="1"/>
  <c r="J1746" i="1" s="1"/>
  <c r="Q1746" i="1"/>
  <c r="B1743" i="1"/>
  <c r="A1747" i="1"/>
  <c r="L1746" i="1"/>
  <c r="D1746" i="1"/>
  <c r="E1746" i="1" s="1"/>
  <c r="G1746" i="1" s="1"/>
  <c r="H1747" i="1" s="1"/>
  <c r="C1745" i="1"/>
  <c r="B1744" i="1"/>
  <c r="P1746" i="1"/>
  <c r="A1748" i="1" l="1"/>
  <c r="L1747" i="1"/>
  <c r="D1747" i="1"/>
  <c r="E1747" i="1" s="1"/>
  <c r="G1747" i="1" s="1"/>
  <c r="H1748" i="1" s="1"/>
  <c r="C1746" i="1"/>
  <c r="M1746" i="1"/>
  <c r="N1746" i="1" s="1"/>
  <c r="I1747" i="1"/>
  <c r="J1747" i="1" s="1"/>
  <c r="P1747" i="1"/>
  <c r="Q1747" i="1"/>
  <c r="K1745" i="1"/>
  <c r="O1745" i="1" s="1"/>
  <c r="B1745" i="1" l="1"/>
  <c r="C1747" i="1"/>
  <c r="K1747" i="1" s="1"/>
  <c r="Q1748" i="1"/>
  <c r="M1747" i="1"/>
  <c r="N1747" i="1" s="1"/>
  <c r="I1748" i="1"/>
  <c r="J1748" i="1" s="1"/>
  <c r="P1748" i="1"/>
  <c r="D1748" i="1"/>
  <c r="E1748" i="1" s="1"/>
  <c r="G1748" i="1" s="1"/>
  <c r="H1749" i="1" s="1"/>
  <c r="A1749" i="1"/>
  <c r="L1748" i="1"/>
  <c r="K1746" i="1"/>
  <c r="O1746" i="1" s="1"/>
  <c r="P1749" i="1" l="1"/>
  <c r="Q1749" i="1"/>
  <c r="O1747" i="1"/>
  <c r="M1748" i="1"/>
  <c r="N1748" i="1" s="1"/>
  <c r="I1749" i="1"/>
  <c r="J1749" i="1" s="1"/>
  <c r="D1749" i="1"/>
  <c r="E1749" i="1" s="1"/>
  <c r="G1749" i="1" s="1"/>
  <c r="H1750" i="1" s="1"/>
  <c r="L1749" i="1"/>
  <c r="A1750" i="1"/>
  <c r="B1746" i="1"/>
  <c r="C1748" i="1"/>
  <c r="B1747" i="1"/>
  <c r="M1749" i="1" l="1"/>
  <c r="N1749" i="1" s="1"/>
  <c r="I1750" i="1"/>
  <c r="J1750" i="1"/>
  <c r="C1749" i="1"/>
  <c r="B1748" i="1"/>
  <c r="Q1750" i="1"/>
  <c r="P1750" i="1"/>
  <c r="D1750" i="1"/>
  <c r="E1750" i="1" s="1"/>
  <c r="G1750" i="1" s="1"/>
  <c r="H1751" i="1" s="1"/>
  <c r="A1751" i="1"/>
  <c r="L1750" i="1"/>
  <c r="K1748" i="1"/>
  <c r="O1748" i="1" s="1"/>
  <c r="M1750" i="1" l="1"/>
  <c r="N1750" i="1" s="1"/>
  <c r="I1751" i="1"/>
  <c r="J1751" i="1" s="1"/>
  <c r="P1751" i="1"/>
  <c r="Q1751" i="1"/>
  <c r="C1750" i="1"/>
  <c r="K1750" i="1" s="1"/>
  <c r="O1750" i="1" s="1"/>
  <c r="D1751" i="1"/>
  <c r="E1751" i="1" s="1"/>
  <c r="G1751" i="1" s="1"/>
  <c r="H1752" i="1" s="1"/>
  <c r="A1752" i="1"/>
  <c r="L1751" i="1"/>
  <c r="K1749" i="1"/>
  <c r="O1749" i="1" s="1"/>
  <c r="C1751" i="1" l="1"/>
  <c r="B1750" i="1"/>
  <c r="K1751" i="1"/>
  <c r="Q1752" i="1"/>
  <c r="P1752" i="1"/>
  <c r="J1752" i="1"/>
  <c r="B1749" i="1"/>
  <c r="M1751" i="1"/>
  <c r="N1751" i="1" s="1"/>
  <c r="I1752" i="1"/>
  <c r="D1752" i="1"/>
  <c r="E1752" i="1" s="1"/>
  <c r="G1752" i="1" s="1"/>
  <c r="H1753" i="1" s="1"/>
  <c r="A1753" i="1"/>
  <c r="L1752" i="1"/>
  <c r="P1753" i="1" l="1"/>
  <c r="Q1753" i="1"/>
  <c r="M1752" i="1"/>
  <c r="N1752" i="1" s="1"/>
  <c r="I1753" i="1"/>
  <c r="J1753" i="1" s="1"/>
  <c r="A1754" i="1"/>
  <c r="L1753" i="1"/>
  <c r="D1753" i="1"/>
  <c r="E1753" i="1" s="1"/>
  <c r="G1753" i="1" s="1"/>
  <c r="H1754" i="1" s="1"/>
  <c r="O1751" i="1"/>
  <c r="C1752" i="1"/>
  <c r="B1751" i="1"/>
  <c r="M1753" i="1" l="1"/>
  <c r="N1753" i="1" s="1"/>
  <c r="I1754" i="1"/>
  <c r="J1754" i="1" s="1"/>
  <c r="D1754" i="1"/>
  <c r="E1754" i="1" s="1"/>
  <c r="G1754" i="1" s="1"/>
  <c r="H1755" i="1" s="1"/>
  <c r="A1755" i="1"/>
  <c r="L1754" i="1"/>
  <c r="C1753" i="1"/>
  <c r="Q1754" i="1"/>
  <c r="P1754" i="1"/>
  <c r="K1752" i="1"/>
  <c r="O1752" i="1" s="1"/>
  <c r="L1755" i="1" l="1"/>
  <c r="D1755" i="1"/>
  <c r="E1755" i="1" s="1"/>
  <c r="G1755" i="1" s="1"/>
  <c r="H1756" i="1" s="1"/>
  <c r="A1756" i="1"/>
  <c r="M1754" i="1"/>
  <c r="N1754" i="1" s="1"/>
  <c r="I1755" i="1"/>
  <c r="J1755" i="1" s="1"/>
  <c r="P1755" i="1"/>
  <c r="Q1755" i="1"/>
  <c r="B1752" i="1"/>
  <c r="C1754" i="1"/>
  <c r="K1753" i="1"/>
  <c r="O1753" i="1" s="1"/>
  <c r="P1756" i="1" l="1"/>
  <c r="Q1756" i="1"/>
  <c r="B1753" i="1"/>
  <c r="C1755" i="1"/>
  <c r="D1756" i="1"/>
  <c r="E1756" i="1" s="1"/>
  <c r="G1756" i="1" s="1"/>
  <c r="H1757" i="1" s="1"/>
  <c r="L1756" i="1"/>
  <c r="P1757" i="1" s="1"/>
  <c r="A1757" i="1"/>
  <c r="M1755" i="1"/>
  <c r="N1755" i="1" s="1"/>
  <c r="I1756" i="1"/>
  <c r="J1756" i="1" s="1"/>
  <c r="K1754" i="1"/>
  <c r="O1754" i="1" s="1"/>
  <c r="B1754" i="1" l="1"/>
  <c r="Q1757" i="1"/>
  <c r="C1756" i="1"/>
  <c r="L1757" i="1"/>
  <c r="D1757" i="1"/>
  <c r="E1757" i="1" s="1"/>
  <c r="G1757" i="1" s="1"/>
  <c r="H1758" i="1" s="1"/>
  <c r="A1758" i="1"/>
  <c r="M1756" i="1"/>
  <c r="N1756" i="1" s="1"/>
  <c r="I1757" i="1"/>
  <c r="J1757" i="1" s="1"/>
  <c r="K1755" i="1"/>
  <c r="O1755" i="1" s="1"/>
  <c r="B1755" i="1" l="1"/>
  <c r="M1757" i="1"/>
  <c r="N1757" i="1" s="1"/>
  <c r="I1758" i="1"/>
  <c r="J1758" i="1" s="1"/>
  <c r="Q1758" i="1"/>
  <c r="C1757" i="1"/>
  <c r="K1756" i="1"/>
  <c r="O1756" i="1" s="1"/>
  <c r="D1758" i="1"/>
  <c r="E1758" i="1" s="1"/>
  <c r="G1758" i="1" s="1"/>
  <c r="H1759" i="1" s="1"/>
  <c r="A1759" i="1"/>
  <c r="L1758" i="1"/>
  <c r="P1758" i="1"/>
  <c r="B1756" i="1" l="1"/>
  <c r="M1758" i="1"/>
  <c r="N1758" i="1" s="1"/>
  <c r="I1759" i="1"/>
  <c r="J1759" i="1" s="1"/>
  <c r="C1758" i="1"/>
  <c r="P1759" i="1"/>
  <c r="Q1759" i="1"/>
  <c r="D1759" i="1"/>
  <c r="E1759" i="1" s="1"/>
  <c r="G1759" i="1" s="1"/>
  <c r="H1760" i="1" s="1"/>
  <c r="L1759" i="1"/>
  <c r="A1760" i="1"/>
  <c r="K1757" i="1"/>
  <c r="O1757" i="1" s="1"/>
  <c r="Q1760" i="1" l="1"/>
  <c r="P1760" i="1"/>
  <c r="C1759" i="1"/>
  <c r="B1757" i="1"/>
  <c r="A1761" i="1"/>
  <c r="D1760" i="1"/>
  <c r="E1760" i="1" s="1"/>
  <c r="G1760" i="1" s="1"/>
  <c r="H1761" i="1" s="1"/>
  <c r="L1760" i="1"/>
  <c r="K1759" i="1"/>
  <c r="M1759" i="1"/>
  <c r="N1759" i="1" s="1"/>
  <c r="I1760" i="1"/>
  <c r="J1760" i="1" s="1"/>
  <c r="K1758" i="1"/>
  <c r="O1758" i="1" s="1"/>
  <c r="M1760" i="1" l="1"/>
  <c r="N1760" i="1" s="1"/>
  <c r="I1761" i="1"/>
  <c r="J1761" i="1" s="1"/>
  <c r="L1761" i="1"/>
  <c r="A1762" i="1"/>
  <c r="D1761" i="1"/>
  <c r="E1761" i="1" s="1"/>
  <c r="G1761" i="1" s="1"/>
  <c r="H1762" i="1" s="1"/>
  <c r="P1761" i="1"/>
  <c r="O1759" i="1"/>
  <c r="B1758" i="1"/>
  <c r="Q1761" i="1"/>
  <c r="C1760" i="1"/>
  <c r="B1759" i="1"/>
  <c r="A1763" i="1" l="1"/>
  <c r="D1762" i="1"/>
  <c r="E1762" i="1" s="1"/>
  <c r="G1762" i="1" s="1"/>
  <c r="H1763" i="1" s="1"/>
  <c r="L1762" i="1"/>
  <c r="C1761" i="1"/>
  <c r="K1761" i="1" s="1"/>
  <c r="Q1762" i="1"/>
  <c r="M1761" i="1"/>
  <c r="N1761" i="1" s="1"/>
  <c r="I1762" i="1"/>
  <c r="J1762" i="1" s="1"/>
  <c r="P1762" i="1"/>
  <c r="K1760" i="1"/>
  <c r="O1760" i="1" s="1"/>
  <c r="B1760" i="1" l="1"/>
  <c r="O1761" i="1"/>
  <c r="C1762" i="1"/>
  <c r="B1761" i="1"/>
  <c r="P1763" i="1"/>
  <c r="M1762" i="1"/>
  <c r="N1762" i="1" s="1"/>
  <c r="I1763" i="1"/>
  <c r="J1763" i="1" s="1"/>
  <c r="D1763" i="1"/>
  <c r="E1763" i="1" s="1"/>
  <c r="G1763" i="1" s="1"/>
  <c r="H1764" i="1" s="1"/>
  <c r="A1764" i="1"/>
  <c r="L1763" i="1"/>
  <c r="Q1763" i="1"/>
  <c r="P1764" i="1" l="1"/>
  <c r="Q1764" i="1"/>
  <c r="M1763" i="1"/>
  <c r="N1763" i="1" s="1"/>
  <c r="I1764" i="1"/>
  <c r="J1764" i="1" s="1"/>
  <c r="C1763" i="1"/>
  <c r="D1764" i="1"/>
  <c r="E1764" i="1" s="1"/>
  <c r="G1764" i="1" s="1"/>
  <c r="H1765" i="1" s="1"/>
  <c r="L1764" i="1"/>
  <c r="P1765" i="1" s="1"/>
  <c r="A1765" i="1"/>
  <c r="K1762" i="1"/>
  <c r="O1762" i="1" s="1"/>
  <c r="B1762" i="1" l="1"/>
  <c r="C1764" i="1"/>
  <c r="L1765" i="1"/>
  <c r="D1765" i="1"/>
  <c r="E1765" i="1" s="1"/>
  <c r="G1765" i="1" s="1"/>
  <c r="H1766" i="1" s="1"/>
  <c r="A1766" i="1"/>
  <c r="M1764" i="1"/>
  <c r="N1764" i="1" s="1"/>
  <c r="I1765" i="1"/>
  <c r="J1765" i="1" s="1"/>
  <c r="Q1765" i="1"/>
  <c r="K1763" i="1"/>
  <c r="O1763" i="1" s="1"/>
  <c r="A1767" i="1" l="1"/>
  <c r="D1766" i="1"/>
  <c r="E1766" i="1" s="1"/>
  <c r="G1766" i="1" s="1"/>
  <c r="H1767" i="1" s="1"/>
  <c r="L1766" i="1"/>
  <c r="B1763" i="1"/>
  <c r="M1765" i="1"/>
  <c r="N1765" i="1" s="1"/>
  <c r="I1766" i="1"/>
  <c r="J1766" i="1" s="1"/>
  <c r="Q1766" i="1"/>
  <c r="C1765" i="1"/>
  <c r="K1764" i="1"/>
  <c r="O1764" i="1" s="1"/>
  <c r="P1766" i="1"/>
  <c r="P1767" i="1" l="1"/>
  <c r="B1764" i="1"/>
  <c r="M1766" i="1"/>
  <c r="N1766" i="1" s="1"/>
  <c r="I1767" i="1"/>
  <c r="J1767" i="1" s="1"/>
  <c r="C1766" i="1"/>
  <c r="Q1767" i="1"/>
  <c r="D1767" i="1"/>
  <c r="E1767" i="1" s="1"/>
  <c r="G1767" i="1" s="1"/>
  <c r="H1768" i="1" s="1"/>
  <c r="A1768" i="1"/>
  <c r="L1767" i="1"/>
  <c r="K1765" i="1"/>
  <c r="O1765" i="1" s="1"/>
  <c r="B1765" i="1" l="1"/>
  <c r="C1767" i="1"/>
  <c r="M1767" i="1"/>
  <c r="N1767" i="1" s="1"/>
  <c r="I1768" i="1"/>
  <c r="J1768" i="1" s="1"/>
  <c r="D1768" i="1"/>
  <c r="E1768" i="1" s="1"/>
  <c r="G1768" i="1" s="1"/>
  <c r="H1769" i="1" s="1"/>
  <c r="A1769" i="1"/>
  <c r="L1768" i="1"/>
  <c r="P1768" i="1"/>
  <c r="Q1768" i="1"/>
  <c r="K1766" i="1"/>
  <c r="O1766" i="1" s="1"/>
  <c r="M1768" i="1" l="1"/>
  <c r="N1768" i="1" s="1"/>
  <c r="I1769" i="1"/>
  <c r="J1769" i="1" s="1"/>
  <c r="D1769" i="1"/>
  <c r="E1769" i="1" s="1"/>
  <c r="G1769" i="1" s="1"/>
  <c r="H1770" i="1" s="1"/>
  <c r="A1770" i="1"/>
  <c r="L1769" i="1"/>
  <c r="Q1769" i="1"/>
  <c r="P1769" i="1"/>
  <c r="B1766" i="1"/>
  <c r="C1768" i="1"/>
  <c r="K1767" i="1"/>
  <c r="O1767" i="1" s="1"/>
  <c r="M1769" i="1" l="1"/>
  <c r="N1769" i="1" s="1"/>
  <c r="I1770" i="1"/>
  <c r="J1770" i="1" s="1"/>
  <c r="B1767" i="1"/>
  <c r="A1771" i="1"/>
  <c r="L1770" i="1"/>
  <c r="D1770" i="1"/>
  <c r="E1770" i="1" s="1"/>
  <c r="G1770" i="1" s="1"/>
  <c r="H1771" i="1" s="1"/>
  <c r="C1769" i="1"/>
  <c r="K1769" i="1" s="1"/>
  <c r="O1769" i="1" s="1"/>
  <c r="P1770" i="1"/>
  <c r="Q1770" i="1"/>
  <c r="K1768" i="1"/>
  <c r="O1768" i="1" s="1"/>
  <c r="M1770" i="1" l="1"/>
  <c r="N1770" i="1" s="1"/>
  <c r="I1771" i="1"/>
  <c r="J1771" i="1" s="1"/>
  <c r="A1772" i="1"/>
  <c r="L1771" i="1"/>
  <c r="D1771" i="1"/>
  <c r="E1771" i="1" s="1"/>
  <c r="G1771" i="1" s="1"/>
  <c r="H1772" i="1" s="1"/>
  <c r="Q1771" i="1"/>
  <c r="P1771" i="1"/>
  <c r="B1768" i="1"/>
  <c r="C1770" i="1"/>
  <c r="K1770" i="1" s="1"/>
  <c r="O1770" i="1" s="1"/>
  <c r="B1769" i="1"/>
  <c r="M1771" i="1" l="1"/>
  <c r="N1771" i="1" s="1"/>
  <c r="I1772" i="1"/>
  <c r="J1772" i="1" s="1"/>
  <c r="C1771" i="1"/>
  <c r="B1770" i="1"/>
  <c r="A1773" i="1"/>
  <c r="L1772" i="1"/>
  <c r="D1772" i="1"/>
  <c r="E1772" i="1" s="1"/>
  <c r="G1772" i="1" s="1"/>
  <c r="H1773" i="1" s="1"/>
  <c r="P1772" i="1"/>
  <c r="Q1772" i="1"/>
  <c r="M1772" i="1" l="1"/>
  <c r="N1772" i="1" s="1"/>
  <c r="I1773" i="1"/>
  <c r="J1773" i="1" s="1"/>
  <c r="D1773" i="1"/>
  <c r="E1773" i="1" s="1"/>
  <c r="G1773" i="1" s="1"/>
  <c r="H1774" i="1" s="1"/>
  <c r="A1774" i="1"/>
  <c r="L1773" i="1"/>
  <c r="Q1773" i="1"/>
  <c r="P1773" i="1"/>
  <c r="C1772" i="1"/>
  <c r="K1772" i="1" s="1"/>
  <c r="O1772" i="1" s="1"/>
  <c r="K1771" i="1"/>
  <c r="O1771" i="1" s="1"/>
  <c r="P1774" i="1" l="1"/>
  <c r="M1773" i="1"/>
  <c r="N1773" i="1" s="1"/>
  <c r="I1774" i="1"/>
  <c r="J1774" i="1" s="1"/>
  <c r="Q1774" i="1"/>
  <c r="K1773" i="1"/>
  <c r="O1773" i="1" s="1"/>
  <c r="D1774" i="1"/>
  <c r="E1774" i="1" s="1"/>
  <c r="G1774" i="1" s="1"/>
  <c r="H1775" i="1" s="1"/>
  <c r="A1775" i="1"/>
  <c r="L1774" i="1"/>
  <c r="B1771" i="1"/>
  <c r="C1773" i="1"/>
  <c r="B1772" i="1"/>
  <c r="M1774" i="1" l="1"/>
  <c r="N1774" i="1" s="1"/>
  <c r="I1775" i="1"/>
  <c r="D1775" i="1"/>
  <c r="E1775" i="1" s="1"/>
  <c r="G1775" i="1" s="1"/>
  <c r="H1776" i="1" s="1"/>
  <c r="L1775" i="1"/>
  <c r="A1776" i="1"/>
  <c r="J1775" i="1"/>
  <c r="C1774" i="1"/>
  <c r="B1773" i="1"/>
  <c r="Q1775" i="1"/>
  <c r="P1775" i="1"/>
  <c r="L1776" i="1" l="1"/>
  <c r="A1777" i="1"/>
  <c r="D1776" i="1"/>
  <c r="E1776" i="1" s="1"/>
  <c r="G1776" i="1" s="1"/>
  <c r="H1777" i="1" s="1"/>
  <c r="M1775" i="1"/>
  <c r="N1775" i="1" s="1"/>
  <c r="I1776" i="1"/>
  <c r="J1776" i="1" s="1"/>
  <c r="P1776" i="1"/>
  <c r="P1777" i="1" s="1"/>
  <c r="Q1776" i="1"/>
  <c r="C1775" i="1"/>
  <c r="K1774" i="1"/>
  <c r="O1774" i="1" s="1"/>
  <c r="B1774" i="1" l="1"/>
  <c r="C1776" i="1"/>
  <c r="D1777" i="1"/>
  <c r="E1777" i="1" s="1"/>
  <c r="G1777" i="1" s="1"/>
  <c r="H1778" i="1" s="1"/>
  <c r="L1777" i="1"/>
  <c r="A1778" i="1"/>
  <c r="M1776" i="1"/>
  <c r="N1776" i="1" s="1"/>
  <c r="I1777" i="1"/>
  <c r="J1777" i="1" s="1"/>
  <c r="Q1777" i="1"/>
  <c r="K1775" i="1"/>
  <c r="O1775" i="1" s="1"/>
  <c r="A1779" i="1" l="1"/>
  <c r="L1778" i="1"/>
  <c r="D1778" i="1"/>
  <c r="E1778" i="1" s="1"/>
  <c r="G1778" i="1" s="1"/>
  <c r="H1779" i="1" s="1"/>
  <c r="M1777" i="1"/>
  <c r="N1777" i="1" s="1"/>
  <c r="I1778" i="1"/>
  <c r="J1778" i="1" s="1"/>
  <c r="B1775" i="1"/>
  <c r="Q1778" i="1"/>
  <c r="C1777" i="1"/>
  <c r="P1778" i="1"/>
  <c r="K1776" i="1"/>
  <c r="O1776" i="1" s="1"/>
  <c r="P1779" i="1" l="1"/>
  <c r="B1776" i="1"/>
  <c r="C1778" i="1"/>
  <c r="M1778" i="1"/>
  <c r="N1778" i="1" s="1"/>
  <c r="I1779" i="1"/>
  <c r="J1779" i="1" s="1"/>
  <c r="Q1779" i="1"/>
  <c r="L1779" i="1"/>
  <c r="D1779" i="1"/>
  <c r="E1779" i="1" s="1"/>
  <c r="G1779" i="1" s="1"/>
  <c r="H1780" i="1" s="1"/>
  <c r="A1780" i="1"/>
  <c r="K1777" i="1"/>
  <c r="O1777" i="1" s="1"/>
  <c r="B1777" i="1" l="1"/>
  <c r="D1780" i="1"/>
  <c r="E1780" i="1" s="1"/>
  <c r="G1780" i="1" s="1"/>
  <c r="H1781" i="1" s="1"/>
  <c r="A1781" i="1"/>
  <c r="L1780" i="1"/>
  <c r="C1779" i="1"/>
  <c r="M1779" i="1"/>
  <c r="N1779" i="1" s="1"/>
  <c r="I1780" i="1"/>
  <c r="J1780" i="1" s="1"/>
  <c r="P1780" i="1"/>
  <c r="Q1780" i="1"/>
  <c r="K1778" i="1"/>
  <c r="O1778" i="1" s="1"/>
  <c r="C1780" i="1" l="1"/>
  <c r="Q1781" i="1"/>
  <c r="M1780" i="1"/>
  <c r="N1780" i="1" s="1"/>
  <c r="I1781" i="1"/>
  <c r="J1781" i="1" s="1"/>
  <c r="L1781" i="1"/>
  <c r="D1781" i="1"/>
  <c r="E1781" i="1" s="1"/>
  <c r="G1781" i="1" s="1"/>
  <c r="H1782" i="1" s="1"/>
  <c r="A1782" i="1"/>
  <c r="P1781" i="1"/>
  <c r="B1778" i="1"/>
  <c r="K1779" i="1"/>
  <c r="O1779" i="1" s="1"/>
  <c r="M1781" i="1" l="1"/>
  <c r="N1781" i="1" s="1"/>
  <c r="I1782" i="1"/>
  <c r="J1782" i="1" s="1"/>
  <c r="Q1782" i="1"/>
  <c r="P1782" i="1"/>
  <c r="B1779" i="1"/>
  <c r="C1781" i="1"/>
  <c r="L1782" i="1"/>
  <c r="D1782" i="1"/>
  <c r="E1782" i="1" s="1"/>
  <c r="G1782" i="1" s="1"/>
  <c r="H1783" i="1" s="1"/>
  <c r="A1783" i="1"/>
  <c r="K1780" i="1"/>
  <c r="O1780" i="1" s="1"/>
  <c r="P1783" i="1" l="1"/>
  <c r="Q1783" i="1"/>
  <c r="C1782" i="1"/>
  <c r="L1783" i="1"/>
  <c r="D1783" i="1"/>
  <c r="E1783" i="1" s="1"/>
  <c r="G1783" i="1" s="1"/>
  <c r="H1784" i="1" s="1"/>
  <c r="A1784" i="1"/>
  <c r="M1782" i="1"/>
  <c r="N1782" i="1" s="1"/>
  <c r="I1783" i="1"/>
  <c r="J1783" i="1" s="1"/>
  <c r="B1780" i="1"/>
  <c r="K1781" i="1"/>
  <c r="O1781" i="1" s="1"/>
  <c r="M1783" i="1" l="1"/>
  <c r="N1783" i="1" s="1"/>
  <c r="I1784" i="1"/>
  <c r="J1784" i="1" s="1"/>
  <c r="Q1784" i="1"/>
  <c r="P1784" i="1"/>
  <c r="B1781" i="1"/>
  <c r="C1783" i="1"/>
  <c r="L1784" i="1"/>
  <c r="D1784" i="1"/>
  <c r="E1784" i="1" s="1"/>
  <c r="G1784" i="1" s="1"/>
  <c r="H1785" i="1" s="1"/>
  <c r="A1785" i="1"/>
  <c r="K1782" i="1"/>
  <c r="O1782" i="1" s="1"/>
  <c r="Q1785" i="1" l="1"/>
  <c r="P1785" i="1"/>
  <c r="C1784" i="1"/>
  <c r="D1785" i="1"/>
  <c r="E1785" i="1" s="1"/>
  <c r="G1785" i="1" s="1"/>
  <c r="H1786" i="1" s="1"/>
  <c r="A1786" i="1"/>
  <c r="L1785" i="1"/>
  <c r="Q1786" i="1" s="1"/>
  <c r="M1784" i="1"/>
  <c r="N1784" i="1" s="1"/>
  <c r="I1785" i="1"/>
  <c r="J1785" i="1" s="1"/>
  <c r="B1782" i="1"/>
  <c r="K1783" i="1"/>
  <c r="O1783" i="1" s="1"/>
  <c r="B1783" i="1" l="1"/>
  <c r="C1785" i="1"/>
  <c r="K1784" i="1"/>
  <c r="O1784" i="1" s="1"/>
  <c r="A1787" i="1"/>
  <c r="D1786" i="1"/>
  <c r="E1786" i="1" s="1"/>
  <c r="G1786" i="1" s="1"/>
  <c r="H1787" i="1" s="1"/>
  <c r="L1786" i="1"/>
  <c r="Q1787" i="1" s="1"/>
  <c r="M1785" i="1"/>
  <c r="N1785" i="1" s="1"/>
  <c r="I1786" i="1"/>
  <c r="J1786" i="1" s="1"/>
  <c r="P1786" i="1"/>
  <c r="P1787" i="1" l="1"/>
  <c r="C1786" i="1"/>
  <c r="B1784" i="1"/>
  <c r="A1788" i="1"/>
  <c r="L1787" i="1"/>
  <c r="P1788" i="1" s="1"/>
  <c r="D1787" i="1"/>
  <c r="E1787" i="1" s="1"/>
  <c r="G1787" i="1" s="1"/>
  <c r="H1788" i="1" s="1"/>
  <c r="M1786" i="1"/>
  <c r="N1786" i="1" s="1"/>
  <c r="I1787" i="1"/>
  <c r="J1787" i="1" s="1"/>
  <c r="K1785" i="1"/>
  <c r="O1785" i="1" s="1"/>
  <c r="Q1788" i="1" l="1"/>
  <c r="B1785" i="1"/>
  <c r="C1787" i="1"/>
  <c r="D1788" i="1"/>
  <c r="E1788" i="1" s="1"/>
  <c r="G1788" i="1" s="1"/>
  <c r="H1789" i="1" s="1"/>
  <c r="A1789" i="1"/>
  <c r="L1788" i="1"/>
  <c r="M1787" i="1"/>
  <c r="N1787" i="1" s="1"/>
  <c r="I1788" i="1"/>
  <c r="J1788" i="1" s="1"/>
  <c r="K1786" i="1"/>
  <c r="O1786" i="1" s="1"/>
  <c r="M1788" i="1" l="1"/>
  <c r="N1788" i="1" s="1"/>
  <c r="I1789" i="1"/>
  <c r="J1789" i="1" s="1"/>
  <c r="D1789" i="1"/>
  <c r="E1789" i="1" s="1"/>
  <c r="G1789" i="1" s="1"/>
  <c r="H1790" i="1" s="1"/>
  <c r="L1789" i="1"/>
  <c r="A1790" i="1"/>
  <c r="B1786" i="1"/>
  <c r="C1788" i="1"/>
  <c r="P1789" i="1"/>
  <c r="Q1789" i="1"/>
  <c r="K1787" i="1"/>
  <c r="O1787" i="1" s="1"/>
  <c r="L1790" i="1" l="1"/>
  <c r="A1791" i="1"/>
  <c r="D1790" i="1"/>
  <c r="E1790" i="1" s="1"/>
  <c r="G1790" i="1" s="1"/>
  <c r="H1791" i="1" s="1"/>
  <c r="Q1790" i="1"/>
  <c r="M1789" i="1"/>
  <c r="N1789" i="1" s="1"/>
  <c r="I1790" i="1"/>
  <c r="J1790" i="1" s="1"/>
  <c r="P1790" i="1"/>
  <c r="B1787" i="1"/>
  <c r="C1789" i="1"/>
  <c r="K1789" i="1" s="1"/>
  <c r="K1788" i="1"/>
  <c r="O1788" i="1" s="1"/>
  <c r="P1791" i="1" l="1"/>
  <c r="Q1791" i="1"/>
  <c r="O1789" i="1"/>
  <c r="A1792" i="1"/>
  <c r="L1791" i="1"/>
  <c r="D1791" i="1"/>
  <c r="E1791" i="1" s="1"/>
  <c r="G1791" i="1" s="1"/>
  <c r="H1792" i="1" s="1"/>
  <c r="B1788" i="1"/>
  <c r="C1790" i="1"/>
  <c r="B1789" i="1"/>
  <c r="M1790" i="1"/>
  <c r="N1790" i="1" s="1"/>
  <c r="I1791" i="1"/>
  <c r="J1791" i="1" s="1"/>
  <c r="M1791" i="1" l="1"/>
  <c r="N1791" i="1" s="1"/>
  <c r="I1792" i="1"/>
  <c r="J1792" i="1" s="1"/>
  <c r="A1793" i="1"/>
  <c r="L1792" i="1"/>
  <c r="D1792" i="1"/>
  <c r="E1792" i="1" s="1"/>
  <c r="G1792" i="1" s="1"/>
  <c r="H1793" i="1" s="1"/>
  <c r="Q1792" i="1"/>
  <c r="C1791" i="1"/>
  <c r="P1792" i="1"/>
  <c r="K1790" i="1"/>
  <c r="O1790" i="1" s="1"/>
  <c r="M1792" i="1" l="1"/>
  <c r="N1792" i="1" s="1"/>
  <c r="I1793" i="1"/>
  <c r="J1793" i="1" s="1"/>
  <c r="D1793" i="1"/>
  <c r="E1793" i="1" s="1"/>
  <c r="G1793" i="1" s="1"/>
  <c r="H1794" i="1" s="1"/>
  <c r="A1794" i="1"/>
  <c r="L1793" i="1"/>
  <c r="P1793" i="1"/>
  <c r="B1790" i="1"/>
  <c r="C1792" i="1"/>
  <c r="Q1793" i="1"/>
  <c r="K1791" i="1"/>
  <c r="O1791" i="1" s="1"/>
  <c r="M1793" i="1" l="1"/>
  <c r="N1793" i="1" s="1"/>
  <c r="I1794" i="1"/>
  <c r="J1794" i="1" s="1"/>
  <c r="A1795" i="1"/>
  <c r="L1794" i="1"/>
  <c r="D1794" i="1"/>
  <c r="E1794" i="1" s="1"/>
  <c r="G1794" i="1" s="1"/>
  <c r="H1795" i="1" s="1"/>
  <c r="Q1794" i="1"/>
  <c r="B1791" i="1"/>
  <c r="C1793" i="1"/>
  <c r="P1794" i="1"/>
  <c r="K1792" i="1"/>
  <c r="O1792" i="1" s="1"/>
  <c r="Q1795" i="1" l="1"/>
  <c r="P1795" i="1"/>
  <c r="B1792" i="1"/>
  <c r="M1794" i="1"/>
  <c r="N1794" i="1" s="1"/>
  <c r="I1795" i="1"/>
  <c r="J1795" i="1" s="1"/>
  <c r="A1796" i="1"/>
  <c r="L1795" i="1"/>
  <c r="D1795" i="1"/>
  <c r="E1795" i="1" s="1"/>
  <c r="G1795" i="1" s="1"/>
  <c r="H1796" i="1" s="1"/>
  <c r="C1794" i="1"/>
  <c r="K1793" i="1"/>
  <c r="O1793" i="1" s="1"/>
  <c r="P1796" i="1" l="1"/>
  <c r="Q1796" i="1"/>
  <c r="D1796" i="1"/>
  <c r="E1796" i="1" s="1"/>
  <c r="G1796" i="1" s="1"/>
  <c r="H1797" i="1" s="1"/>
  <c r="A1797" i="1"/>
  <c r="L1796" i="1"/>
  <c r="Q1797" i="1" s="1"/>
  <c r="C1795" i="1"/>
  <c r="B1793" i="1"/>
  <c r="M1795" i="1"/>
  <c r="N1795" i="1" s="1"/>
  <c r="I1796" i="1"/>
  <c r="J1796" i="1" s="1"/>
  <c r="K1794" i="1"/>
  <c r="O1794" i="1" s="1"/>
  <c r="B1794" i="1" l="1"/>
  <c r="C1796" i="1"/>
  <c r="M1796" i="1"/>
  <c r="N1796" i="1" s="1"/>
  <c r="I1797" i="1"/>
  <c r="J1797" i="1" s="1"/>
  <c r="P1797" i="1"/>
  <c r="L1797" i="1"/>
  <c r="D1797" i="1"/>
  <c r="E1797" i="1" s="1"/>
  <c r="G1797" i="1" s="1"/>
  <c r="H1798" i="1" s="1"/>
  <c r="A1798" i="1"/>
  <c r="K1795" i="1"/>
  <c r="O1795" i="1" s="1"/>
  <c r="M1797" i="1" l="1"/>
  <c r="N1797" i="1" s="1"/>
  <c r="I1798" i="1"/>
  <c r="P1798" i="1"/>
  <c r="B1795" i="1"/>
  <c r="C1797" i="1"/>
  <c r="D1798" i="1"/>
  <c r="E1798" i="1" s="1"/>
  <c r="G1798" i="1" s="1"/>
  <c r="H1799" i="1" s="1"/>
  <c r="A1799" i="1"/>
  <c r="L1798" i="1"/>
  <c r="Q1798" i="1"/>
  <c r="J1798" i="1"/>
  <c r="K1796" i="1"/>
  <c r="O1796" i="1" s="1"/>
  <c r="B1796" i="1" l="1"/>
  <c r="P1799" i="1"/>
  <c r="Q1799" i="1"/>
  <c r="C1798" i="1"/>
  <c r="M1798" i="1"/>
  <c r="N1798" i="1" s="1"/>
  <c r="I1799" i="1"/>
  <c r="J1799" i="1" s="1"/>
  <c r="A1800" i="1"/>
  <c r="L1799" i="1"/>
  <c r="P1800" i="1" s="1"/>
  <c r="D1799" i="1"/>
  <c r="E1799" i="1" s="1"/>
  <c r="G1799" i="1" s="1"/>
  <c r="H1800" i="1" s="1"/>
  <c r="K1797" i="1"/>
  <c r="O1797" i="1" s="1"/>
  <c r="B1797" i="1" l="1"/>
  <c r="C1799" i="1"/>
  <c r="M1799" i="1"/>
  <c r="N1799" i="1" s="1"/>
  <c r="I1800" i="1"/>
  <c r="J1800" i="1" s="1"/>
  <c r="Q1800" i="1"/>
  <c r="A1801" i="1"/>
  <c r="D1800" i="1"/>
  <c r="E1800" i="1" s="1"/>
  <c r="G1800" i="1" s="1"/>
  <c r="H1801" i="1" s="1"/>
  <c r="L1800" i="1"/>
  <c r="P1801" i="1" s="1"/>
  <c r="K1798" i="1"/>
  <c r="O1798" i="1" s="1"/>
  <c r="B1798" i="1" l="1"/>
  <c r="M1800" i="1"/>
  <c r="N1800" i="1" s="1"/>
  <c r="I1801" i="1"/>
  <c r="J1801" i="1" s="1"/>
  <c r="C1800" i="1"/>
  <c r="L1801" i="1"/>
  <c r="A1802" i="1"/>
  <c r="D1801" i="1"/>
  <c r="E1801" i="1" s="1"/>
  <c r="G1801" i="1" s="1"/>
  <c r="H1802" i="1" s="1"/>
  <c r="Q1801" i="1"/>
  <c r="K1799" i="1"/>
  <c r="O1799" i="1" s="1"/>
  <c r="B1799" i="1" l="1"/>
  <c r="Q1802" i="1"/>
  <c r="C1801" i="1"/>
  <c r="L1802" i="1"/>
  <c r="A1803" i="1"/>
  <c r="D1802" i="1"/>
  <c r="E1802" i="1" s="1"/>
  <c r="G1802" i="1" s="1"/>
  <c r="H1803" i="1" s="1"/>
  <c r="K1800" i="1"/>
  <c r="O1800" i="1" s="1"/>
  <c r="M1801" i="1"/>
  <c r="N1801" i="1" s="1"/>
  <c r="I1802" i="1"/>
  <c r="J1802" i="1" s="1"/>
  <c r="P1802" i="1"/>
  <c r="B1800" i="1" l="1"/>
  <c r="M1802" i="1"/>
  <c r="N1802" i="1" s="1"/>
  <c r="I1803" i="1"/>
  <c r="J1803" i="1" s="1"/>
  <c r="Q1803" i="1"/>
  <c r="L1803" i="1"/>
  <c r="D1803" i="1"/>
  <c r="E1803" i="1" s="1"/>
  <c r="G1803" i="1" s="1"/>
  <c r="H1804" i="1" s="1"/>
  <c r="A1804" i="1"/>
  <c r="P1803" i="1"/>
  <c r="C1802" i="1"/>
  <c r="K1801" i="1"/>
  <c r="O1801" i="1" s="1"/>
  <c r="L1804" i="1" l="1"/>
  <c r="D1804" i="1"/>
  <c r="E1804" i="1" s="1"/>
  <c r="G1804" i="1" s="1"/>
  <c r="H1805" i="1" s="1"/>
  <c r="A1805" i="1"/>
  <c r="M1803" i="1"/>
  <c r="N1803" i="1" s="1"/>
  <c r="I1804" i="1"/>
  <c r="J1804" i="1" s="1"/>
  <c r="Q1804" i="1"/>
  <c r="B1801" i="1"/>
  <c r="C1803" i="1"/>
  <c r="P1804" i="1"/>
  <c r="K1802" i="1"/>
  <c r="O1802" i="1" s="1"/>
  <c r="P1805" i="1" l="1"/>
  <c r="B1802" i="1"/>
  <c r="C1804" i="1"/>
  <c r="D1805" i="1"/>
  <c r="E1805" i="1" s="1"/>
  <c r="G1805" i="1" s="1"/>
  <c r="H1806" i="1" s="1"/>
  <c r="A1806" i="1"/>
  <c r="L1805" i="1"/>
  <c r="P1806" i="1" s="1"/>
  <c r="M1804" i="1"/>
  <c r="N1804" i="1" s="1"/>
  <c r="I1805" i="1"/>
  <c r="J1805" i="1" s="1"/>
  <c r="Q1805" i="1"/>
  <c r="K1803" i="1"/>
  <c r="O1803" i="1" s="1"/>
  <c r="Q1806" i="1" l="1"/>
  <c r="C1805" i="1"/>
  <c r="D1806" i="1"/>
  <c r="E1806" i="1" s="1"/>
  <c r="G1806" i="1" s="1"/>
  <c r="H1807" i="1" s="1"/>
  <c r="L1806" i="1"/>
  <c r="A1807" i="1"/>
  <c r="B1803" i="1"/>
  <c r="M1805" i="1"/>
  <c r="N1805" i="1" s="1"/>
  <c r="I1806" i="1"/>
  <c r="J1806" i="1" s="1"/>
  <c r="K1804" i="1"/>
  <c r="O1804" i="1" s="1"/>
  <c r="D1807" i="1" l="1"/>
  <c r="E1807" i="1" s="1"/>
  <c r="G1807" i="1" s="1"/>
  <c r="H1808" i="1" s="1"/>
  <c r="A1808" i="1"/>
  <c r="L1807" i="1"/>
  <c r="M1806" i="1"/>
  <c r="N1806" i="1" s="1"/>
  <c r="I1807" i="1"/>
  <c r="J1807" i="1" s="1"/>
  <c r="B1804" i="1"/>
  <c r="C1806" i="1"/>
  <c r="Q1807" i="1"/>
  <c r="P1807" i="1"/>
  <c r="K1805" i="1"/>
  <c r="O1805" i="1" s="1"/>
  <c r="P1808" i="1" l="1"/>
  <c r="Q1808" i="1"/>
  <c r="M1807" i="1"/>
  <c r="N1807" i="1" s="1"/>
  <c r="I1808" i="1"/>
  <c r="J1808" i="1" s="1"/>
  <c r="B1805" i="1"/>
  <c r="L1808" i="1"/>
  <c r="A1809" i="1"/>
  <c r="D1808" i="1"/>
  <c r="E1808" i="1" s="1"/>
  <c r="G1808" i="1" s="1"/>
  <c r="H1809" i="1" s="1"/>
  <c r="C1807" i="1"/>
  <c r="K1806" i="1"/>
  <c r="O1806" i="1" s="1"/>
  <c r="L1809" i="1" l="1"/>
  <c r="D1809" i="1"/>
  <c r="E1809" i="1" s="1"/>
  <c r="G1809" i="1" s="1"/>
  <c r="H1810" i="1" s="1"/>
  <c r="A1810" i="1"/>
  <c r="Q1809" i="1"/>
  <c r="M1808" i="1"/>
  <c r="N1808" i="1" s="1"/>
  <c r="I1809" i="1"/>
  <c r="J1809" i="1" s="1"/>
  <c r="B1806" i="1"/>
  <c r="C1808" i="1"/>
  <c r="P1809" i="1"/>
  <c r="K1807" i="1"/>
  <c r="O1807" i="1" s="1"/>
  <c r="P1810" i="1" l="1"/>
  <c r="Q1810" i="1"/>
  <c r="B1807" i="1"/>
  <c r="C1809" i="1"/>
  <c r="A1811" i="1"/>
  <c r="L1810" i="1"/>
  <c r="D1810" i="1"/>
  <c r="E1810" i="1" s="1"/>
  <c r="G1810" i="1" s="1"/>
  <c r="H1811" i="1" s="1"/>
  <c r="M1809" i="1"/>
  <c r="N1809" i="1" s="1"/>
  <c r="I1810" i="1"/>
  <c r="J1810" i="1" s="1"/>
  <c r="K1808" i="1"/>
  <c r="O1808" i="1" s="1"/>
  <c r="P1811" i="1" l="1"/>
  <c r="Q1811" i="1"/>
  <c r="L1811" i="1"/>
  <c r="Q1812" i="1" s="1"/>
  <c r="D1811" i="1"/>
  <c r="E1811" i="1" s="1"/>
  <c r="G1811" i="1" s="1"/>
  <c r="H1812" i="1" s="1"/>
  <c r="A1812" i="1"/>
  <c r="B1808" i="1"/>
  <c r="C1810" i="1"/>
  <c r="M1810" i="1"/>
  <c r="N1810" i="1" s="1"/>
  <c r="I1811" i="1"/>
  <c r="J1811" i="1" s="1"/>
  <c r="K1809" i="1"/>
  <c r="O1809" i="1" s="1"/>
  <c r="D1812" i="1" l="1"/>
  <c r="E1812" i="1" s="1"/>
  <c r="G1812" i="1" s="1"/>
  <c r="H1813" i="1" s="1"/>
  <c r="L1812" i="1"/>
  <c r="Q1813" i="1" s="1"/>
  <c r="A1813" i="1"/>
  <c r="M1811" i="1"/>
  <c r="N1811" i="1" s="1"/>
  <c r="I1812" i="1"/>
  <c r="J1812" i="1" s="1"/>
  <c r="B1809" i="1"/>
  <c r="P1812" i="1"/>
  <c r="C1811" i="1"/>
  <c r="K1810" i="1"/>
  <c r="O1810" i="1" s="1"/>
  <c r="B1810" i="1" l="1"/>
  <c r="C1812" i="1"/>
  <c r="L1813" i="1"/>
  <c r="D1813" i="1"/>
  <c r="E1813" i="1" s="1"/>
  <c r="G1813" i="1" s="1"/>
  <c r="H1814" i="1" s="1"/>
  <c r="A1814" i="1"/>
  <c r="P1813" i="1"/>
  <c r="M1812" i="1"/>
  <c r="N1812" i="1" s="1"/>
  <c r="I1813" i="1"/>
  <c r="J1813" i="1" s="1"/>
  <c r="K1811" i="1"/>
  <c r="O1811" i="1" s="1"/>
  <c r="A1815" i="1" l="1"/>
  <c r="D1814" i="1"/>
  <c r="E1814" i="1" s="1"/>
  <c r="G1814" i="1" s="1"/>
  <c r="H1815" i="1" s="1"/>
  <c r="L1814" i="1"/>
  <c r="M1813" i="1"/>
  <c r="N1813" i="1" s="1"/>
  <c r="I1814" i="1"/>
  <c r="J1814" i="1" s="1"/>
  <c r="B1811" i="1"/>
  <c r="C1813" i="1"/>
  <c r="K1812" i="1"/>
  <c r="O1812" i="1" s="1"/>
  <c r="P1814" i="1"/>
  <c r="Q1814" i="1"/>
  <c r="Q1815" i="1" l="1"/>
  <c r="P1815" i="1"/>
  <c r="M1814" i="1"/>
  <c r="N1814" i="1" s="1"/>
  <c r="I1815" i="1"/>
  <c r="J1815" i="1" s="1"/>
  <c r="B1812" i="1"/>
  <c r="D1815" i="1"/>
  <c r="E1815" i="1" s="1"/>
  <c r="G1815" i="1" s="1"/>
  <c r="H1816" i="1" s="1"/>
  <c r="A1816" i="1"/>
  <c r="L1815" i="1"/>
  <c r="C1814" i="1"/>
  <c r="K1813" i="1"/>
  <c r="O1813" i="1" s="1"/>
  <c r="C1815" i="1" l="1"/>
  <c r="B1813" i="1"/>
  <c r="P1816" i="1"/>
  <c r="M1815" i="1"/>
  <c r="N1815" i="1" s="1"/>
  <c r="I1816" i="1"/>
  <c r="J1816" i="1" s="1"/>
  <c r="Q1816" i="1"/>
  <c r="A1817" i="1"/>
  <c r="D1816" i="1"/>
  <c r="E1816" i="1" s="1"/>
  <c r="G1816" i="1" s="1"/>
  <c r="H1817" i="1" s="1"/>
  <c r="L1816" i="1"/>
  <c r="K1814" i="1"/>
  <c r="O1814" i="1" s="1"/>
  <c r="P1817" i="1" l="1"/>
  <c r="M1816" i="1"/>
  <c r="N1816" i="1" s="1"/>
  <c r="I1817" i="1"/>
  <c r="J1817" i="1" s="1"/>
  <c r="B1814" i="1"/>
  <c r="D1817" i="1"/>
  <c r="E1817" i="1" s="1"/>
  <c r="G1817" i="1" s="1"/>
  <c r="H1818" i="1" s="1"/>
  <c r="L1817" i="1"/>
  <c r="A1818" i="1"/>
  <c r="C1816" i="1"/>
  <c r="Q1817" i="1"/>
  <c r="K1815" i="1"/>
  <c r="O1815" i="1" s="1"/>
  <c r="B1815" i="1" l="1"/>
  <c r="Q1818" i="1"/>
  <c r="C1817" i="1"/>
  <c r="K1817" i="1" s="1"/>
  <c r="O1817" i="1" s="1"/>
  <c r="M1817" i="1"/>
  <c r="N1817" i="1" s="1"/>
  <c r="I1818" i="1"/>
  <c r="J1818" i="1" s="1"/>
  <c r="P1818" i="1"/>
  <c r="D1818" i="1"/>
  <c r="E1818" i="1" s="1"/>
  <c r="G1818" i="1" s="1"/>
  <c r="H1819" i="1" s="1"/>
  <c r="A1819" i="1"/>
  <c r="L1818" i="1"/>
  <c r="K1816" i="1"/>
  <c r="O1816" i="1" s="1"/>
  <c r="B1816" i="1" l="1"/>
  <c r="M1818" i="1"/>
  <c r="N1818" i="1" s="1"/>
  <c r="I1819" i="1"/>
  <c r="J1819" i="1" s="1"/>
  <c r="C1818" i="1"/>
  <c r="B1817" i="1"/>
  <c r="L1819" i="1"/>
  <c r="A1820" i="1"/>
  <c r="D1819" i="1"/>
  <c r="E1819" i="1" s="1"/>
  <c r="G1819" i="1" s="1"/>
  <c r="H1820" i="1" s="1"/>
  <c r="Q1819" i="1"/>
  <c r="P1819" i="1"/>
  <c r="D1820" i="1" l="1"/>
  <c r="E1820" i="1" s="1"/>
  <c r="G1820" i="1" s="1"/>
  <c r="H1821" i="1" s="1"/>
  <c r="A1821" i="1"/>
  <c r="L1820" i="1"/>
  <c r="M1819" i="1"/>
  <c r="N1819" i="1" s="1"/>
  <c r="I1820" i="1"/>
  <c r="J1820" i="1" s="1"/>
  <c r="P1820" i="1"/>
  <c r="C1819" i="1"/>
  <c r="Q1820" i="1"/>
  <c r="K1818" i="1"/>
  <c r="O1818" i="1" s="1"/>
  <c r="P1821" i="1" l="1"/>
  <c r="M1820" i="1"/>
  <c r="N1820" i="1" s="1"/>
  <c r="I1821" i="1"/>
  <c r="J1821" i="1" s="1"/>
  <c r="Q1821" i="1"/>
  <c r="D1821" i="1"/>
  <c r="E1821" i="1" s="1"/>
  <c r="G1821" i="1" s="1"/>
  <c r="H1822" i="1" s="1"/>
  <c r="A1822" i="1"/>
  <c r="L1821" i="1"/>
  <c r="B1818" i="1"/>
  <c r="C1820" i="1"/>
  <c r="K1819" i="1"/>
  <c r="O1819" i="1" s="1"/>
  <c r="L1822" i="1" l="1"/>
  <c r="A1823" i="1"/>
  <c r="D1822" i="1"/>
  <c r="E1822" i="1" s="1"/>
  <c r="G1822" i="1" s="1"/>
  <c r="H1823" i="1" s="1"/>
  <c r="C1821" i="1"/>
  <c r="M1821" i="1"/>
  <c r="N1821" i="1" s="1"/>
  <c r="I1822" i="1"/>
  <c r="J1822" i="1" s="1"/>
  <c r="B1819" i="1"/>
  <c r="Q1822" i="1"/>
  <c r="P1822" i="1"/>
  <c r="K1820" i="1"/>
  <c r="O1820" i="1" s="1"/>
  <c r="B1820" i="1" l="1"/>
  <c r="P1823" i="1"/>
  <c r="Q1823" i="1"/>
  <c r="D1823" i="1"/>
  <c r="E1823" i="1" s="1"/>
  <c r="G1823" i="1" s="1"/>
  <c r="H1824" i="1" s="1"/>
  <c r="A1824" i="1"/>
  <c r="L1823" i="1"/>
  <c r="C1822" i="1"/>
  <c r="M1822" i="1"/>
  <c r="N1822" i="1" s="1"/>
  <c r="I1823" i="1"/>
  <c r="J1823" i="1" s="1"/>
  <c r="K1821" i="1"/>
  <c r="O1821" i="1" s="1"/>
  <c r="M1823" i="1" l="1"/>
  <c r="N1823" i="1" s="1"/>
  <c r="I1824" i="1"/>
  <c r="J1824" i="1" s="1"/>
  <c r="C1823" i="1"/>
  <c r="D1824" i="1"/>
  <c r="E1824" i="1" s="1"/>
  <c r="G1824" i="1" s="1"/>
  <c r="H1825" i="1" s="1"/>
  <c r="L1824" i="1"/>
  <c r="A1825" i="1"/>
  <c r="Q1824" i="1"/>
  <c r="K1822" i="1"/>
  <c r="O1822" i="1" s="1"/>
  <c r="P1824" i="1"/>
  <c r="B1821" i="1"/>
  <c r="B1822" i="1" l="1"/>
  <c r="D1825" i="1"/>
  <c r="E1825" i="1" s="1"/>
  <c r="G1825" i="1" s="1"/>
  <c r="H1826" i="1" s="1"/>
  <c r="A1826" i="1"/>
  <c r="L1825" i="1"/>
  <c r="M1824" i="1"/>
  <c r="N1824" i="1" s="1"/>
  <c r="I1825" i="1"/>
  <c r="J1825" i="1" s="1"/>
  <c r="P1825" i="1"/>
  <c r="C1824" i="1"/>
  <c r="Q1825" i="1"/>
  <c r="K1823" i="1"/>
  <c r="O1823" i="1" s="1"/>
  <c r="M1825" i="1" l="1"/>
  <c r="N1825" i="1" s="1"/>
  <c r="I1826" i="1"/>
  <c r="J1826" i="1" s="1"/>
  <c r="Q1826" i="1"/>
  <c r="B1823" i="1"/>
  <c r="A1827" i="1"/>
  <c r="D1826" i="1"/>
  <c r="E1826" i="1" s="1"/>
  <c r="G1826" i="1" s="1"/>
  <c r="H1827" i="1" s="1"/>
  <c r="L1826" i="1"/>
  <c r="C1825" i="1"/>
  <c r="P1826" i="1"/>
  <c r="K1824" i="1"/>
  <c r="O1824" i="1" s="1"/>
  <c r="L1827" i="1" l="1"/>
  <c r="A1828" i="1"/>
  <c r="D1827" i="1"/>
  <c r="E1827" i="1" s="1"/>
  <c r="G1827" i="1" s="1"/>
  <c r="H1828" i="1" s="1"/>
  <c r="B1824" i="1"/>
  <c r="M1826" i="1"/>
  <c r="N1826" i="1" s="1"/>
  <c r="I1827" i="1"/>
  <c r="J1827" i="1" s="1"/>
  <c r="P1827" i="1"/>
  <c r="Q1827" i="1"/>
  <c r="C1826" i="1"/>
  <c r="K1825" i="1"/>
  <c r="O1825" i="1" s="1"/>
  <c r="C1827" i="1" l="1"/>
  <c r="Q1828" i="1"/>
  <c r="A1829" i="1"/>
  <c r="D1828" i="1"/>
  <c r="E1828" i="1" s="1"/>
  <c r="G1828" i="1" s="1"/>
  <c r="H1829" i="1" s="1"/>
  <c r="L1828" i="1"/>
  <c r="K1826" i="1"/>
  <c r="O1826" i="1" s="1"/>
  <c r="B1825" i="1"/>
  <c r="M1827" i="1"/>
  <c r="N1827" i="1" s="1"/>
  <c r="I1828" i="1"/>
  <c r="J1828" i="1" s="1"/>
  <c r="P1828" i="1"/>
  <c r="B1826" i="1" l="1"/>
  <c r="M1828" i="1"/>
  <c r="N1828" i="1" s="1"/>
  <c r="I1829" i="1"/>
  <c r="J1829" i="1" s="1"/>
  <c r="D1829" i="1"/>
  <c r="E1829" i="1" s="1"/>
  <c r="G1829" i="1" s="1"/>
  <c r="H1830" i="1" s="1"/>
  <c r="A1830" i="1"/>
  <c r="L1829" i="1"/>
  <c r="Q1829" i="1"/>
  <c r="P1829" i="1"/>
  <c r="C1828" i="1"/>
  <c r="K1827" i="1"/>
  <c r="O1827" i="1" s="1"/>
  <c r="D1830" i="1" l="1"/>
  <c r="E1830" i="1" s="1"/>
  <c r="G1830" i="1" s="1"/>
  <c r="H1831" i="1" s="1"/>
  <c r="A1831" i="1"/>
  <c r="L1830" i="1"/>
  <c r="M1829" i="1"/>
  <c r="N1829" i="1" s="1"/>
  <c r="I1830" i="1"/>
  <c r="B1827" i="1"/>
  <c r="J1830" i="1"/>
  <c r="C1829" i="1"/>
  <c r="K1829" i="1" s="1"/>
  <c r="P1830" i="1"/>
  <c r="Q1830" i="1"/>
  <c r="K1828" i="1"/>
  <c r="O1828" i="1" s="1"/>
  <c r="O1829" i="1" l="1"/>
  <c r="Q1831" i="1"/>
  <c r="P1831" i="1"/>
  <c r="B1828" i="1"/>
  <c r="M1830" i="1"/>
  <c r="N1830" i="1" s="1"/>
  <c r="I1831" i="1"/>
  <c r="J1831" i="1" s="1"/>
  <c r="C1830" i="1"/>
  <c r="B1829" i="1"/>
  <c r="L1831" i="1"/>
  <c r="D1831" i="1"/>
  <c r="E1831" i="1" s="1"/>
  <c r="G1831" i="1" s="1"/>
  <c r="H1832" i="1" s="1"/>
  <c r="A1832" i="1"/>
  <c r="P1832" i="1" l="1"/>
  <c r="Q1832" i="1"/>
  <c r="C1831" i="1"/>
  <c r="A1833" i="1"/>
  <c r="L1832" i="1"/>
  <c r="D1832" i="1"/>
  <c r="E1832" i="1" s="1"/>
  <c r="G1832" i="1" s="1"/>
  <c r="H1833" i="1" s="1"/>
  <c r="M1831" i="1"/>
  <c r="N1831" i="1" s="1"/>
  <c r="I1832" i="1"/>
  <c r="J1832" i="1" s="1"/>
  <c r="K1830" i="1"/>
  <c r="O1830" i="1" s="1"/>
  <c r="B1830" i="1" l="1"/>
  <c r="L1833" i="1"/>
  <c r="D1833" i="1"/>
  <c r="E1833" i="1" s="1"/>
  <c r="G1833" i="1" s="1"/>
  <c r="H1834" i="1" s="1"/>
  <c r="A1834" i="1"/>
  <c r="C1832" i="1"/>
  <c r="Q1833" i="1"/>
  <c r="M1832" i="1"/>
  <c r="N1832" i="1" s="1"/>
  <c r="I1833" i="1"/>
  <c r="J1833" i="1" s="1"/>
  <c r="P1833" i="1"/>
  <c r="K1831" i="1"/>
  <c r="O1831" i="1" s="1"/>
  <c r="Q1834" i="1" l="1"/>
  <c r="P1834" i="1"/>
  <c r="B1831" i="1"/>
  <c r="C1833" i="1"/>
  <c r="K1833" i="1" s="1"/>
  <c r="A1835" i="1"/>
  <c r="D1834" i="1"/>
  <c r="E1834" i="1" s="1"/>
  <c r="G1834" i="1" s="1"/>
  <c r="H1835" i="1" s="1"/>
  <c r="L1834" i="1"/>
  <c r="P1835" i="1" s="1"/>
  <c r="M1833" i="1"/>
  <c r="N1833" i="1" s="1"/>
  <c r="I1834" i="1"/>
  <c r="J1834" i="1" s="1"/>
  <c r="K1832" i="1"/>
  <c r="O1832" i="1" s="1"/>
  <c r="O1833" i="1" l="1"/>
  <c r="C1834" i="1"/>
  <c r="B1833" i="1"/>
  <c r="L1835" i="1"/>
  <c r="A1836" i="1"/>
  <c r="D1835" i="1"/>
  <c r="E1835" i="1" s="1"/>
  <c r="G1835" i="1" s="1"/>
  <c r="H1836" i="1" s="1"/>
  <c r="B1832" i="1"/>
  <c r="M1834" i="1"/>
  <c r="N1834" i="1" s="1"/>
  <c r="I1835" i="1"/>
  <c r="J1835" i="1" s="1"/>
  <c r="Q1835" i="1"/>
  <c r="L1836" i="1" l="1"/>
  <c r="D1836" i="1"/>
  <c r="E1836" i="1" s="1"/>
  <c r="G1836" i="1" s="1"/>
  <c r="H1837" i="1" s="1"/>
  <c r="A1837" i="1"/>
  <c r="M1835" i="1"/>
  <c r="N1835" i="1" s="1"/>
  <c r="I1836" i="1"/>
  <c r="J1836" i="1" s="1"/>
  <c r="Q1836" i="1"/>
  <c r="C1835" i="1"/>
  <c r="P1836" i="1"/>
  <c r="K1834" i="1"/>
  <c r="O1834" i="1" s="1"/>
  <c r="D1837" i="1" l="1"/>
  <c r="E1837" i="1" s="1"/>
  <c r="G1837" i="1" s="1"/>
  <c r="H1838" i="1" s="1"/>
  <c r="A1838" i="1"/>
  <c r="L1837" i="1"/>
  <c r="P1837" i="1"/>
  <c r="B1834" i="1"/>
  <c r="M1836" i="1"/>
  <c r="N1836" i="1" s="1"/>
  <c r="I1837" i="1"/>
  <c r="J1837" i="1" s="1"/>
  <c r="C1836" i="1"/>
  <c r="Q1837" i="1"/>
  <c r="K1835" i="1"/>
  <c r="O1835" i="1" s="1"/>
  <c r="P1838" i="1" l="1"/>
  <c r="Q1838" i="1"/>
  <c r="B1835" i="1"/>
  <c r="M1837" i="1"/>
  <c r="N1837" i="1" s="1"/>
  <c r="I1838" i="1"/>
  <c r="J1838" i="1" s="1"/>
  <c r="C1837" i="1"/>
  <c r="D1838" i="1"/>
  <c r="E1838" i="1" s="1"/>
  <c r="G1838" i="1" s="1"/>
  <c r="H1839" i="1" s="1"/>
  <c r="A1839" i="1"/>
  <c r="L1838" i="1"/>
  <c r="K1836" i="1"/>
  <c r="O1836" i="1" s="1"/>
  <c r="B1836" i="1" l="1"/>
  <c r="C1838" i="1"/>
  <c r="M1838" i="1"/>
  <c r="N1838" i="1" s="1"/>
  <c r="I1839" i="1"/>
  <c r="J1839" i="1" s="1"/>
  <c r="Q1839" i="1"/>
  <c r="L1839" i="1"/>
  <c r="D1839" i="1"/>
  <c r="E1839" i="1" s="1"/>
  <c r="G1839" i="1" s="1"/>
  <c r="H1840" i="1" s="1"/>
  <c r="A1840" i="1"/>
  <c r="P1839" i="1"/>
  <c r="K1837" i="1"/>
  <c r="O1837" i="1" s="1"/>
  <c r="Q1840" i="1" l="1"/>
  <c r="M1839" i="1"/>
  <c r="N1839" i="1" s="1"/>
  <c r="I1840" i="1"/>
  <c r="J1840" i="1" s="1"/>
  <c r="P1840" i="1"/>
  <c r="B1837" i="1"/>
  <c r="C1839" i="1"/>
  <c r="A1841" i="1"/>
  <c r="L1840" i="1"/>
  <c r="D1840" i="1"/>
  <c r="E1840" i="1" s="1"/>
  <c r="G1840" i="1" s="1"/>
  <c r="H1841" i="1" s="1"/>
  <c r="K1838" i="1"/>
  <c r="O1838" i="1" s="1"/>
  <c r="P1841" i="1" l="1"/>
  <c r="C1840" i="1"/>
  <c r="M1840" i="1"/>
  <c r="N1840" i="1" s="1"/>
  <c r="I1841" i="1"/>
  <c r="J1841" i="1" s="1"/>
  <c r="Q1841" i="1"/>
  <c r="A1842" i="1"/>
  <c r="D1841" i="1"/>
  <c r="E1841" i="1" s="1"/>
  <c r="G1841" i="1" s="1"/>
  <c r="H1842" i="1" s="1"/>
  <c r="L1841" i="1"/>
  <c r="P1842" i="1" s="1"/>
  <c r="B1838" i="1"/>
  <c r="K1839" i="1"/>
  <c r="O1839" i="1" s="1"/>
  <c r="Q1842" i="1" l="1"/>
  <c r="M1841" i="1"/>
  <c r="N1841" i="1" s="1"/>
  <c r="I1842" i="1"/>
  <c r="J1842" i="1" s="1"/>
  <c r="B1839" i="1"/>
  <c r="C1841" i="1"/>
  <c r="L1842" i="1"/>
  <c r="A1843" i="1"/>
  <c r="D1842" i="1"/>
  <c r="E1842" i="1" s="1"/>
  <c r="G1842" i="1" s="1"/>
  <c r="H1843" i="1" s="1"/>
  <c r="K1840" i="1"/>
  <c r="O1840" i="1" s="1"/>
  <c r="C1842" i="1" l="1"/>
  <c r="K1842" i="1" s="1"/>
  <c r="A1844" i="1"/>
  <c r="D1843" i="1"/>
  <c r="E1843" i="1" s="1"/>
  <c r="G1843" i="1" s="1"/>
  <c r="H1844" i="1" s="1"/>
  <c r="L1843" i="1"/>
  <c r="Q1843" i="1"/>
  <c r="M1842" i="1"/>
  <c r="N1842" i="1" s="1"/>
  <c r="I1843" i="1"/>
  <c r="J1843" i="1" s="1"/>
  <c r="K1841" i="1"/>
  <c r="O1841" i="1" s="1"/>
  <c r="B1840" i="1"/>
  <c r="P1843" i="1"/>
  <c r="Q1844" i="1" l="1"/>
  <c r="P1844" i="1"/>
  <c r="D1844" i="1"/>
  <c r="E1844" i="1" s="1"/>
  <c r="G1844" i="1" s="1"/>
  <c r="H1845" i="1" s="1"/>
  <c r="A1845" i="1"/>
  <c r="L1844" i="1"/>
  <c r="M1843" i="1"/>
  <c r="N1843" i="1" s="1"/>
  <c r="I1844" i="1"/>
  <c r="J1844" i="1" s="1"/>
  <c r="B1841" i="1"/>
  <c r="O1842" i="1"/>
  <c r="C1843" i="1"/>
  <c r="B1842" i="1"/>
  <c r="M1844" i="1" l="1"/>
  <c r="N1844" i="1" s="1"/>
  <c r="I1845" i="1"/>
  <c r="J1845" i="1" s="1"/>
  <c r="A1846" i="1"/>
  <c r="L1845" i="1"/>
  <c r="D1845" i="1"/>
  <c r="E1845" i="1" s="1"/>
  <c r="G1845" i="1" s="1"/>
  <c r="H1846" i="1" s="1"/>
  <c r="C1844" i="1"/>
  <c r="P1845" i="1"/>
  <c r="Q1845" i="1"/>
  <c r="K1843" i="1"/>
  <c r="O1843" i="1" s="1"/>
  <c r="C1845" i="1" l="1"/>
  <c r="P1846" i="1"/>
  <c r="K1844" i="1"/>
  <c r="O1844" i="1" s="1"/>
  <c r="M1845" i="1"/>
  <c r="N1845" i="1" s="1"/>
  <c r="I1846" i="1"/>
  <c r="J1846" i="1" s="1"/>
  <c r="Q1846" i="1"/>
  <c r="D1846" i="1"/>
  <c r="E1846" i="1" s="1"/>
  <c r="G1846" i="1" s="1"/>
  <c r="H1847" i="1" s="1"/>
  <c r="L1846" i="1"/>
  <c r="A1847" i="1"/>
  <c r="B1843" i="1"/>
  <c r="P1847" i="1" l="1"/>
  <c r="A1848" i="1"/>
  <c r="D1847" i="1"/>
  <c r="E1847" i="1" s="1"/>
  <c r="G1847" i="1" s="1"/>
  <c r="H1848" i="1" s="1"/>
  <c r="L1847" i="1"/>
  <c r="P1848" i="1" s="1"/>
  <c r="M1846" i="1"/>
  <c r="N1846" i="1" s="1"/>
  <c r="I1847" i="1"/>
  <c r="J1847" i="1" s="1"/>
  <c r="B1844" i="1"/>
  <c r="C1846" i="1"/>
  <c r="Q1847" i="1"/>
  <c r="K1845" i="1"/>
  <c r="O1845" i="1" s="1"/>
  <c r="Q1848" i="1" l="1"/>
  <c r="B1845" i="1"/>
  <c r="M1847" i="1"/>
  <c r="N1847" i="1" s="1"/>
  <c r="I1848" i="1"/>
  <c r="J1848" i="1" s="1"/>
  <c r="C1847" i="1"/>
  <c r="D1848" i="1"/>
  <c r="E1848" i="1" s="1"/>
  <c r="G1848" i="1" s="1"/>
  <c r="H1849" i="1" s="1"/>
  <c r="A1849" i="1"/>
  <c r="L1848" i="1"/>
  <c r="K1846" i="1"/>
  <c r="O1846" i="1" s="1"/>
  <c r="B1846" i="1" l="1"/>
  <c r="C1848" i="1"/>
  <c r="M1848" i="1"/>
  <c r="N1848" i="1" s="1"/>
  <c r="I1849" i="1"/>
  <c r="J1849" i="1" s="1"/>
  <c r="Q1849" i="1"/>
  <c r="D1849" i="1"/>
  <c r="E1849" i="1" s="1"/>
  <c r="G1849" i="1" s="1"/>
  <c r="H1850" i="1" s="1"/>
  <c r="A1850" i="1"/>
  <c r="L1849" i="1"/>
  <c r="K1847" i="1"/>
  <c r="O1847" i="1" s="1"/>
  <c r="P1849" i="1"/>
  <c r="B1847" i="1" l="1"/>
  <c r="Q1850" i="1"/>
  <c r="P1850" i="1"/>
  <c r="D1850" i="1"/>
  <c r="E1850" i="1" s="1"/>
  <c r="G1850" i="1" s="1"/>
  <c r="H1851" i="1" s="1"/>
  <c r="A1851" i="1"/>
  <c r="L1850" i="1"/>
  <c r="C1849" i="1"/>
  <c r="M1849" i="1"/>
  <c r="N1849" i="1" s="1"/>
  <c r="I1850" i="1"/>
  <c r="J1850" i="1" s="1"/>
  <c r="K1848" i="1"/>
  <c r="O1848" i="1" s="1"/>
  <c r="M1850" i="1" l="1"/>
  <c r="N1850" i="1" s="1"/>
  <c r="I1851" i="1"/>
  <c r="J1851" i="1" s="1"/>
  <c r="C1850" i="1"/>
  <c r="L1851" i="1"/>
  <c r="A1852" i="1"/>
  <c r="D1851" i="1"/>
  <c r="E1851" i="1" s="1"/>
  <c r="G1851" i="1" s="1"/>
  <c r="H1852" i="1" s="1"/>
  <c r="Q1851" i="1"/>
  <c r="P1851" i="1"/>
  <c r="B1848" i="1"/>
  <c r="K1849" i="1"/>
  <c r="O1849" i="1" s="1"/>
  <c r="L1852" i="1" l="1"/>
  <c r="A1853" i="1"/>
  <c r="D1852" i="1"/>
  <c r="E1852" i="1" s="1"/>
  <c r="G1852" i="1" s="1"/>
  <c r="H1853" i="1" s="1"/>
  <c r="P1852" i="1"/>
  <c r="M1851" i="1"/>
  <c r="N1851" i="1" s="1"/>
  <c r="I1852" i="1"/>
  <c r="J1852" i="1" s="1"/>
  <c r="B1849" i="1"/>
  <c r="C1851" i="1"/>
  <c r="Q1852" i="1"/>
  <c r="K1850" i="1"/>
  <c r="O1850" i="1" s="1"/>
  <c r="P1853" i="1" l="1"/>
  <c r="Q1853" i="1"/>
  <c r="B1850" i="1"/>
  <c r="A1854" i="1"/>
  <c r="L1853" i="1"/>
  <c r="D1853" i="1"/>
  <c r="E1853" i="1" s="1"/>
  <c r="G1853" i="1" s="1"/>
  <c r="H1854" i="1" s="1"/>
  <c r="C1852" i="1"/>
  <c r="K1852" i="1" s="1"/>
  <c r="M1852" i="1"/>
  <c r="N1852" i="1" s="1"/>
  <c r="I1853" i="1"/>
  <c r="J1853" i="1" s="1"/>
  <c r="K1851" i="1"/>
  <c r="O1851" i="1" s="1"/>
  <c r="O1852" i="1" l="1"/>
  <c r="M1853" i="1"/>
  <c r="N1853" i="1" s="1"/>
  <c r="I1854" i="1"/>
  <c r="J1854" i="1" s="1"/>
  <c r="D1854" i="1"/>
  <c r="E1854" i="1" s="1"/>
  <c r="G1854" i="1" s="1"/>
  <c r="H1855" i="1" s="1"/>
  <c r="A1855" i="1"/>
  <c r="L1854" i="1"/>
  <c r="Q1854" i="1"/>
  <c r="B1851" i="1"/>
  <c r="P1854" i="1"/>
  <c r="C1853" i="1"/>
  <c r="B1852" i="1"/>
  <c r="M1854" i="1" l="1"/>
  <c r="N1854" i="1" s="1"/>
  <c r="I1855" i="1"/>
  <c r="D1855" i="1"/>
  <c r="E1855" i="1" s="1"/>
  <c r="G1855" i="1" s="1"/>
  <c r="H1856" i="1" s="1"/>
  <c r="A1856" i="1"/>
  <c r="L1855" i="1"/>
  <c r="J1855" i="1"/>
  <c r="C1854" i="1"/>
  <c r="P1855" i="1"/>
  <c r="Q1855" i="1"/>
  <c r="K1853" i="1"/>
  <c r="O1853" i="1" s="1"/>
  <c r="M1855" i="1" l="1"/>
  <c r="N1855" i="1" s="1"/>
  <c r="I1856" i="1"/>
  <c r="A1857" i="1"/>
  <c r="D1856" i="1"/>
  <c r="E1856" i="1" s="1"/>
  <c r="G1856" i="1" s="1"/>
  <c r="H1857" i="1" s="1"/>
  <c r="L1856" i="1"/>
  <c r="Q1856" i="1"/>
  <c r="P1856" i="1"/>
  <c r="J1856" i="1"/>
  <c r="B1853" i="1"/>
  <c r="C1855" i="1"/>
  <c r="K1854" i="1"/>
  <c r="O1854" i="1" s="1"/>
  <c r="M1856" i="1" l="1"/>
  <c r="N1856" i="1" s="1"/>
  <c r="I1857" i="1"/>
  <c r="J1857" i="1" s="1"/>
  <c r="Q1857" i="1"/>
  <c r="B1854" i="1"/>
  <c r="D1857" i="1"/>
  <c r="E1857" i="1" s="1"/>
  <c r="G1857" i="1" s="1"/>
  <c r="H1858" i="1" s="1"/>
  <c r="A1858" i="1"/>
  <c r="L1857" i="1"/>
  <c r="C1856" i="1"/>
  <c r="K1856" i="1" s="1"/>
  <c r="K1855" i="1"/>
  <c r="O1855" i="1" s="1"/>
  <c r="P1857" i="1"/>
  <c r="O1856" i="1" l="1"/>
  <c r="M1857" i="1"/>
  <c r="N1857" i="1" s="1"/>
  <c r="I1858" i="1"/>
  <c r="J1858" i="1" s="1"/>
  <c r="D1858" i="1"/>
  <c r="E1858" i="1" s="1"/>
  <c r="G1858" i="1" s="1"/>
  <c r="H1859" i="1" s="1"/>
  <c r="L1858" i="1"/>
  <c r="A1859" i="1"/>
  <c r="P1858" i="1"/>
  <c r="B1855" i="1"/>
  <c r="Q1858" i="1"/>
  <c r="C1857" i="1"/>
  <c r="B1856" i="1"/>
  <c r="P1859" i="1" l="1"/>
  <c r="L1859" i="1"/>
  <c r="D1859" i="1"/>
  <c r="E1859" i="1" s="1"/>
  <c r="G1859" i="1" s="1"/>
  <c r="H1860" i="1" s="1"/>
  <c r="A1860" i="1"/>
  <c r="M1858" i="1"/>
  <c r="N1858" i="1" s="1"/>
  <c r="I1859" i="1"/>
  <c r="J1859" i="1" s="1"/>
  <c r="C1858" i="1"/>
  <c r="Q1859" i="1"/>
  <c r="K1857" i="1"/>
  <c r="O1857" i="1" s="1"/>
  <c r="D1860" i="1" l="1"/>
  <c r="E1860" i="1" s="1"/>
  <c r="G1860" i="1" s="1"/>
  <c r="H1861" i="1" s="1"/>
  <c r="A1861" i="1"/>
  <c r="L1860" i="1"/>
  <c r="Q1860" i="1"/>
  <c r="M1859" i="1"/>
  <c r="N1859" i="1" s="1"/>
  <c r="I1860" i="1"/>
  <c r="J1860" i="1" s="1"/>
  <c r="B1857" i="1"/>
  <c r="P1860" i="1"/>
  <c r="C1859" i="1"/>
  <c r="K1858" i="1"/>
  <c r="O1858" i="1" s="1"/>
  <c r="M1860" i="1" l="1"/>
  <c r="N1860" i="1" s="1"/>
  <c r="I1861" i="1"/>
  <c r="J1861" i="1" s="1"/>
  <c r="Q1861" i="1"/>
  <c r="B1858" i="1"/>
  <c r="C1860" i="1"/>
  <c r="P1861" i="1"/>
  <c r="A1862" i="1"/>
  <c r="L1861" i="1"/>
  <c r="D1861" i="1"/>
  <c r="E1861" i="1" s="1"/>
  <c r="G1861" i="1" s="1"/>
  <c r="H1862" i="1" s="1"/>
  <c r="K1859" i="1"/>
  <c r="O1859" i="1" s="1"/>
  <c r="Q1862" i="1" l="1"/>
  <c r="P1862" i="1"/>
  <c r="B1859" i="1"/>
  <c r="C1861" i="1"/>
  <c r="K1861" i="1" s="1"/>
  <c r="M1861" i="1"/>
  <c r="N1861" i="1" s="1"/>
  <c r="I1862" i="1"/>
  <c r="J1862" i="1" s="1"/>
  <c r="A1863" i="1"/>
  <c r="L1862" i="1"/>
  <c r="Q1863" i="1" s="1"/>
  <c r="D1862" i="1"/>
  <c r="E1862" i="1" s="1"/>
  <c r="G1862" i="1" s="1"/>
  <c r="H1863" i="1" s="1"/>
  <c r="K1860" i="1"/>
  <c r="O1860" i="1" s="1"/>
  <c r="B1860" i="1" l="1"/>
  <c r="O1861" i="1"/>
  <c r="M1862" i="1"/>
  <c r="N1862" i="1" s="1"/>
  <c r="I1863" i="1"/>
  <c r="J1863" i="1" s="1"/>
  <c r="C1862" i="1"/>
  <c r="B1861" i="1"/>
  <c r="A1864" i="1"/>
  <c r="L1863" i="1"/>
  <c r="D1863" i="1"/>
  <c r="E1863" i="1" s="1"/>
  <c r="G1863" i="1" s="1"/>
  <c r="H1864" i="1" s="1"/>
  <c r="P1863" i="1"/>
  <c r="P1864" i="1" l="1"/>
  <c r="C1863" i="1"/>
  <c r="M1863" i="1"/>
  <c r="N1863" i="1" s="1"/>
  <c r="I1864" i="1"/>
  <c r="J1864" i="1" s="1"/>
  <c r="A1865" i="1"/>
  <c r="L1864" i="1"/>
  <c r="D1864" i="1"/>
  <c r="E1864" i="1" s="1"/>
  <c r="G1864" i="1" s="1"/>
  <c r="H1865" i="1" s="1"/>
  <c r="K1862" i="1"/>
  <c r="O1862" i="1" s="1"/>
  <c r="Q1864" i="1"/>
  <c r="P1865" i="1" l="1"/>
  <c r="Q1865" i="1"/>
  <c r="B1862" i="1"/>
  <c r="A1866" i="1"/>
  <c r="L1865" i="1"/>
  <c r="Q1866" i="1" s="1"/>
  <c r="D1865" i="1"/>
  <c r="E1865" i="1" s="1"/>
  <c r="G1865" i="1" s="1"/>
  <c r="H1866" i="1" s="1"/>
  <c r="C1864" i="1"/>
  <c r="M1864" i="1"/>
  <c r="N1864" i="1" s="1"/>
  <c r="I1865" i="1"/>
  <c r="J1865" i="1" s="1"/>
  <c r="K1863" i="1"/>
  <c r="O1863" i="1" s="1"/>
  <c r="C1865" i="1" l="1"/>
  <c r="M1865" i="1"/>
  <c r="N1865" i="1" s="1"/>
  <c r="I1866" i="1"/>
  <c r="J1866" i="1" s="1"/>
  <c r="L1866" i="1"/>
  <c r="A1867" i="1"/>
  <c r="D1866" i="1"/>
  <c r="E1866" i="1" s="1"/>
  <c r="G1866" i="1" s="1"/>
  <c r="H1867" i="1" s="1"/>
  <c r="K1864" i="1"/>
  <c r="O1864" i="1" s="1"/>
  <c r="B1863" i="1"/>
  <c r="P1866" i="1"/>
  <c r="M1866" i="1" l="1"/>
  <c r="N1866" i="1" s="1"/>
  <c r="I1867" i="1"/>
  <c r="J1867" i="1" s="1"/>
  <c r="Q1867" i="1"/>
  <c r="P1867" i="1"/>
  <c r="B1864" i="1"/>
  <c r="C1866" i="1"/>
  <c r="D1867" i="1"/>
  <c r="E1867" i="1" s="1"/>
  <c r="G1867" i="1" s="1"/>
  <c r="H1868" i="1" s="1"/>
  <c r="L1867" i="1"/>
  <c r="A1868" i="1"/>
  <c r="K1865" i="1"/>
  <c r="O1865" i="1" s="1"/>
  <c r="C1867" i="1" l="1"/>
  <c r="K1867" i="1" s="1"/>
  <c r="P1868" i="1"/>
  <c r="A1869" i="1"/>
  <c r="D1868" i="1"/>
  <c r="E1868" i="1" s="1"/>
  <c r="G1868" i="1" s="1"/>
  <c r="H1869" i="1" s="1"/>
  <c r="L1868" i="1"/>
  <c r="Q1868" i="1"/>
  <c r="M1867" i="1"/>
  <c r="N1867" i="1" s="1"/>
  <c r="I1868" i="1"/>
  <c r="J1868" i="1" s="1"/>
  <c r="B1865" i="1"/>
  <c r="K1866" i="1"/>
  <c r="O1866" i="1" s="1"/>
  <c r="O1867" i="1" l="1"/>
  <c r="M1868" i="1"/>
  <c r="N1868" i="1" s="1"/>
  <c r="I1869" i="1"/>
  <c r="J1869" i="1" s="1"/>
  <c r="A1870" i="1"/>
  <c r="L1869" i="1"/>
  <c r="D1869" i="1"/>
  <c r="E1869" i="1" s="1"/>
  <c r="G1869" i="1" s="1"/>
  <c r="H1870" i="1" s="1"/>
  <c r="P1869" i="1"/>
  <c r="B1866" i="1"/>
  <c r="Q1869" i="1"/>
  <c r="C1868" i="1"/>
  <c r="B1867" i="1"/>
  <c r="M1869" i="1" l="1"/>
  <c r="N1869" i="1" s="1"/>
  <c r="I1870" i="1"/>
  <c r="J1870" i="1" s="1"/>
  <c r="A1871" i="1"/>
  <c r="L1870" i="1"/>
  <c r="D1870" i="1"/>
  <c r="E1870" i="1" s="1"/>
  <c r="G1870" i="1" s="1"/>
  <c r="H1871" i="1" s="1"/>
  <c r="C1869" i="1"/>
  <c r="K1869" i="1" s="1"/>
  <c r="Q1870" i="1"/>
  <c r="K1868" i="1"/>
  <c r="O1868" i="1" s="1"/>
  <c r="P1870" i="1"/>
  <c r="P1871" i="1" l="1"/>
  <c r="A1872" i="1"/>
  <c r="D1871" i="1"/>
  <c r="E1871" i="1" s="1"/>
  <c r="G1871" i="1" s="1"/>
  <c r="H1872" i="1" s="1"/>
  <c r="L1871" i="1"/>
  <c r="Q1871" i="1"/>
  <c r="M1870" i="1"/>
  <c r="N1870" i="1" s="1"/>
  <c r="I1871" i="1"/>
  <c r="J1871" i="1" s="1"/>
  <c r="B1868" i="1"/>
  <c r="O1869" i="1"/>
  <c r="C1870" i="1"/>
  <c r="B1869" i="1"/>
  <c r="Q1872" i="1" l="1"/>
  <c r="M1871" i="1"/>
  <c r="N1871" i="1" s="1"/>
  <c r="I1872" i="1"/>
  <c r="J1872" i="1" s="1"/>
  <c r="C1871" i="1"/>
  <c r="A1873" i="1"/>
  <c r="L1872" i="1"/>
  <c r="D1872" i="1"/>
  <c r="E1872" i="1" s="1"/>
  <c r="G1872" i="1" s="1"/>
  <c r="H1873" i="1" s="1"/>
  <c r="P1872" i="1"/>
  <c r="K1870" i="1"/>
  <c r="O1870" i="1" s="1"/>
  <c r="B1870" i="1" l="1"/>
  <c r="P1873" i="1"/>
  <c r="Q1873" i="1"/>
  <c r="A1874" i="1"/>
  <c r="L1873" i="1"/>
  <c r="D1873" i="1"/>
  <c r="E1873" i="1" s="1"/>
  <c r="G1873" i="1" s="1"/>
  <c r="H1874" i="1" s="1"/>
  <c r="C1872" i="1"/>
  <c r="M1872" i="1"/>
  <c r="N1872" i="1" s="1"/>
  <c r="I1873" i="1"/>
  <c r="J1873" i="1" s="1"/>
  <c r="K1871" i="1"/>
  <c r="O1871" i="1" s="1"/>
  <c r="C1873" i="1" l="1"/>
  <c r="M1873" i="1"/>
  <c r="N1873" i="1" s="1"/>
  <c r="I1874" i="1"/>
  <c r="J1874" i="1" s="1"/>
  <c r="D1874" i="1"/>
  <c r="E1874" i="1" s="1"/>
  <c r="G1874" i="1" s="1"/>
  <c r="H1875" i="1" s="1"/>
  <c r="A1875" i="1"/>
  <c r="L1874" i="1"/>
  <c r="Q1874" i="1"/>
  <c r="P1874" i="1"/>
  <c r="B1871" i="1"/>
  <c r="K1872" i="1"/>
  <c r="O1872" i="1" s="1"/>
  <c r="Q1875" i="1" l="1"/>
  <c r="P1875" i="1"/>
  <c r="B1872" i="1"/>
  <c r="C1874" i="1"/>
  <c r="L1875" i="1"/>
  <c r="D1875" i="1"/>
  <c r="E1875" i="1" s="1"/>
  <c r="G1875" i="1" s="1"/>
  <c r="H1876" i="1" s="1"/>
  <c r="A1876" i="1"/>
  <c r="M1874" i="1"/>
  <c r="N1874" i="1" s="1"/>
  <c r="I1875" i="1"/>
  <c r="J1875" i="1" s="1"/>
  <c r="K1873" i="1"/>
  <c r="O1873" i="1" s="1"/>
  <c r="B1873" i="1" l="1"/>
  <c r="M1875" i="1"/>
  <c r="N1875" i="1" s="1"/>
  <c r="I1876" i="1"/>
  <c r="J1876" i="1" s="1"/>
  <c r="C1875" i="1"/>
  <c r="K1874" i="1"/>
  <c r="O1874" i="1" s="1"/>
  <c r="Q1876" i="1"/>
  <c r="L1876" i="1"/>
  <c r="A1877" i="1"/>
  <c r="D1876" i="1"/>
  <c r="E1876" i="1" s="1"/>
  <c r="G1876" i="1" s="1"/>
  <c r="H1877" i="1" s="1"/>
  <c r="P1876" i="1"/>
  <c r="Q1877" i="1" l="1"/>
  <c r="B1874" i="1"/>
  <c r="C1876" i="1"/>
  <c r="K1876" i="1" s="1"/>
  <c r="M1876" i="1"/>
  <c r="N1876" i="1" s="1"/>
  <c r="I1877" i="1"/>
  <c r="J1877" i="1" s="1"/>
  <c r="P1877" i="1"/>
  <c r="A1878" i="1"/>
  <c r="D1877" i="1"/>
  <c r="E1877" i="1" s="1"/>
  <c r="G1877" i="1" s="1"/>
  <c r="H1878" i="1" s="1"/>
  <c r="L1877" i="1"/>
  <c r="K1875" i="1"/>
  <c r="O1875" i="1" s="1"/>
  <c r="O1876" i="1" l="1"/>
  <c r="P1878" i="1"/>
  <c r="M1877" i="1"/>
  <c r="N1877" i="1" s="1"/>
  <c r="I1878" i="1"/>
  <c r="J1878" i="1" s="1"/>
  <c r="B1875" i="1"/>
  <c r="C1877" i="1"/>
  <c r="B1876" i="1"/>
  <c r="D1878" i="1"/>
  <c r="E1878" i="1" s="1"/>
  <c r="G1878" i="1" s="1"/>
  <c r="H1879" i="1" s="1"/>
  <c r="A1879" i="1"/>
  <c r="L1878" i="1"/>
  <c r="Q1878" i="1"/>
  <c r="C1878" i="1" l="1"/>
  <c r="K1878" i="1"/>
  <c r="Q1879" i="1"/>
  <c r="M1878" i="1"/>
  <c r="N1878" i="1" s="1"/>
  <c r="I1879" i="1"/>
  <c r="J1879" i="1" s="1"/>
  <c r="A1880" i="1"/>
  <c r="L1879" i="1"/>
  <c r="D1879" i="1"/>
  <c r="E1879" i="1" s="1"/>
  <c r="G1879" i="1" s="1"/>
  <c r="H1880" i="1" s="1"/>
  <c r="P1879" i="1"/>
  <c r="K1877" i="1"/>
  <c r="O1877" i="1" s="1"/>
  <c r="A1881" i="1" l="1"/>
  <c r="L1880" i="1"/>
  <c r="D1880" i="1"/>
  <c r="E1880" i="1" s="1"/>
  <c r="G1880" i="1" s="1"/>
  <c r="H1881" i="1" s="1"/>
  <c r="P1880" i="1"/>
  <c r="M1879" i="1"/>
  <c r="N1879" i="1" s="1"/>
  <c r="I1880" i="1"/>
  <c r="J1880" i="1" s="1"/>
  <c r="Q1880" i="1"/>
  <c r="O1878" i="1"/>
  <c r="B1877" i="1"/>
  <c r="C1879" i="1"/>
  <c r="B1878" i="1"/>
  <c r="P1881" i="1" l="1"/>
  <c r="C1880" i="1"/>
  <c r="M1880" i="1"/>
  <c r="N1880" i="1" s="1"/>
  <c r="I1881" i="1"/>
  <c r="J1881" i="1" s="1"/>
  <c r="A1882" i="1"/>
  <c r="L1881" i="1"/>
  <c r="P1882" i="1" s="1"/>
  <c r="D1881" i="1"/>
  <c r="E1881" i="1" s="1"/>
  <c r="G1881" i="1" s="1"/>
  <c r="H1882" i="1" s="1"/>
  <c r="Q1881" i="1"/>
  <c r="K1879" i="1"/>
  <c r="O1879" i="1" s="1"/>
  <c r="Q1882" i="1" l="1"/>
  <c r="L1882" i="1"/>
  <c r="D1882" i="1"/>
  <c r="E1882" i="1" s="1"/>
  <c r="G1882" i="1" s="1"/>
  <c r="H1883" i="1" s="1"/>
  <c r="A1883" i="1"/>
  <c r="B1879" i="1"/>
  <c r="C1881" i="1"/>
  <c r="M1881" i="1"/>
  <c r="N1881" i="1" s="1"/>
  <c r="I1882" i="1"/>
  <c r="J1882" i="1" s="1"/>
  <c r="K1880" i="1"/>
  <c r="O1880" i="1" s="1"/>
  <c r="Q1883" i="1" l="1"/>
  <c r="P1883" i="1"/>
  <c r="B1880" i="1"/>
  <c r="C1882" i="1"/>
  <c r="D1883" i="1"/>
  <c r="E1883" i="1" s="1"/>
  <c r="G1883" i="1" s="1"/>
  <c r="H1884" i="1" s="1"/>
  <c r="A1884" i="1"/>
  <c r="L1883" i="1"/>
  <c r="Q1884" i="1" s="1"/>
  <c r="M1882" i="1"/>
  <c r="N1882" i="1" s="1"/>
  <c r="I1883" i="1"/>
  <c r="J1883" i="1" s="1"/>
  <c r="K1881" i="1"/>
  <c r="O1881" i="1" s="1"/>
  <c r="B1881" i="1" l="1"/>
  <c r="C1883" i="1"/>
  <c r="M1883" i="1"/>
  <c r="N1883" i="1" s="1"/>
  <c r="I1884" i="1"/>
  <c r="J1884" i="1" s="1"/>
  <c r="P1884" i="1"/>
  <c r="L1884" i="1"/>
  <c r="Q1885" i="1" s="1"/>
  <c r="D1884" i="1"/>
  <c r="E1884" i="1" s="1"/>
  <c r="G1884" i="1" s="1"/>
  <c r="H1885" i="1" s="1"/>
  <c r="A1885" i="1"/>
  <c r="K1882" i="1"/>
  <c r="O1882" i="1" s="1"/>
  <c r="P1885" i="1" l="1"/>
  <c r="C1884" i="1"/>
  <c r="B1882" i="1"/>
  <c r="D1885" i="1"/>
  <c r="E1885" i="1" s="1"/>
  <c r="G1885" i="1" s="1"/>
  <c r="H1886" i="1" s="1"/>
  <c r="A1886" i="1"/>
  <c r="L1885" i="1"/>
  <c r="P1886" i="1" s="1"/>
  <c r="M1884" i="1"/>
  <c r="N1884" i="1" s="1"/>
  <c r="I1885" i="1"/>
  <c r="J1885" i="1" s="1"/>
  <c r="K1883" i="1"/>
  <c r="O1883" i="1" s="1"/>
  <c r="B1883" i="1" l="1"/>
  <c r="C1885" i="1"/>
  <c r="M1885" i="1"/>
  <c r="N1885" i="1" s="1"/>
  <c r="I1886" i="1"/>
  <c r="J1886" i="1" s="1"/>
  <c r="K1884" i="1"/>
  <c r="O1884" i="1" s="1"/>
  <c r="A1887" i="1"/>
  <c r="L1886" i="1"/>
  <c r="P1887" i="1" s="1"/>
  <c r="D1886" i="1"/>
  <c r="E1886" i="1" s="1"/>
  <c r="G1886" i="1" s="1"/>
  <c r="H1887" i="1" s="1"/>
  <c r="Q1886" i="1"/>
  <c r="Q1887" i="1" l="1"/>
  <c r="B1884" i="1"/>
  <c r="C1886" i="1"/>
  <c r="M1886" i="1"/>
  <c r="N1886" i="1" s="1"/>
  <c r="I1887" i="1"/>
  <c r="J1887" i="1" s="1"/>
  <c r="A1888" i="1"/>
  <c r="L1887" i="1"/>
  <c r="P1888" i="1" s="1"/>
  <c r="D1887" i="1"/>
  <c r="E1887" i="1" s="1"/>
  <c r="G1887" i="1" s="1"/>
  <c r="H1888" i="1" s="1"/>
  <c r="K1885" i="1"/>
  <c r="O1885" i="1" s="1"/>
  <c r="Q1888" i="1" l="1"/>
  <c r="C1887" i="1"/>
  <c r="B1885" i="1"/>
  <c r="M1887" i="1"/>
  <c r="N1887" i="1" s="1"/>
  <c r="I1888" i="1"/>
  <c r="J1888" i="1" s="1"/>
  <c r="A1889" i="1"/>
  <c r="D1888" i="1"/>
  <c r="E1888" i="1" s="1"/>
  <c r="G1888" i="1" s="1"/>
  <c r="H1889" i="1" s="1"/>
  <c r="L1888" i="1"/>
  <c r="Q1889" i="1" s="1"/>
  <c r="K1886" i="1"/>
  <c r="O1886" i="1" s="1"/>
  <c r="B1886" i="1" l="1"/>
  <c r="M1888" i="1"/>
  <c r="N1888" i="1" s="1"/>
  <c r="I1889" i="1"/>
  <c r="J1889" i="1" s="1"/>
  <c r="C1888" i="1"/>
  <c r="K1888" i="1" s="1"/>
  <c r="O1888" i="1" s="1"/>
  <c r="B1887" i="1"/>
  <c r="A1890" i="1"/>
  <c r="L1889" i="1"/>
  <c r="D1889" i="1"/>
  <c r="E1889" i="1" s="1"/>
  <c r="G1889" i="1" s="1"/>
  <c r="H1890" i="1" s="1"/>
  <c r="P1889" i="1"/>
  <c r="K1887" i="1"/>
  <c r="O1887" i="1" s="1"/>
  <c r="P1890" i="1" l="1"/>
  <c r="C1889" i="1"/>
  <c r="B1888" i="1"/>
  <c r="M1889" i="1"/>
  <c r="N1889" i="1" s="1"/>
  <c r="I1890" i="1"/>
  <c r="J1890" i="1" s="1"/>
  <c r="L1890" i="1"/>
  <c r="A1891" i="1"/>
  <c r="D1890" i="1"/>
  <c r="E1890" i="1" s="1"/>
  <c r="G1890" i="1" s="1"/>
  <c r="H1891" i="1" s="1"/>
  <c r="Q1890" i="1"/>
  <c r="M1890" i="1" l="1"/>
  <c r="N1890" i="1" s="1"/>
  <c r="I1891" i="1"/>
  <c r="J1891" i="1" s="1"/>
  <c r="Q1891" i="1"/>
  <c r="P1891" i="1"/>
  <c r="C1890" i="1"/>
  <c r="L1891" i="1"/>
  <c r="A1892" i="1"/>
  <c r="D1891" i="1"/>
  <c r="E1891" i="1" s="1"/>
  <c r="G1891" i="1" s="1"/>
  <c r="H1892" i="1" s="1"/>
  <c r="K1889" i="1"/>
  <c r="O1889" i="1" s="1"/>
  <c r="B1889" i="1" l="1"/>
  <c r="P1892" i="1"/>
  <c r="Q1892" i="1"/>
  <c r="C1891" i="1"/>
  <c r="L1892" i="1"/>
  <c r="A1893" i="1"/>
  <c r="D1892" i="1"/>
  <c r="E1892" i="1" s="1"/>
  <c r="G1892" i="1" s="1"/>
  <c r="H1893" i="1" s="1"/>
  <c r="K1891" i="1"/>
  <c r="M1891" i="1"/>
  <c r="N1891" i="1" s="1"/>
  <c r="I1892" i="1"/>
  <c r="J1892" i="1" s="1"/>
  <c r="K1890" i="1"/>
  <c r="O1890" i="1" s="1"/>
  <c r="O1891" i="1" l="1"/>
  <c r="D1893" i="1"/>
  <c r="E1893" i="1" s="1"/>
  <c r="G1893" i="1" s="1"/>
  <c r="H1894" i="1" s="1"/>
  <c r="A1894" i="1"/>
  <c r="L1893" i="1"/>
  <c r="M1892" i="1"/>
  <c r="N1892" i="1" s="1"/>
  <c r="I1893" i="1"/>
  <c r="J1893" i="1" s="1"/>
  <c r="Q1893" i="1"/>
  <c r="B1890" i="1"/>
  <c r="P1893" i="1"/>
  <c r="C1892" i="1"/>
  <c r="B1891" i="1"/>
  <c r="C1893" i="1" l="1"/>
  <c r="M1893" i="1"/>
  <c r="N1893" i="1" s="1"/>
  <c r="I1894" i="1"/>
  <c r="J1894" i="1" s="1"/>
  <c r="P1894" i="1"/>
  <c r="L1894" i="1"/>
  <c r="D1894" i="1"/>
  <c r="E1894" i="1" s="1"/>
  <c r="G1894" i="1" s="1"/>
  <c r="H1895" i="1" s="1"/>
  <c r="A1895" i="1"/>
  <c r="Q1894" i="1"/>
  <c r="K1892" i="1"/>
  <c r="O1892" i="1" s="1"/>
  <c r="M1894" i="1" l="1"/>
  <c r="N1894" i="1" s="1"/>
  <c r="I1895" i="1"/>
  <c r="J1895" i="1" s="1"/>
  <c r="Q1895" i="1"/>
  <c r="P1895" i="1"/>
  <c r="B1892" i="1"/>
  <c r="C1894" i="1"/>
  <c r="A1896" i="1"/>
  <c r="L1895" i="1"/>
  <c r="D1895" i="1"/>
  <c r="E1895" i="1" s="1"/>
  <c r="G1895" i="1" s="1"/>
  <c r="H1896" i="1" s="1"/>
  <c r="K1893" i="1"/>
  <c r="O1893" i="1" s="1"/>
  <c r="P1896" i="1" l="1"/>
  <c r="Q1896" i="1"/>
  <c r="C1895" i="1"/>
  <c r="M1895" i="1"/>
  <c r="N1895" i="1" s="1"/>
  <c r="I1896" i="1"/>
  <c r="J1896" i="1" s="1"/>
  <c r="L1896" i="1"/>
  <c r="D1896" i="1"/>
  <c r="E1896" i="1" s="1"/>
  <c r="G1896" i="1" s="1"/>
  <c r="H1897" i="1" s="1"/>
  <c r="A1897" i="1"/>
  <c r="B1893" i="1"/>
  <c r="K1894" i="1"/>
  <c r="O1894" i="1" s="1"/>
  <c r="Q1897" i="1" l="1"/>
  <c r="B1894" i="1"/>
  <c r="C1896" i="1"/>
  <c r="L1897" i="1"/>
  <c r="D1897" i="1"/>
  <c r="E1897" i="1" s="1"/>
  <c r="G1897" i="1" s="1"/>
  <c r="H1898" i="1" s="1"/>
  <c r="A1898" i="1"/>
  <c r="K1895" i="1"/>
  <c r="O1895" i="1" s="1"/>
  <c r="M1896" i="1"/>
  <c r="N1896" i="1" s="1"/>
  <c r="I1897" i="1"/>
  <c r="J1897" i="1" s="1"/>
  <c r="P1897" i="1"/>
  <c r="D1898" i="1" l="1"/>
  <c r="E1898" i="1" s="1"/>
  <c r="G1898" i="1" s="1"/>
  <c r="H1899" i="1" s="1"/>
  <c r="A1899" i="1"/>
  <c r="L1898" i="1"/>
  <c r="P1898" i="1"/>
  <c r="M1897" i="1"/>
  <c r="N1897" i="1" s="1"/>
  <c r="I1898" i="1"/>
  <c r="J1898" i="1" s="1"/>
  <c r="Q1898" i="1"/>
  <c r="B1895" i="1"/>
  <c r="C1897" i="1"/>
  <c r="K1896" i="1"/>
  <c r="O1896" i="1" s="1"/>
  <c r="P1899" i="1" l="1"/>
  <c r="B1896" i="1"/>
  <c r="C1898" i="1"/>
  <c r="M1898" i="1"/>
  <c r="N1898" i="1" s="1"/>
  <c r="I1899" i="1"/>
  <c r="J1899" i="1" s="1"/>
  <c r="L1899" i="1"/>
  <c r="D1899" i="1"/>
  <c r="E1899" i="1" s="1"/>
  <c r="G1899" i="1" s="1"/>
  <c r="H1900" i="1" s="1"/>
  <c r="A1900" i="1"/>
  <c r="Q1899" i="1"/>
  <c r="K1897" i="1"/>
  <c r="O1897" i="1" s="1"/>
  <c r="M1899" i="1" l="1"/>
  <c r="N1899" i="1" s="1"/>
  <c r="I1900" i="1"/>
  <c r="B1897" i="1"/>
  <c r="Q1900" i="1"/>
  <c r="C1899" i="1"/>
  <c r="L1900" i="1"/>
  <c r="D1900" i="1"/>
  <c r="E1900" i="1" s="1"/>
  <c r="G1900" i="1" s="1"/>
  <c r="H1901" i="1" s="1"/>
  <c r="A1901" i="1"/>
  <c r="P1900" i="1"/>
  <c r="J1900" i="1"/>
  <c r="K1898" i="1"/>
  <c r="O1898" i="1" s="1"/>
  <c r="B1898" i="1" l="1"/>
  <c r="Q1901" i="1"/>
  <c r="M1900" i="1"/>
  <c r="N1900" i="1" s="1"/>
  <c r="I1901" i="1"/>
  <c r="J1901" i="1" s="1"/>
  <c r="C1900" i="1"/>
  <c r="P1901" i="1"/>
  <c r="L1901" i="1"/>
  <c r="D1901" i="1"/>
  <c r="E1901" i="1" s="1"/>
  <c r="G1901" i="1" s="1"/>
  <c r="H1902" i="1" s="1"/>
  <c r="A1902" i="1"/>
  <c r="K1899" i="1"/>
  <c r="O1899" i="1" s="1"/>
  <c r="B1899" i="1" l="1"/>
  <c r="M1901" i="1"/>
  <c r="N1901" i="1" s="1"/>
  <c r="I1902" i="1"/>
  <c r="J1902" i="1" s="1"/>
  <c r="P1902" i="1"/>
  <c r="C1901" i="1"/>
  <c r="K1901" i="1" s="1"/>
  <c r="O1901" i="1" s="1"/>
  <c r="L1902" i="1"/>
  <c r="D1902" i="1"/>
  <c r="E1902" i="1" s="1"/>
  <c r="G1902" i="1" s="1"/>
  <c r="H1903" i="1" s="1"/>
  <c r="A1903" i="1"/>
  <c r="Q1902" i="1"/>
  <c r="K1900" i="1"/>
  <c r="O1900" i="1" s="1"/>
  <c r="Q1903" i="1" l="1"/>
  <c r="M1902" i="1"/>
  <c r="N1902" i="1" s="1"/>
  <c r="I1903" i="1"/>
  <c r="J1903" i="1" s="1"/>
  <c r="B1900" i="1"/>
  <c r="C1902" i="1"/>
  <c r="B1901" i="1"/>
  <c r="P1903" i="1"/>
  <c r="L1903" i="1"/>
  <c r="D1903" i="1"/>
  <c r="E1903" i="1" s="1"/>
  <c r="G1903" i="1" s="1"/>
  <c r="H1904" i="1" s="1"/>
  <c r="A1904" i="1"/>
  <c r="C1903" i="1" l="1"/>
  <c r="D1904" i="1"/>
  <c r="E1904" i="1" s="1"/>
  <c r="G1904" i="1" s="1"/>
  <c r="H1905" i="1" s="1"/>
  <c r="L1904" i="1"/>
  <c r="A1905" i="1"/>
  <c r="Q1904" i="1"/>
  <c r="M1903" i="1"/>
  <c r="N1903" i="1" s="1"/>
  <c r="I1904" i="1"/>
  <c r="J1904" i="1" s="1"/>
  <c r="K1902" i="1"/>
  <c r="O1902" i="1" s="1"/>
  <c r="P1904" i="1"/>
  <c r="L1905" i="1" l="1"/>
  <c r="D1905" i="1"/>
  <c r="E1905" i="1" s="1"/>
  <c r="G1905" i="1" s="1"/>
  <c r="H1906" i="1" s="1"/>
  <c r="A1906" i="1"/>
  <c r="P1905" i="1"/>
  <c r="M1904" i="1"/>
  <c r="N1904" i="1" s="1"/>
  <c r="I1905" i="1"/>
  <c r="J1905" i="1" s="1"/>
  <c r="B1902" i="1"/>
  <c r="C1904" i="1"/>
  <c r="Q1905" i="1"/>
  <c r="K1903" i="1"/>
  <c r="O1903" i="1" s="1"/>
  <c r="Q1906" i="1" l="1"/>
  <c r="P1906" i="1"/>
  <c r="M1905" i="1"/>
  <c r="N1905" i="1" s="1"/>
  <c r="I1906" i="1"/>
  <c r="J1906" i="1" s="1"/>
  <c r="B1903" i="1"/>
  <c r="A1907" i="1"/>
  <c r="D1906" i="1"/>
  <c r="E1906" i="1" s="1"/>
  <c r="G1906" i="1" s="1"/>
  <c r="H1907" i="1" s="1"/>
  <c r="L1906" i="1"/>
  <c r="Q1907" i="1" s="1"/>
  <c r="C1905" i="1"/>
  <c r="K1904" i="1"/>
  <c r="O1904" i="1" s="1"/>
  <c r="B1904" i="1" l="1"/>
  <c r="A1908" i="1"/>
  <c r="D1907" i="1"/>
  <c r="E1907" i="1" s="1"/>
  <c r="G1907" i="1" s="1"/>
  <c r="H1908" i="1" s="1"/>
  <c r="L1907" i="1"/>
  <c r="C1906" i="1"/>
  <c r="K1905" i="1"/>
  <c r="O1905" i="1" s="1"/>
  <c r="M1906" i="1"/>
  <c r="N1906" i="1" s="1"/>
  <c r="I1907" i="1"/>
  <c r="J1907" i="1" s="1"/>
  <c r="P1907" i="1"/>
  <c r="M1907" i="1" l="1"/>
  <c r="N1907" i="1" s="1"/>
  <c r="I1908" i="1"/>
  <c r="J1908" i="1" s="1"/>
  <c r="C1907" i="1"/>
  <c r="P1908" i="1"/>
  <c r="K1907" i="1"/>
  <c r="O1907" i="1" s="1"/>
  <c r="L1908" i="1"/>
  <c r="D1908" i="1"/>
  <c r="E1908" i="1" s="1"/>
  <c r="G1908" i="1" s="1"/>
  <c r="H1909" i="1" s="1"/>
  <c r="A1909" i="1"/>
  <c r="K1906" i="1"/>
  <c r="O1906" i="1" s="1"/>
  <c r="B1905" i="1"/>
  <c r="Q1908" i="1"/>
  <c r="B1906" i="1" l="1"/>
  <c r="Q1909" i="1"/>
  <c r="M1908" i="1"/>
  <c r="N1908" i="1" s="1"/>
  <c r="I1909" i="1"/>
  <c r="J1909" i="1" s="1"/>
  <c r="P1909" i="1"/>
  <c r="C1908" i="1"/>
  <c r="K1908" i="1" s="1"/>
  <c r="O1908" i="1" s="1"/>
  <c r="B1907" i="1"/>
  <c r="L1909" i="1"/>
  <c r="D1909" i="1"/>
  <c r="E1909" i="1" s="1"/>
  <c r="G1909" i="1" s="1"/>
  <c r="H1910" i="1" s="1"/>
  <c r="A1910" i="1"/>
  <c r="M1909" i="1" l="1"/>
  <c r="N1909" i="1" s="1"/>
  <c r="I1910" i="1"/>
  <c r="J1910" i="1" s="1"/>
  <c r="C1909" i="1"/>
  <c r="B1908" i="1"/>
  <c r="P1910" i="1"/>
  <c r="K1909" i="1"/>
  <c r="O1909" i="1" s="1"/>
  <c r="L1910" i="1"/>
  <c r="D1910" i="1"/>
  <c r="E1910" i="1" s="1"/>
  <c r="G1910" i="1" s="1"/>
  <c r="H1911" i="1" s="1"/>
  <c r="A1911" i="1"/>
  <c r="Q1910" i="1"/>
  <c r="M1910" i="1" l="1"/>
  <c r="N1910" i="1" s="1"/>
  <c r="I1911" i="1"/>
  <c r="J1911" i="1" s="1"/>
  <c r="P1911" i="1"/>
  <c r="Q1911" i="1"/>
  <c r="C1910" i="1"/>
  <c r="B1909" i="1"/>
  <c r="L1911" i="1"/>
  <c r="D1911" i="1"/>
  <c r="E1911" i="1" s="1"/>
  <c r="G1911" i="1" s="1"/>
  <c r="H1912" i="1" s="1"/>
  <c r="A1912" i="1"/>
  <c r="Q1912" i="1" l="1"/>
  <c r="P1912" i="1"/>
  <c r="C1911" i="1"/>
  <c r="L1912" i="1"/>
  <c r="Q1913" i="1" s="1"/>
  <c r="D1912" i="1"/>
  <c r="E1912" i="1" s="1"/>
  <c r="G1912" i="1" s="1"/>
  <c r="H1913" i="1" s="1"/>
  <c r="A1913" i="1"/>
  <c r="M1911" i="1"/>
  <c r="N1911" i="1" s="1"/>
  <c r="I1912" i="1"/>
  <c r="J1912" i="1" s="1"/>
  <c r="K1910" i="1"/>
  <c r="O1910" i="1" s="1"/>
  <c r="M1912" i="1" l="1"/>
  <c r="N1912" i="1" s="1"/>
  <c r="I1913" i="1"/>
  <c r="J1913" i="1" s="1"/>
  <c r="B1910" i="1"/>
  <c r="C1912" i="1"/>
  <c r="P1913" i="1"/>
  <c r="L1913" i="1"/>
  <c r="D1913" i="1"/>
  <c r="E1913" i="1" s="1"/>
  <c r="G1913" i="1" s="1"/>
  <c r="H1914" i="1" s="1"/>
  <c r="A1914" i="1"/>
  <c r="K1911" i="1"/>
  <c r="O1911" i="1" s="1"/>
  <c r="C1913" i="1" l="1"/>
  <c r="D1914" i="1"/>
  <c r="E1914" i="1" s="1"/>
  <c r="G1914" i="1" s="1"/>
  <c r="H1915" i="1" s="1"/>
  <c r="A1915" i="1"/>
  <c r="L1914" i="1"/>
  <c r="B1911" i="1"/>
  <c r="M1913" i="1"/>
  <c r="N1913" i="1" s="1"/>
  <c r="I1914" i="1"/>
  <c r="J1914" i="1" s="1"/>
  <c r="Q1914" i="1"/>
  <c r="P1914" i="1"/>
  <c r="K1912" i="1"/>
  <c r="O1912" i="1" s="1"/>
  <c r="M1914" i="1" l="1"/>
  <c r="N1914" i="1" s="1"/>
  <c r="I1915" i="1"/>
  <c r="J1915" i="1" s="1"/>
  <c r="P1915" i="1"/>
  <c r="A1916" i="1"/>
  <c r="D1915" i="1"/>
  <c r="E1915" i="1" s="1"/>
  <c r="G1915" i="1" s="1"/>
  <c r="H1916" i="1" s="1"/>
  <c r="L1915" i="1"/>
  <c r="Q1915" i="1"/>
  <c r="B1912" i="1"/>
  <c r="C1914" i="1"/>
  <c r="K1913" i="1"/>
  <c r="O1913" i="1" s="1"/>
  <c r="M1915" i="1" l="1"/>
  <c r="N1915" i="1" s="1"/>
  <c r="I1916" i="1"/>
  <c r="J1916" i="1" s="1"/>
  <c r="P1916" i="1"/>
  <c r="D1916" i="1"/>
  <c r="E1916" i="1" s="1"/>
  <c r="G1916" i="1" s="1"/>
  <c r="H1917" i="1" s="1"/>
  <c r="L1916" i="1"/>
  <c r="A1917" i="1"/>
  <c r="B1913" i="1"/>
  <c r="C1915" i="1"/>
  <c r="Q1916" i="1"/>
  <c r="K1914" i="1"/>
  <c r="O1914" i="1" s="1"/>
  <c r="D1917" i="1" l="1"/>
  <c r="E1917" i="1" s="1"/>
  <c r="G1917" i="1" s="1"/>
  <c r="H1918" i="1" s="1"/>
  <c r="L1917" i="1"/>
  <c r="A1918" i="1"/>
  <c r="M1916" i="1"/>
  <c r="N1916" i="1" s="1"/>
  <c r="I1917" i="1"/>
  <c r="J1917" i="1" s="1"/>
  <c r="Q1917" i="1"/>
  <c r="B1914" i="1"/>
  <c r="P1917" i="1"/>
  <c r="C1916" i="1"/>
  <c r="K1915" i="1"/>
  <c r="O1915" i="1" s="1"/>
  <c r="Q1918" i="1" l="1"/>
  <c r="B1915" i="1"/>
  <c r="C1917" i="1"/>
  <c r="L1918" i="1"/>
  <c r="D1918" i="1"/>
  <c r="E1918" i="1" s="1"/>
  <c r="G1918" i="1" s="1"/>
  <c r="H1919" i="1" s="1"/>
  <c r="A1919" i="1"/>
  <c r="P1918" i="1"/>
  <c r="M1917" i="1"/>
  <c r="N1917" i="1" s="1"/>
  <c r="I1918" i="1"/>
  <c r="J1918" i="1" s="1"/>
  <c r="K1916" i="1"/>
  <c r="O1916" i="1" s="1"/>
  <c r="M1918" i="1" l="1"/>
  <c r="N1918" i="1" s="1"/>
  <c r="I1919" i="1"/>
  <c r="J1919" i="1" s="1"/>
  <c r="L1919" i="1"/>
  <c r="D1919" i="1"/>
  <c r="E1919" i="1" s="1"/>
  <c r="G1919" i="1" s="1"/>
  <c r="H1920" i="1" s="1"/>
  <c r="A1920" i="1"/>
  <c r="B1916" i="1"/>
  <c r="C1918" i="1"/>
  <c r="K1918" i="1" s="1"/>
  <c r="Q1919" i="1"/>
  <c r="P1919" i="1"/>
  <c r="K1917" i="1"/>
  <c r="O1917" i="1" s="1"/>
  <c r="O1918" i="1" l="1"/>
  <c r="L1920" i="1"/>
  <c r="D1920" i="1"/>
  <c r="E1920" i="1" s="1"/>
  <c r="G1920" i="1" s="1"/>
  <c r="H1921" i="1" s="1"/>
  <c r="A1921" i="1"/>
  <c r="P1920" i="1"/>
  <c r="Q1920" i="1"/>
  <c r="B1917" i="1"/>
  <c r="M1919" i="1"/>
  <c r="N1919" i="1" s="1"/>
  <c r="I1920" i="1"/>
  <c r="J1920" i="1" s="1"/>
  <c r="C1919" i="1"/>
  <c r="B1918" i="1"/>
  <c r="Q1921" i="1" l="1"/>
  <c r="P1921" i="1"/>
  <c r="C1920" i="1"/>
  <c r="L1921" i="1"/>
  <c r="D1921" i="1"/>
  <c r="E1921" i="1" s="1"/>
  <c r="G1921" i="1" s="1"/>
  <c r="H1922" i="1" s="1"/>
  <c r="A1922" i="1"/>
  <c r="M1920" i="1"/>
  <c r="N1920" i="1" s="1"/>
  <c r="I1921" i="1"/>
  <c r="J1921" i="1" s="1"/>
  <c r="K1919" i="1"/>
  <c r="O1919" i="1" s="1"/>
  <c r="M1921" i="1" l="1"/>
  <c r="N1921" i="1" s="1"/>
  <c r="I1922" i="1"/>
  <c r="J1922" i="1" s="1"/>
  <c r="P1922" i="1"/>
  <c r="B1919" i="1"/>
  <c r="C1921" i="1"/>
  <c r="K1920" i="1"/>
  <c r="O1920" i="1" s="1"/>
  <c r="L1922" i="1"/>
  <c r="D1922" i="1"/>
  <c r="E1922" i="1" s="1"/>
  <c r="G1922" i="1" s="1"/>
  <c r="H1923" i="1" s="1"/>
  <c r="A1923" i="1"/>
  <c r="Q1922" i="1"/>
  <c r="P1923" i="1" l="1"/>
  <c r="Q1923" i="1"/>
  <c r="B1920" i="1"/>
  <c r="A1924" i="1"/>
  <c r="L1923" i="1"/>
  <c r="D1923" i="1"/>
  <c r="E1923" i="1" s="1"/>
  <c r="G1923" i="1" s="1"/>
  <c r="H1924" i="1" s="1"/>
  <c r="J1923" i="1"/>
  <c r="C1922" i="1"/>
  <c r="M1922" i="1"/>
  <c r="N1922" i="1" s="1"/>
  <c r="I1923" i="1"/>
  <c r="K1921" i="1"/>
  <c r="O1921" i="1" s="1"/>
  <c r="C1923" i="1" l="1"/>
  <c r="K1923" i="1"/>
  <c r="M1923" i="1"/>
  <c r="N1923" i="1" s="1"/>
  <c r="I1924" i="1"/>
  <c r="J1924" i="1" s="1"/>
  <c r="A1925" i="1"/>
  <c r="D1924" i="1"/>
  <c r="E1924" i="1" s="1"/>
  <c r="G1924" i="1" s="1"/>
  <c r="H1925" i="1" s="1"/>
  <c r="L1924" i="1"/>
  <c r="P1924" i="1"/>
  <c r="Q1924" i="1"/>
  <c r="B1921" i="1"/>
  <c r="K1922" i="1"/>
  <c r="O1922" i="1" s="1"/>
  <c r="Q1925" i="1" l="1"/>
  <c r="P1925" i="1"/>
  <c r="A1926" i="1"/>
  <c r="D1925" i="1"/>
  <c r="E1925" i="1" s="1"/>
  <c r="G1925" i="1" s="1"/>
  <c r="H1926" i="1" s="1"/>
  <c r="L1925" i="1"/>
  <c r="Q1926" i="1" s="1"/>
  <c r="B1923" i="1"/>
  <c r="O1923" i="1"/>
  <c r="B1922" i="1"/>
  <c r="M1924" i="1"/>
  <c r="N1924" i="1" s="1"/>
  <c r="I1925" i="1"/>
  <c r="J1925" i="1" s="1"/>
  <c r="C1924" i="1"/>
  <c r="C1925" i="1" l="1"/>
  <c r="M1925" i="1"/>
  <c r="N1925" i="1" s="1"/>
  <c r="I1926" i="1"/>
  <c r="J1926" i="1" s="1"/>
  <c r="A1927" i="1"/>
  <c r="D1926" i="1"/>
  <c r="E1926" i="1" s="1"/>
  <c r="G1926" i="1" s="1"/>
  <c r="H1927" i="1" s="1"/>
  <c r="L1926" i="1"/>
  <c r="P1926" i="1"/>
  <c r="K1924" i="1"/>
  <c r="O1924" i="1" s="1"/>
  <c r="P1927" i="1" l="1"/>
  <c r="A1928" i="1"/>
  <c r="D1927" i="1"/>
  <c r="E1927" i="1" s="1"/>
  <c r="G1927" i="1" s="1"/>
  <c r="H1928" i="1" s="1"/>
  <c r="L1927" i="1"/>
  <c r="B1924" i="1"/>
  <c r="C1926" i="1"/>
  <c r="K1925" i="1"/>
  <c r="O1925" i="1" s="1"/>
  <c r="M1926" i="1"/>
  <c r="N1926" i="1" s="1"/>
  <c r="I1927" i="1"/>
  <c r="J1927" i="1" s="1"/>
  <c r="Q1927" i="1"/>
  <c r="B1925" i="1" l="1"/>
  <c r="C1927" i="1"/>
  <c r="Q1928" i="1"/>
  <c r="M1927" i="1"/>
  <c r="N1927" i="1" s="1"/>
  <c r="I1928" i="1"/>
  <c r="J1928" i="1" s="1"/>
  <c r="K1926" i="1"/>
  <c r="O1926" i="1" s="1"/>
  <c r="A1929" i="1"/>
  <c r="D1928" i="1"/>
  <c r="E1928" i="1" s="1"/>
  <c r="G1928" i="1" s="1"/>
  <c r="H1929" i="1" s="1"/>
  <c r="L1928" i="1"/>
  <c r="P1928" i="1"/>
  <c r="P1929" i="1" l="1"/>
  <c r="Q1929" i="1"/>
  <c r="M1928" i="1"/>
  <c r="N1928" i="1" s="1"/>
  <c r="I1929" i="1"/>
  <c r="J1929" i="1" s="1"/>
  <c r="B1926" i="1"/>
  <c r="C1928" i="1"/>
  <c r="A1930" i="1"/>
  <c r="D1929" i="1"/>
  <c r="E1929" i="1" s="1"/>
  <c r="G1929" i="1" s="1"/>
  <c r="H1930" i="1" s="1"/>
  <c r="L1929" i="1"/>
  <c r="K1927" i="1"/>
  <c r="O1927" i="1" s="1"/>
  <c r="C1929" i="1" l="1"/>
  <c r="M1929" i="1"/>
  <c r="N1929" i="1" s="1"/>
  <c r="I1930" i="1"/>
  <c r="J1930" i="1" s="1"/>
  <c r="Q1930" i="1"/>
  <c r="A1931" i="1"/>
  <c r="D1930" i="1"/>
  <c r="E1930" i="1" s="1"/>
  <c r="G1930" i="1" s="1"/>
  <c r="H1931" i="1" s="1"/>
  <c r="L1930" i="1"/>
  <c r="P1930" i="1"/>
  <c r="B1927" i="1"/>
  <c r="K1928" i="1"/>
  <c r="O1928" i="1" s="1"/>
  <c r="Q1931" i="1" l="1"/>
  <c r="D1931" i="1"/>
  <c r="E1931" i="1" s="1"/>
  <c r="G1931" i="1" s="1"/>
  <c r="H1932" i="1" s="1"/>
  <c r="A1932" i="1"/>
  <c r="L1931" i="1"/>
  <c r="Q1932" i="1" s="1"/>
  <c r="P1931" i="1"/>
  <c r="B1928" i="1"/>
  <c r="M1930" i="1"/>
  <c r="N1930" i="1" s="1"/>
  <c r="I1931" i="1"/>
  <c r="J1931" i="1" s="1"/>
  <c r="C1930" i="1"/>
  <c r="K1929" i="1"/>
  <c r="O1929" i="1" s="1"/>
  <c r="P1932" i="1" l="1"/>
  <c r="B1929" i="1"/>
  <c r="M1931" i="1"/>
  <c r="N1931" i="1" s="1"/>
  <c r="I1932" i="1"/>
  <c r="J1932" i="1" s="1"/>
  <c r="C1931" i="1"/>
  <c r="B1930" i="1"/>
  <c r="D1932" i="1"/>
  <c r="E1932" i="1" s="1"/>
  <c r="G1932" i="1" s="1"/>
  <c r="H1933" i="1" s="1"/>
  <c r="A1933" i="1"/>
  <c r="L1932" i="1"/>
  <c r="K1930" i="1"/>
  <c r="O1930" i="1" s="1"/>
  <c r="C1932" i="1" l="1"/>
  <c r="K1931" i="1"/>
  <c r="O1931" i="1" s="1"/>
  <c r="M1932" i="1"/>
  <c r="N1932" i="1" s="1"/>
  <c r="I1933" i="1"/>
  <c r="J1933" i="1" s="1"/>
  <c r="A1934" i="1"/>
  <c r="L1933" i="1"/>
  <c r="D1933" i="1"/>
  <c r="E1933" i="1" s="1"/>
  <c r="G1933" i="1" s="1"/>
  <c r="H1934" i="1" s="1"/>
  <c r="P1933" i="1"/>
  <c r="Q1933" i="1"/>
  <c r="M1933" i="1" l="1"/>
  <c r="N1933" i="1" s="1"/>
  <c r="I1934" i="1"/>
  <c r="P1934" i="1"/>
  <c r="D1934" i="1"/>
  <c r="E1934" i="1" s="1"/>
  <c r="G1934" i="1" s="1"/>
  <c r="H1935" i="1" s="1"/>
  <c r="L1934" i="1"/>
  <c r="A1935" i="1"/>
  <c r="Q1934" i="1"/>
  <c r="B1931" i="1"/>
  <c r="C1933" i="1"/>
  <c r="J1934" i="1"/>
  <c r="K1932" i="1"/>
  <c r="O1932" i="1" s="1"/>
  <c r="M1934" i="1" l="1"/>
  <c r="N1934" i="1" s="1"/>
  <c r="I1935" i="1"/>
  <c r="J1935" i="1" s="1"/>
  <c r="L1935" i="1"/>
  <c r="D1935" i="1"/>
  <c r="E1935" i="1" s="1"/>
  <c r="G1935" i="1" s="1"/>
  <c r="H1936" i="1" s="1"/>
  <c r="A1936" i="1"/>
  <c r="B1932" i="1"/>
  <c r="P1935" i="1"/>
  <c r="C1934" i="1"/>
  <c r="K1934" i="1" s="1"/>
  <c r="O1934" i="1" s="1"/>
  <c r="Q1935" i="1"/>
  <c r="K1933" i="1"/>
  <c r="O1933" i="1" s="1"/>
  <c r="Q1936" i="1" l="1"/>
  <c r="A1937" i="1"/>
  <c r="D1936" i="1"/>
  <c r="E1936" i="1" s="1"/>
  <c r="G1936" i="1" s="1"/>
  <c r="H1937" i="1" s="1"/>
  <c r="L1936" i="1"/>
  <c r="B1933" i="1"/>
  <c r="J1936" i="1"/>
  <c r="C1935" i="1"/>
  <c r="B1934" i="1"/>
  <c r="M1935" i="1"/>
  <c r="N1935" i="1" s="1"/>
  <c r="I1936" i="1"/>
  <c r="P1936" i="1"/>
  <c r="C1936" i="1" l="1"/>
  <c r="K1936" i="1"/>
  <c r="P1937" i="1"/>
  <c r="M1936" i="1"/>
  <c r="N1936" i="1" s="1"/>
  <c r="I1937" i="1"/>
  <c r="J1937" i="1" s="1"/>
  <c r="Q1937" i="1"/>
  <c r="A1938" i="1"/>
  <c r="D1937" i="1"/>
  <c r="E1937" i="1" s="1"/>
  <c r="G1937" i="1" s="1"/>
  <c r="H1938" i="1" s="1"/>
  <c r="L1937" i="1"/>
  <c r="K1935" i="1"/>
  <c r="O1935" i="1" s="1"/>
  <c r="Q1938" i="1" l="1"/>
  <c r="P1938" i="1"/>
  <c r="M1937" i="1"/>
  <c r="N1937" i="1" s="1"/>
  <c r="I1938" i="1"/>
  <c r="J1938" i="1" s="1"/>
  <c r="O1936" i="1"/>
  <c r="B1935" i="1"/>
  <c r="L1938" i="1"/>
  <c r="A1939" i="1"/>
  <c r="D1938" i="1"/>
  <c r="E1938" i="1" s="1"/>
  <c r="G1938" i="1" s="1"/>
  <c r="H1939" i="1" s="1"/>
  <c r="C1937" i="1"/>
  <c r="B1936" i="1"/>
  <c r="P1939" i="1" l="1"/>
  <c r="A1940" i="1"/>
  <c r="L1939" i="1"/>
  <c r="D1939" i="1"/>
  <c r="E1939" i="1" s="1"/>
  <c r="G1939" i="1" s="1"/>
  <c r="H1940" i="1" s="1"/>
  <c r="Q1939" i="1"/>
  <c r="C1938" i="1"/>
  <c r="K1938" i="1" s="1"/>
  <c r="M1938" i="1"/>
  <c r="N1938" i="1" s="1"/>
  <c r="I1939" i="1"/>
  <c r="J1939" i="1" s="1"/>
  <c r="K1937" i="1"/>
  <c r="O1937" i="1" s="1"/>
  <c r="Q1940" i="1" l="1"/>
  <c r="M1939" i="1"/>
  <c r="N1939" i="1" s="1"/>
  <c r="I1940" i="1"/>
  <c r="J1940" i="1" s="1"/>
  <c r="L1940" i="1"/>
  <c r="D1940" i="1"/>
  <c r="E1940" i="1" s="1"/>
  <c r="G1940" i="1" s="1"/>
  <c r="H1941" i="1" s="1"/>
  <c r="A1941" i="1"/>
  <c r="P1940" i="1"/>
  <c r="B1937" i="1"/>
  <c r="O1938" i="1"/>
  <c r="C1939" i="1"/>
  <c r="B1938" i="1"/>
  <c r="L1941" i="1" l="1"/>
  <c r="D1941" i="1"/>
  <c r="E1941" i="1" s="1"/>
  <c r="G1941" i="1" s="1"/>
  <c r="H1942" i="1" s="1"/>
  <c r="A1942" i="1"/>
  <c r="C1940" i="1"/>
  <c r="P1941" i="1"/>
  <c r="Q1941" i="1"/>
  <c r="M1940" i="1"/>
  <c r="N1940" i="1" s="1"/>
  <c r="I1941" i="1"/>
  <c r="J1941" i="1" s="1"/>
  <c r="K1939" i="1"/>
  <c r="O1939" i="1" s="1"/>
  <c r="B1939" i="1" l="1"/>
  <c r="C1941" i="1"/>
  <c r="Q1942" i="1"/>
  <c r="K1941" i="1"/>
  <c r="D1942" i="1"/>
  <c r="E1942" i="1" s="1"/>
  <c r="G1942" i="1" s="1"/>
  <c r="H1943" i="1" s="1"/>
  <c r="L1942" i="1"/>
  <c r="A1943" i="1"/>
  <c r="M1941" i="1"/>
  <c r="N1941" i="1" s="1"/>
  <c r="I1942" i="1"/>
  <c r="J1942" i="1" s="1"/>
  <c r="P1942" i="1"/>
  <c r="K1940" i="1"/>
  <c r="O1940" i="1" s="1"/>
  <c r="O1941" i="1" l="1"/>
  <c r="M1942" i="1"/>
  <c r="N1942" i="1" s="1"/>
  <c r="I1943" i="1"/>
  <c r="J1943" i="1" s="1"/>
  <c r="D1943" i="1"/>
  <c r="E1943" i="1" s="1"/>
  <c r="G1943" i="1" s="1"/>
  <c r="H1944" i="1" s="1"/>
  <c r="L1943" i="1"/>
  <c r="A1944" i="1"/>
  <c r="Q1943" i="1"/>
  <c r="P1943" i="1"/>
  <c r="B1940" i="1"/>
  <c r="C1942" i="1"/>
  <c r="B1941" i="1"/>
  <c r="Q1944" i="1" l="1"/>
  <c r="D1944" i="1"/>
  <c r="E1944" i="1" s="1"/>
  <c r="G1944" i="1" s="1"/>
  <c r="H1945" i="1" s="1"/>
  <c r="A1945" i="1"/>
  <c r="L1944" i="1"/>
  <c r="M1943" i="1"/>
  <c r="N1943" i="1" s="1"/>
  <c r="I1944" i="1"/>
  <c r="J1944" i="1" s="1"/>
  <c r="C1943" i="1"/>
  <c r="P1944" i="1"/>
  <c r="K1942" i="1"/>
  <c r="O1942" i="1" s="1"/>
  <c r="M1944" i="1" l="1"/>
  <c r="N1944" i="1" s="1"/>
  <c r="I1945" i="1"/>
  <c r="J1945" i="1" s="1"/>
  <c r="P1945" i="1"/>
  <c r="A1946" i="1"/>
  <c r="L1945" i="1"/>
  <c r="D1945" i="1"/>
  <c r="E1945" i="1" s="1"/>
  <c r="G1945" i="1" s="1"/>
  <c r="H1946" i="1" s="1"/>
  <c r="B1942" i="1"/>
  <c r="C1944" i="1"/>
  <c r="Q1945" i="1"/>
  <c r="K1943" i="1"/>
  <c r="O1943" i="1" s="1"/>
  <c r="M1945" i="1" l="1"/>
  <c r="N1945" i="1" s="1"/>
  <c r="I1946" i="1"/>
  <c r="P1946" i="1"/>
  <c r="J1946" i="1"/>
  <c r="Q1946" i="1"/>
  <c r="D1946" i="1"/>
  <c r="E1946" i="1" s="1"/>
  <c r="G1946" i="1" s="1"/>
  <c r="H1947" i="1" s="1"/>
  <c r="A1947" i="1"/>
  <c r="L1946" i="1"/>
  <c r="B1943" i="1"/>
  <c r="C1945" i="1"/>
  <c r="K1944" i="1"/>
  <c r="O1944" i="1" s="1"/>
  <c r="Q1947" i="1" l="1"/>
  <c r="P1947" i="1"/>
  <c r="L1947" i="1"/>
  <c r="P1948" i="1" s="1"/>
  <c r="A1948" i="1"/>
  <c r="D1947" i="1"/>
  <c r="E1947" i="1" s="1"/>
  <c r="G1947" i="1" s="1"/>
  <c r="H1948" i="1" s="1"/>
  <c r="J1947" i="1"/>
  <c r="B1944" i="1"/>
  <c r="C1946" i="1"/>
  <c r="M1946" i="1"/>
  <c r="N1946" i="1" s="1"/>
  <c r="I1947" i="1"/>
  <c r="K1945" i="1"/>
  <c r="O1945" i="1" s="1"/>
  <c r="Q1948" i="1" l="1"/>
  <c r="B1945" i="1"/>
  <c r="L1948" i="1"/>
  <c r="D1948" i="1"/>
  <c r="E1948" i="1" s="1"/>
  <c r="G1948" i="1" s="1"/>
  <c r="H1949" i="1" s="1"/>
  <c r="A1949" i="1"/>
  <c r="C1947" i="1"/>
  <c r="K1947" i="1" s="1"/>
  <c r="M1947" i="1"/>
  <c r="N1947" i="1" s="1"/>
  <c r="I1948" i="1"/>
  <c r="J1948" i="1" s="1"/>
  <c r="K1946" i="1"/>
  <c r="O1946" i="1" s="1"/>
  <c r="L1949" i="1" l="1"/>
  <c r="A1950" i="1"/>
  <c r="D1949" i="1"/>
  <c r="E1949" i="1" s="1"/>
  <c r="G1949" i="1" s="1"/>
  <c r="H1950" i="1" s="1"/>
  <c r="M1948" i="1"/>
  <c r="N1948" i="1" s="1"/>
  <c r="I1949" i="1"/>
  <c r="J1949" i="1" s="1"/>
  <c r="O1947" i="1"/>
  <c r="B1946" i="1"/>
  <c r="Q1949" i="1"/>
  <c r="Q1950" i="1" s="1"/>
  <c r="C1948" i="1"/>
  <c r="B1947" i="1"/>
  <c r="P1949" i="1"/>
  <c r="P1950" i="1" s="1"/>
  <c r="L1950" i="1" l="1"/>
  <c r="D1950" i="1"/>
  <c r="E1950" i="1" s="1"/>
  <c r="G1950" i="1" s="1"/>
  <c r="H1951" i="1" s="1"/>
  <c r="A1951" i="1"/>
  <c r="C1949" i="1"/>
  <c r="M1949" i="1"/>
  <c r="N1949" i="1" s="1"/>
  <c r="I1950" i="1"/>
  <c r="J1950" i="1" s="1"/>
  <c r="K1948" i="1"/>
  <c r="O1948" i="1" s="1"/>
  <c r="L1951" i="1" l="1"/>
  <c r="A1952" i="1"/>
  <c r="D1951" i="1"/>
  <c r="E1951" i="1" s="1"/>
  <c r="G1951" i="1" s="1"/>
  <c r="H1952" i="1" s="1"/>
  <c r="M1950" i="1"/>
  <c r="N1950" i="1" s="1"/>
  <c r="I1951" i="1"/>
  <c r="J1951" i="1" s="1"/>
  <c r="Q1951" i="1"/>
  <c r="B1948" i="1"/>
  <c r="P1951" i="1"/>
  <c r="C1950" i="1"/>
  <c r="K1949" i="1"/>
  <c r="O1949" i="1" s="1"/>
  <c r="C1951" i="1" l="1"/>
  <c r="P1952" i="1"/>
  <c r="A1953" i="1"/>
  <c r="L1952" i="1"/>
  <c r="D1952" i="1"/>
  <c r="E1952" i="1" s="1"/>
  <c r="G1952" i="1" s="1"/>
  <c r="H1953" i="1" s="1"/>
  <c r="B1949" i="1"/>
  <c r="M1951" i="1"/>
  <c r="N1951" i="1" s="1"/>
  <c r="I1952" i="1"/>
  <c r="J1952" i="1" s="1"/>
  <c r="Q1952" i="1"/>
  <c r="K1950" i="1"/>
  <c r="O1950" i="1" s="1"/>
  <c r="M1952" i="1" l="1"/>
  <c r="N1952" i="1" s="1"/>
  <c r="I1953" i="1"/>
  <c r="J1953" i="1" s="1"/>
  <c r="P1953" i="1"/>
  <c r="L1953" i="1"/>
  <c r="A1954" i="1"/>
  <c r="D1953" i="1"/>
  <c r="E1953" i="1" s="1"/>
  <c r="G1953" i="1" s="1"/>
  <c r="H1954" i="1" s="1"/>
  <c r="Q1953" i="1"/>
  <c r="B1950" i="1"/>
  <c r="C1952" i="1"/>
  <c r="K1951" i="1"/>
  <c r="O1951" i="1" s="1"/>
  <c r="A1955" i="1" l="1"/>
  <c r="L1954" i="1"/>
  <c r="D1954" i="1"/>
  <c r="E1954" i="1" s="1"/>
  <c r="G1954" i="1" s="1"/>
  <c r="H1955" i="1" s="1"/>
  <c r="B1951" i="1"/>
  <c r="C1953" i="1"/>
  <c r="M1953" i="1"/>
  <c r="N1953" i="1" s="1"/>
  <c r="I1954" i="1"/>
  <c r="J1954" i="1" s="1"/>
  <c r="P1954" i="1"/>
  <c r="Q1954" i="1"/>
  <c r="K1952" i="1"/>
  <c r="O1952" i="1" s="1"/>
  <c r="Q1955" i="1" l="1"/>
  <c r="P1955" i="1"/>
  <c r="M1954" i="1"/>
  <c r="N1954" i="1" s="1"/>
  <c r="I1955" i="1"/>
  <c r="J1955" i="1" s="1"/>
  <c r="C1954" i="1"/>
  <c r="B1953" i="1"/>
  <c r="L1955" i="1"/>
  <c r="Q1956" i="1" s="1"/>
  <c r="D1955" i="1"/>
  <c r="E1955" i="1" s="1"/>
  <c r="G1955" i="1" s="1"/>
  <c r="H1956" i="1" s="1"/>
  <c r="A1956" i="1"/>
  <c r="B1952" i="1"/>
  <c r="K1953" i="1"/>
  <c r="O1953" i="1" s="1"/>
  <c r="P1956" i="1" l="1"/>
  <c r="C1955" i="1"/>
  <c r="D1956" i="1"/>
  <c r="E1956" i="1" s="1"/>
  <c r="G1956" i="1" s="1"/>
  <c r="H1957" i="1" s="1"/>
  <c r="L1956" i="1"/>
  <c r="A1957" i="1"/>
  <c r="M1955" i="1"/>
  <c r="N1955" i="1" s="1"/>
  <c r="I1956" i="1"/>
  <c r="J1956" i="1" s="1"/>
  <c r="K1954" i="1"/>
  <c r="O1954" i="1" s="1"/>
  <c r="A1958" i="1" l="1"/>
  <c r="L1957" i="1"/>
  <c r="D1957" i="1"/>
  <c r="E1957" i="1" s="1"/>
  <c r="G1957" i="1" s="1"/>
  <c r="H1958" i="1" s="1"/>
  <c r="M1956" i="1"/>
  <c r="N1956" i="1" s="1"/>
  <c r="I1957" i="1"/>
  <c r="J1957" i="1" s="1"/>
  <c r="Q1957" i="1"/>
  <c r="B1954" i="1"/>
  <c r="P1957" i="1"/>
  <c r="C1956" i="1"/>
  <c r="K1955" i="1"/>
  <c r="O1955" i="1" s="1"/>
  <c r="B1955" i="1" l="1"/>
  <c r="C1957" i="1"/>
  <c r="P1958" i="1"/>
  <c r="M1957" i="1"/>
  <c r="N1957" i="1" s="1"/>
  <c r="I1958" i="1"/>
  <c r="J1958" i="1" s="1"/>
  <c r="D1958" i="1"/>
  <c r="E1958" i="1" s="1"/>
  <c r="G1958" i="1" s="1"/>
  <c r="H1959" i="1" s="1"/>
  <c r="L1958" i="1"/>
  <c r="A1959" i="1"/>
  <c r="Q1958" i="1"/>
  <c r="K1956" i="1"/>
  <c r="O1956" i="1" s="1"/>
  <c r="P1959" i="1" l="1"/>
  <c r="Q1959" i="1"/>
  <c r="B1956" i="1"/>
  <c r="D1959" i="1"/>
  <c r="E1959" i="1" s="1"/>
  <c r="G1959" i="1" s="1"/>
  <c r="H1960" i="1" s="1"/>
  <c r="A1960" i="1"/>
  <c r="L1959" i="1"/>
  <c r="C1958" i="1"/>
  <c r="M1958" i="1"/>
  <c r="N1958" i="1" s="1"/>
  <c r="I1959" i="1"/>
  <c r="J1959" i="1"/>
  <c r="K1957" i="1"/>
  <c r="O1957" i="1" s="1"/>
  <c r="M1959" i="1" l="1"/>
  <c r="N1959" i="1" s="1"/>
  <c r="I1960" i="1"/>
  <c r="J1960" i="1" s="1"/>
  <c r="L1960" i="1"/>
  <c r="A1961" i="1"/>
  <c r="D1960" i="1"/>
  <c r="E1960" i="1" s="1"/>
  <c r="G1960" i="1" s="1"/>
  <c r="H1961" i="1" s="1"/>
  <c r="K1959" i="1"/>
  <c r="O1959" i="1" s="1"/>
  <c r="Q1960" i="1"/>
  <c r="B1957" i="1"/>
  <c r="P1960" i="1"/>
  <c r="C1959" i="1"/>
  <c r="K1958" i="1"/>
  <c r="O1958" i="1" s="1"/>
  <c r="M1960" i="1" l="1"/>
  <c r="N1960" i="1" s="1"/>
  <c r="I1961" i="1"/>
  <c r="J1961" i="1"/>
  <c r="B1958" i="1"/>
  <c r="D1961" i="1"/>
  <c r="E1961" i="1" s="1"/>
  <c r="G1961" i="1" s="1"/>
  <c r="H1962" i="1" s="1"/>
  <c r="L1961" i="1"/>
  <c r="A1962" i="1"/>
  <c r="C1960" i="1"/>
  <c r="B1959" i="1"/>
  <c r="P1961" i="1"/>
  <c r="Q1961" i="1"/>
  <c r="M1961" i="1" l="1"/>
  <c r="N1961" i="1" s="1"/>
  <c r="I1962" i="1"/>
  <c r="J1962" i="1" s="1"/>
  <c r="D1962" i="1"/>
  <c r="E1962" i="1" s="1"/>
  <c r="G1962" i="1" s="1"/>
  <c r="H1963" i="1" s="1"/>
  <c r="L1962" i="1"/>
  <c r="A1963" i="1"/>
  <c r="Q1962" i="1"/>
  <c r="P1962" i="1"/>
  <c r="C1961" i="1"/>
  <c r="K1960" i="1"/>
  <c r="O1960" i="1" s="1"/>
  <c r="M1962" i="1" l="1"/>
  <c r="N1962" i="1" s="1"/>
  <c r="I1963" i="1"/>
  <c r="J1963" i="1"/>
  <c r="C1962" i="1"/>
  <c r="K1962" i="1" s="1"/>
  <c r="O1962" i="1" s="1"/>
  <c r="B1961" i="1"/>
  <c r="D1963" i="1"/>
  <c r="E1963" i="1" s="1"/>
  <c r="G1963" i="1" s="1"/>
  <c r="H1964" i="1" s="1"/>
  <c r="L1963" i="1"/>
  <c r="A1964" i="1"/>
  <c r="B1960" i="1"/>
  <c r="K1961" i="1"/>
  <c r="O1961" i="1" s="1"/>
  <c r="P1963" i="1"/>
  <c r="Q1963" i="1"/>
  <c r="M1963" i="1" l="1"/>
  <c r="N1963" i="1" s="1"/>
  <c r="I1964" i="1"/>
  <c r="J1964" i="1" s="1"/>
  <c r="Q1964" i="1"/>
  <c r="L1964" i="1"/>
  <c r="D1964" i="1"/>
  <c r="E1964" i="1" s="1"/>
  <c r="G1964" i="1" s="1"/>
  <c r="H1965" i="1" s="1"/>
  <c r="A1965" i="1"/>
  <c r="P1964" i="1"/>
  <c r="C1963" i="1"/>
  <c r="K1963" i="1" s="1"/>
  <c r="B1962" i="1"/>
  <c r="O1963" i="1" l="1"/>
  <c r="L1965" i="1"/>
  <c r="D1965" i="1"/>
  <c r="E1965" i="1" s="1"/>
  <c r="G1965" i="1" s="1"/>
  <c r="H1966" i="1" s="1"/>
  <c r="A1966" i="1"/>
  <c r="M1964" i="1"/>
  <c r="N1964" i="1" s="1"/>
  <c r="I1965" i="1"/>
  <c r="J1965" i="1" s="1"/>
  <c r="Q1965" i="1"/>
  <c r="C1964" i="1"/>
  <c r="B1963" i="1"/>
  <c r="P1965" i="1"/>
  <c r="P1966" i="1" l="1"/>
  <c r="C1965" i="1"/>
  <c r="D1966" i="1"/>
  <c r="E1966" i="1" s="1"/>
  <c r="G1966" i="1" s="1"/>
  <c r="H1967" i="1" s="1"/>
  <c r="L1966" i="1"/>
  <c r="A1967" i="1"/>
  <c r="M1965" i="1"/>
  <c r="N1965" i="1" s="1"/>
  <c r="I1966" i="1"/>
  <c r="J1966" i="1" s="1"/>
  <c r="Q1966" i="1"/>
  <c r="K1964" i="1"/>
  <c r="O1964" i="1" s="1"/>
  <c r="A1968" i="1" l="1"/>
  <c r="L1967" i="1"/>
  <c r="D1967" i="1"/>
  <c r="E1967" i="1" s="1"/>
  <c r="G1967" i="1" s="1"/>
  <c r="H1968" i="1" s="1"/>
  <c r="Q1967" i="1"/>
  <c r="M1966" i="1"/>
  <c r="N1966" i="1" s="1"/>
  <c r="I1967" i="1"/>
  <c r="J1967" i="1" s="1"/>
  <c r="P1967" i="1"/>
  <c r="B1964" i="1"/>
  <c r="C1966" i="1"/>
  <c r="K1965" i="1"/>
  <c r="O1965" i="1" s="1"/>
  <c r="Q1968" i="1" l="1"/>
  <c r="B1965" i="1"/>
  <c r="C1967" i="1"/>
  <c r="K1967" i="1" s="1"/>
  <c r="M1967" i="1"/>
  <c r="N1967" i="1" s="1"/>
  <c r="I1968" i="1"/>
  <c r="J1968" i="1" s="1"/>
  <c r="P1968" i="1"/>
  <c r="A1969" i="1"/>
  <c r="L1968" i="1"/>
  <c r="D1968" i="1"/>
  <c r="E1968" i="1" s="1"/>
  <c r="G1968" i="1" s="1"/>
  <c r="H1969" i="1" s="1"/>
  <c r="K1966" i="1"/>
  <c r="O1966" i="1" s="1"/>
  <c r="O1967" i="1" l="1"/>
  <c r="M1968" i="1"/>
  <c r="N1968" i="1" s="1"/>
  <c r="I1969" i="1"/>
  <c r="J1969" i="1" s="1"/>
  <c r="B1966" i="1"/>
  <c r="C1968" i="1"/>
  <c r="B1967" i="1"/>
  <c r="A1970" i="1"/>
  <c r="D1969" i="1"/>
  <c r="E1969" i="1" s="1"/>
  <c r="G1969" i="1" s="1"/>
  <c r="H1970" i="1" s="1"/>
  <c r="L1969" i="1"/>
  <c r="P1969" i="1"/>
  <c r="Q1969" i="1"/>
  <c r="Q1970" i="1" l="1"/>
  <c r="P1970" i="1"/>
  <c r="C1969" i="1"/>
  <c r="M1969" i="1"/>
  <c r="N1969" i="1" s="1"/>
  <c r="I1970" i="1"/>
  <c r="J1970" i="1" s="1"/>
  <c r="D1970" i="1"/>
  <c r="E1970" i="1" s="1"/>
  <c r="G1970" i="1" s="1"/>
  <c r="H1971" i="1" s="1"/>
  <c r="L1970" i="1"/>
  <c r="A1971" i="1"/>
  <c r="K1968" i="1"/>
  <c r="O1968" i="1" s="1"/>
  <c r="B1968" i="1" l="1"/>
  <c r="C1970" i="1"/>
  <c r="L1971" i="1"/>
  <c r="A1972" i="1"/>
  <c r="D1971" i="1"/>
  <c r="E1971" i="1" s="1"/>
  <c r="G1971" i="1" s="1"/>
  <c r="H1972" i="1" s="1"/>
  <c r="K1969" i="1"/>
  <c r="O1969" i="1" s="1"/>
  <c r="M1970" i="1"/>
  <c r="N1970" i="1" s="1"/>
  <c r="I1971" i="1"/>
  <c r="J1971" i="1" s="1"/>
  <c r="Q1971" i="1"/>
  <c r="P1971" i="1"/>
  <c r="B1969" i="1" l="1"/>
  <c r="A1973" i="1"/>
  <c r="D1972" i="1"/>
  <c r="E1972" i="1" s="1"/>
  <c r="G1972" i="1" s="1"/>
  <c r="H1973" i="1" s="1"/>
  <c r="L1972" i="1"/>
  <c r="P1972" i="1"/>
  <c r="Q1972" i="1"/>
  <c r="C1971" i="1"/>
  <c r="K1971" i="1" s="1"/>
  <c r="M1971" i="1"/>
  <c r="N1971" i="1" s="1"/>
  <c r="I1972" i="1"/>
  <c r="J1972" i="1" s="1"/>
  <c r="K1970" i="1"/>
  <c r="O1970" i="1" s="1"/>
  <c r="O1971" i="1" l="1"/>
  <c r="Q1973" i="1"/>
  <c r="P1973" i="1"/>
  <c r="M1972" i="1"/>
  <c r="N1972" i="1" s="1"/>
  <c r="I1973" i="1"/>
  <c r="J1973" i="1" s="1"/>
  <c r="B1970" i="1"/>
  <c r="L1973" i="1"/>
  <c r="D1973" i="1"/>
  <c r="E1973" i="1" s="1"/>
  <c r="G1973" i="1" s="1"/>
  <c r="H1974" i="1" s="1"/>
  <c r="A1974" i="1"/>
  <c r="C1972" i="1"/>
  <c r="B1971" i="1"/>
  <c r="M1973" i="1" l="1"/>
  <c r="N1973" i="1" s="1"/>
  <c r="I1974" i="1"/>
  <c r="J1974" i="1" s="1"/>
  <c r="C1973" i="1"/>
  <c r="Q1974" i="1"/>
  <c r="D1974" i="1"/>
  <c r="E1974" i="1" s="1"/>
  <c r="G1974" i="1" s="1"/>
  <c r="H1975" i="1" s="1"/>
  <c r="L1974" i="1"/>
  <c r="A1975" i="1"/>
  <c r="P1974" i="1"/>
  <c r="K1972" i="1"/>
  <c r="O1972" i="1" s="1"/>
  <c r="M1974" i="1" l="1"/>
  <c r="N1974" i="1" s="1"/>
  <c r="I1975" i="1"/>
  <c r="Q1975" i="1"/>
  <c r="B1972" i="1"/>
  <c r="C1974" i="1"/>
  <c r="K1974" i="1" s="1"/>
  <c r="O1974" i="1" s="1"/>
  <c r="J1975" i="1"/>
  <c r="P1975" i="1"/>
  <c r="K1973" i="1"/>
  <c r="O1973" i="1" s="1"/>
  <c r="D1975" i="1"/>
  <c r="E1975" i="1" s="1"/>
  <c r="G1975" i="1" s="1"/>
  <c r="H1976" i="1" s="1"/>
  <c r="A1976" i="1"/>
  <c r="L1975" i="1"/>
  <c r="B1973" i="1" l="1"/>
  <c r="M1975" i="1"/>
  <c r="N1975" i="1" s="1"/>
  <c r="I1976" i="1"/>
  <c r="J1976" i="1" s="1"/>
  <c r="C1975" i="1"/>
  <c r="B1974" i="1"/>
  <c r="D1976" i="1"/>
  <c r="E1976" i="1" s="1"/>
  <c r="G1976" i="1" s="1"/>
  <c r="H1977" i="1" s="1"/>
  <c r="L1976" i="1"/>
  <c r="A1977" i="1"/>
  <c r="Q1976" i="1"/>
  <c r="P1976" i="1"/>
  <c r="D1977" i="1" l="1"/>
  <c r="E1977" i="1" s="1"/>
  <c r="G1977" i="1" s="1"/>
  <c r="H1978" i="1" s="1"/>
  <c r="L1977" i="1"/>
  <c r="A1978" i="1"/>
  <c r="M1976" i="1"/>
  <c r="N1976" i="1" s="1"/>
  <c r="I1977" i="1"/>
  <c r="J1977" i="1" s="1"/>
  <c r="C1976" i="1"/>
  <c r="K1976" i="1" s="1"/>
  <c r="O1976" i="1" s="1"/>
  <c r="K1975" i="1"/>
  <c r="O1975" i="1" s="1"/>
  <c r="P1977" i="1"/>
  <c r="Q1977" i="1"/>
  <c r="Q1978" i="1" l="1"/>
  <c r="B1975" i="1"/>
  <c r="P1978" i="1"/>
  <c r="A1979" i="1"/>
  <c r="L1978" i="1"/>
  <c r="D1978" i="1"/>
  <c r="E1978" i="1" s="1"/>
  <c r="G1978" i="1" s="1"/>
  <c r="H1979" i="1" s="1"/>
  <c r="C1977" i="1"/>
  <c r="B1976" i="1"/>
  <c r="M1977" i="1"/>
  <c r="N1977" i="1" s="1"/>
  <c r="I1978" i="1"/>
  <c r="J1978" i="1" s="1"/>
  <c r="M1978" i="1" l="1"/>
  <c r="N1978" i="1" s="1"/>
  <c r="I1979" i="1"/>
  <c r="J1979" i="1" s="1"/>
  <c r="A1980" i="1"/>
  <c r="L1979" i="1"/>
  <c r="D1979" i="1"/>
  <c r="E1979" i="1" s="1"/>
  <c r="G1979" i="1" s="1"/>
  <c r="H1980" i="1" s="1"/>
  <c r="P1979" i="1"/>
  <c r="Q1979" i="1"/>
  <c r="C1978" i="1"/>
  <c r="K1977" i="1"/>
  <c r="O1977" i="1" s="1"/>
  <c r="M1979" i="1" l="1"/>
  <c r="N1979" i="1" s="1"/>
  <c r="I1980" i="1"/>
  <c r="B1977" i="1"/>
  <c r="J1980" i="1"/>
  <c r="L1980" i="1"/>
  <c r="A1981" i="1"/>
  <c r="D1980" i="1"/>
  <c r="E1980" i="1" s="1"/>
  <c r="G1980" i="1" s="1"/>
  <c r="H1981" i="1" s="1"/>
  <c r="C1979" i="1"/>
  <c r="Q1980" i="1"/>
  <c r="P1980" i="1"/>
  <c r="K1978" i="1"/>
  <c r="O1978" i="1" s="1"/>
  <c r="M1980" i="1" l="1"/>
  <c r="N1980" i="1" s="1"/>
  <c r="I1981" i="1"/>
  <c r="A1982" i="1"/>
  <c r="L1981" i="1"/>
  <c r="D1981" i="1"/>
  <c r="E1981" i="1" s="1"/>
  <c r="G1981" i="1" s="1"/>
  <c r="H1982" i="1" s="1"/>
  <c r="J1981" i="1"/>
  <c r="K1980" i="1"/>
  <c r="O1980" i="1" s="1"/>
  <c r="Q1981" i="1"/>
  <c r="B1978" i="1"/>
  <c r="C1980" i="1"/>
  <c r="P1981" i="1"/>
  <c r="K1979" i="1"/>
  <c r="O1979" i="1" s="1"/>
  <c r="P1982" i="1" l="1"/>
  <c r="B1979" i="1"/>
  <c r="C1981" i="1"/>
  <c r="B1980" i="1"/>
  <c r="M1981" i="1"/>
  <c r="N1981" i="1" s="1"/>
  <c r="I1982" i="1"/>
  <c r="J1982" i="1" s="1"/>
  <c r="A1983" i="1"/>
  <c r="D1982" i="1"/>
  <c r="E1982" i="1" s="1"/>
  <c r="G1982" i="1" s="1"/>
  <c r="H1983" i="1" s="1"/>
  <c r="L1982" i="1"/>
  <c r="Q1982" i="1"/>
  <c r="Q1983" i="1" l="1"/>
  <c r="C1982" i="1"/>
  <c r="M1982" i="1"/>
  <c r="N1982" i="1" s="1"/>
  <c r="I1983" i="1"/>
  <c r="J1983" i="1" s="1"/>
  <c r="P1983" i="1"/>
  <c r="A1984" i="1"/>
  <c r="L1983" i="1"/>
  <c r="D1983" i="1"/>
  <c r="E1983" i="1" s="1"/>
  <c r="G1983" i="1" s="1"/>
  <c r="H1984" i="1" s="1"/>
  <c r="K1981" i="1"/>
  <c r="O1981" i="1" s="1"/>
  <c r="P1984" i="1" l="1"/>
  <c r="B1981" i="1"/>
  <c r="C1983" i="1"/>
  <c r="K1983" i="1" s="1"/>
  <c r="M1983" i="1"/>
  <c r="N1983" i="1" s="1"/>
  <c r="I1984" i="1"/>
  <c r="J1984" i="1" s="1"/>
  <c r="Q1984" i="1"/>
  <c r="A1985" i="1"/>
  <c r="D1984" i="1"/>
  <c r="E1984" i="1" s="1"/>
  <c r="G1984" i="1" s="1"/>
  <c r="H1985" i="1" s="1"/>
  <c r="L1984" i="1"/>
  <c r="K1982" i="1"/>
  <c r="O1982" i="1" s="1"/>
  <c r="O1983" i="1" l="1"/>
  <c r="B1982" i="1"/>
  <c r="M1984" i="1"/>
  <c r="N1984" i="1" s="1"/>
  <c r="I1985" i="1"/>
  <c r="J1985" i="1" s="1"/>
  <c r="C1984" i="1"/>
  <c r="B1983" i="1"/>
  <c r="L1985" i="1"/>
  <c r="D1985" i="1"/>
  <c r="E1985" i="1" s="1"/>
  <c r="G1985" i="1" s="1"/>
  <c r="H1986" i="1" s="1"/>
  <c r="A1986" i="1"/>
  <c r="Q1985" i="1"/>
  <c r="P1985" i="1"/>
  <c r="P1986" i="1" l="1"/>
  <c r="Q1986" i="1"/>
  <c r="C1985" i="1"/>
  <c r="L1986" i="1"/>
  <c r="D1986" i="1"/>
  <c r="E1986" i="1" s="1"/>
  <c r="G1986" i="1" s="1"/>
  <c r="H1987" i="1" s="1"/>
  <c r="A1987" i="1"/>
  <c r="M1985" i="1"/>
  <c r="N1985" i="1" s="1"/>
  <c r="I1986" i="1"/>
  <c r="J1986" i="1" s="1"/>
  <c r="K1984" i="1"/>
  <c r="O1984" i="1" s="1"/>
  <c r="B1984" i="1" l="1"/>
  <c r="M1986" i="1"/>
  <c r="N1986" i="1" s="1"/>
  <c r="I1987" i="1"/>
  <c r="J1987" i="1" s="1"/>
  <c r="C1986" i="1"/>
  <c r="Q1987" i="1"/>
  <c r="P1987" i="1"/>
  <c r="D1987" i="1"/>
  <c r="E1987" i="1" s="1"/>
  <c r="G1987" i="1" s="1"/>
  <c r="H1988" i="1" s="1"/>
  <c r="L1987" i="1"/>
  <c r="A1988" i="1"/>
  <c r="K1985" i="1"/>
  <c r="O1985" i="1" s="1"/>
  <c r="B1985" i="1" l="1"/>
  <c r="Q1988" i="1"/>
  <c r="P1988" i="1"/>
  <c r="C1987" i="1"/>
  <c r="D1988" i="1"/>
  <c r="E1988" i="1" s="1"/>
  <c r="G1988" i="1" s="1"/>
  <c r="H1989" i="1" s="1"/>
  <c r="A1989" i="1"/>
  <c r="L1988" i="1"/>
  <c r="M1987" i="1"/>
  <c r="N1987" i="1" s="1"/>
  <c r="I1988" i="1"/>
  <c r="J1988" i="1" s="1"/>
  <c r="K1986" i="1"/>
  <c r="O1986" i="1" s="1"/>
  <c r="A1990" i="1" l="1"/>
  <c r="L1989" i="1"/>
  <c r="D1989" i="1"/>
  <c r="E1989" i="1" s="1"/>
  <c r="G1989" i="1" s="1"/>
  <c r="H1990" i="1" s="1"/>
  <c r="M1988" i="1"/>
  <c r="N1988" i="1" s="1"/>
  <c r="I1989" i="1"/>
  <c r="J1989" i="1" s="1"/>
  <c r="B1986" i="1"/>
  <c r="C1988" i="1"/>
  <c r="K1988" i="1" s="1"/>
  <c r="K1987" i="1"/>
  <c r="O1987" i="1" s="1"/>
  <c r="P1989" i="1"/>
  <c r="Q1989" i="1"/>
  <c r="O1988" i="1" l="1"/>
  <c r="P1990" i="1"/>
  <c r="Q1990" i="1"/>
  <c r="C1989" i="1"/>
  <c r="B1988" i="1"/>
  <c r="B1987" i="1"/>
  <c r="M1989" i="1"/>
  <c r="N1989" i="1" s="1"/>
  <c r="I1990" i="1"/>
  <c r="J1990" i="1" s="1"/>
  <c r="A1991" i="1"/>
  <c r="L1990" i="1"/>
  <c r="P1991" i="1" s="1"/>
  <c r="D1990" i="1"/>
  <c r="E1990" i="1" s="1"/>
  <c r="G1990" i="1" s="1"/>
  <c r="H1991" i="1" s="1"/>
  <c r="M1990" i="1" l="1"/>
  <c r="N1990" i="1" s="1"/>
  <c r="I1991" i="1"/>
  <c r="J1991" i="1"/>
  <c r="C1990" i="1"/>
  <c r="K1990" i="1" s="1"/>
  <c r="O1990" i="1" s="1"/>
  <c r="A1992" i="1"/>
  <c r="D1991" i="1"/>
  <c r="E1991" i="1" s="1"/>
  <c r="G1991" i="1" s="1"/>
  <c r="H1992" i="1" s="1"/>
  <c r="L1991" i="1"/>
  <c r="Q1991" i="1"/>
  <c r="K1989" i="1"/>
  <c r="O1989" i="1" s="1"/>
  <c r="B1989" i="1" l="1"/>
  <c r="Q1992" i="1"/>
  <c r="C1991" i="1"/>
  <c r="B1990" i="1"/>
  <c r="K1991" i="1"/>
  <c r="A1993" i="1"/>
  <c r="L1992" i="1"/>
  <c r="D1992" i="1"/>
  <c r="E1992" i="1" s="1"/>
  <c r="G1992" i="1" s="1"/>
  <c r="H1993" i="1" s="1"/>
  <c r="M1991" i="1"/>
  <c r="N1991" i="1" s="1"/>
  <c r="I1992" i="1"/>
  <c r="J1992" i="1"/>
  <c r="P1992" i="1"/>
  <c r="O1991" i="1" l="1"/>
  <c r="M1992" i="1"/>
  <c r="N1992" i="1" s="1"/>
  <c r="I1993" i="1"/>
  <c r="J1993" i="1" s="1"/>
  <c r="L1993" i="1"/>
  <c r="D1993" i="1"/>
  <c r="E1993" i="1" s="1"/>
  <c r="G1993" i="1" s="1"/>
  <c r="H1994" i="1" s="1"/>
  <c r="A1994" i="1"/>
  <c r="P1993" i="1"/>
  <c r="C1992" i="1"/>
  <c r="B1991" i="1"/>
  <c r="Q1993" i="1"/>
  <c r="L1994" i="1" l="1"/>
  <c r="D1994" i="1"/>
  <c r="E1994" i="1" s="1"/>
  <c r="G1994" i="1" s="1"/>
  <c r="H1995" i="1" s="1"/>
  <c r="A1995" i="1"/>
  <c r="M1993" i="1"/>
  <c r="N1993" i="1" s="1"/>
  <c r="I1994" i="1"/>
  <c r="J1994" i="1" s="1"/>
  <c r="Q1994" i="1"/>
  <c r="C1993" i="1"/>
  <c r="K1992" i="1"/>
  <c r="O1992" i="1" s="1"/>
  <c r="P1994" i="1"/>
  <c r="P1995" i="1" l="1"/>
  <c r="A1996" i="1"/>
  <c r="L1995" i="1"/>
  <c r="D1995" i="1"/>
  <c r="E1995" i="1" s="1"/>
  <c r="G1995" i="1" s="1"/>
  <c r="H1996" i="1" s="1"/>
  <c r="B1992" i="1"/>
  <c r="C1994" i="1"/>
  <c r="M1994" i="1"/>
  <c r="N1994" i="1" s="1"/>
  <c r="I1995" i="1"/>
  <c r="J1995" i="1" s="1"/>
  <c r="Q1995" i="1"/>
  <c r="K1993" i="1"/>
  <c r="O1993" i="1" s="1"/>
  <c r="Q1996" i="1" l="1"/>
  <c r="M1995" i="1"/>
  <c r="N1995" i="1" s="1"/>
  <c r="I1996" i="1"/>
  <c r="J1996" i="1" s="1"/>
  <c r="D1996" i="1"/>
  <c r="E1996" i="1" s="1"/>
  <c r="G1996" i="1" s="1"/>
  <c r="H1997" i="1" s="1"/>
  <c r="A1997" i="1"/>
  <c r="L1996" i="1"/>
  <c r="B1993" i="1"/>
  <c r="P1996" i="1"/>
  <c r="C1995" i="1"/>
  <c r="K1994" i="1"/>
  <c r="O1994" i="1" s="1"/>
  <c r="D1997" i="1" l="1"/>
  <c r="E1997" i="1" s="1"/>
  <c r="G1997" i="1" s="1"/>
  <c r="H1998" i="1" s="1"/>
  <c r="A1998" i="1"/>
  <c r="L1997" i="1"/>
  <c r="C1996" i="1"/>
  <c r="M1996" i="1"/>
  <c r="N1996" i="1" s="1"/>
  <c r="I1997" i="1"/>
  <c r="J1997" i="1" s="1"/>
  <c r="B1994" i="1"/>
  <c r="P1997" i="1"/>
  <c r="Q1997" i="1"/>
  <c r="K1995" i="1"/>
  <c r="O1995" i="1" s="1"/>
  <c r="B1995" i="1" l="1"/>
  <c r="M1997" i="1"/>
  <c r="N1997" i="1" s="1"/>
  <c r="I1998" i="1"/>
  <c r="C1997" i="1"/>
  <c r="K1997" i="1"/>
  <c r="O1997" i="1" s="1"/>
  <c r="Q1998" i="1"/>
  <c r="P1998" i="1"/>
  <c r="L1998" i="1"/>
  <c r="D1998" i="1"/>
  <c r="E1998" i="1" s="1"/>
  <c r="G1998" i="1" s="1"/>
  <c r="H1999" i="1" s="1"/>
  <c r="A1999" i="1"/>
  <c r="J1998" i="1"/>
  <c r="K1996" i="1"/>
  <c r="O1996" i="1" s="1"/>
  <c r="P1999" i="1" l="1"/>
  <c r="M1998" i="1"/>
  <c r="N1998" i="1" s="1"/>
  <c r="I1999" i="1"/>
  <c r="J1999" i="1" s="1"/>
  <c r="Q1999" i="1"/>
  <c r="B1996" i="1"/>
  <c r="C1998" i="1"/>
  <c r="K1998" i="1" s="1"/>
  <c r="B1997" i="1"/>
  <c r="L1999" i="1"/>
  <c r="D1999" i="1"/>
  <c r="E1999" i="1" s="1"/>
  <c r="G1999" i="1" s="1"/>
  <c r="H2000" i="1" s="1"/>
  <c r="A2000" i="1"/>
  <c r="O1998" i="1" l="1"/>
  <c r="Q2000" i="1"/>
  <c r="L2000" i="1"/>
  <c r="D2000" i="1"/>
  <c r="E2000" i="1" s="1"/>
  <c r="G2000" i="1" s="1"/>
  <c r="H2001" i="1" s="1"/>
  <c r="A2001" i="1"/>
  <c r="C1999" i="1"/>
  <c r="B1998" i="1"/>
  <c r="M1999" i="1"/>
  <c r="N1999" i="1" s="1"/>
  <c r="I2000" i="1"/>
  <c r="J2000" i="1" s="1"/>
  <c r="P2000" i="1"/>
  <c r="P2001" i="1" l="1"/>
  <c r="C2000" i="1"/>
  <c r="K2000" i="1"/>
  <c r="D2001" i="1"/>
  <c r="E2001" i="1" s="1"/>
  <c r="G2001" i="1" s="1"/>
  <c r="H2002" i="1" s="1"/>
  <c r="A2002" i="1"/>
  <c r="L2001" i="1"/>
  <c r="M2000" i="1"/>
  <c r="N2000" i="1" s="1"/>
  <c r="I2001" i="1"/>
  <c r="J2001" i="1" s="1"/>
  <c r="Q2001" i="1"/>
  <c r="K1999" i="1"/>
  <c r="O1999" i="1" s="1"/>
  <c r="O2000" i="1" l="1"/>
  <c r="L2002" i="1"/>
  <c r="D2002" i="1"/>
  <c r="E2002" i="1" s="1"/>
  <c r="G2002" i="1" s="1"/>
  <c r="H2003" i="1" s="1"/>
  <c r="A2003" i="1"/>
  <c r="M2001" i="1"/>
  <c r="N2001" i="1" s="1"/>
  <c r="I2002" i="1"/>
  <c r="J2002" i="1" s="1"/>
  <c r="P2002" i="1"/>
  <c r="Q2002" i="1"/>
  <c r="B1999" i="1"/>
  <c r="C2001" i="1"/>
  <c r="B2000" i="1"/>
  <c r="C2002" i="1" l="1"/>
  <c r="Q2003" i="1"/>
  <c r="D2003" i="1"/>
  <c r="E2003" i="1" s="1"/>
  <c r="G2003" i="1" s="1"/>
  <c r="H2004" i="1" s="1"/>
  <c r="L2003" i="1"/>
  <c r="A2004" i="1"/>
  <c r="M2002" i="1"/>
  <c r="N2002" i="1" s="1"/>
  <c r="I2003" i="1"/>
  <c r="J2003" i="1" s="1"/>
  <c r="P2003" i="1"/>
  <c r="K2001" i="1"/>
  <c r="O2001" i="1" s="1"/>
  <c r="M2003" i="1" l="1"/>
  <c r="N2003" i="1" s="1"/>
  <c r="I2004" i="1"/>
  <c r="J2004" i="1"/>
  <c r="L2004" i="1"/>
  <c r="D2004" i="1"/>
  <c r="E2004" i="1" s="1"/>
  <c r="G2004" i="1" s="1"/>
  <c r="H2005" i="1" s="1"/>
  <c r="A2005" i="1"/>
  <c r="Q2004" i="1"/>
  <c r="P2004" i="1"/>
  <c r="B2001" i="1"/>
  <c r="C2003" i="1"/>
  <c r="K2002" i="1"/>
  <c r="O2002" i="1" s="1"/>
  <c r="M2004" i="1" l="1"/>
  <c r="N2004" i="1" s="1"/>
  <c r="I2005" i="1"/>
  <c r="J2005" i="1" s="1"/>
  <c r="D2005" i="1"/>
  <c r="E2005" i="1" s="1"/>
  <c r="G2005" i="1" s="1"/>
  <c r="H2006" i="1" s="1"/>
  <c r="L2005" i="1"/>
  <c r="A2006" i="1"/>
  <c r="B2002" i="1"/>
  <c r="C2004" i="1"/>
  <c r="K2004" i="1" s="1"/>
  <c r="O2004" i="1" s="1"/>
  <c r="K2003" i="1"/>
  <c r="O2003" i="1" s="1"/>
  <c r="P2005" i="1"/>
  <c r="Q2005" i="1"/>
  <c r="Q2006" i="1" l="1"/>
  <c r="A2007" i="1"/>
  <c r="L2006" i="1"/>
  <c r="D2006" i="1"/>
  <c r="E2006" i="1" s="1"/>
  <c r="G2006" i="1" s="1"/>
  <c r="H2007" i="1" s="1"/>
  <c r="P2006" i="1"/>
  <c r="M2005" i="1"/>
  <c r="N2005" i="1" s="1"/>
  <c r="I2006" i="1"/>
  <c r="J2006" i="1" s="1"/>
  <c r="B2003" i="1"/>
  <c r="C2005" i="1"/>
  <c r="B2004" i="1"/>
  <c r="P2007" i="1" l="1"/>
  <c r="M2006" i="1"/>
  <c r="N2006" i="1" s="1"/>
  <c r="I2007" i="1"/>
  <c r="J2007" i="1"/>
  <c r="C2006" i="1"/>
  <c r="B2005" i="1"/>
  <c r="L2007" i="1"/>
  <c r="D2007" i="1"/>
  <c r="E2007" i="1" s="1"/>
  <c r="G2007" i="1" s="1"/>
  <c r="H2008" i="1" s="1"/>
  <c r="A2008" i="1"/>
  <c r="Q2007" i="1"/>
  <c r="K2005" i="1"/>
  <c r="O2005" i="1" s="1"/>
  <c r="M2007" i="1" l="1"/>
  <c r="N2007" i="1" s="1"/>
  <c r="I2008" i="1"/>
  <c r="Q2008" i="1"/>
  <c r="C2007" i="1"/>
  <c r="K2007" i="1"/>
  <c r="O2007" i="1" s="1"/>
  <c r="D2008" i="1"/>
  <c r="E2008" i="1" s="1"/>
  <c r="G2008" i="1" s="1"/>
  <c r="H2009" i="1" s="1"/>
  <c r="A2009" i="1"/>
  <c r="L2008" i="1"/>
  <c r="K2006" i="1"/>
  <c r="O2006" i="1" s="1"/>
  <c r="J2008" i="1"/>
  <c r="P2008" i="1"/>
  <c r="P2009" i="1" l="1"/>
  <c r="B2006" i="1"/>
  <c r="Q2009" i="1"/>
  <c r="D2009" i="1"/>
  <c r="E2009" i="1" s="1"/>
  <c r="G2009" i="1" s="1"/>
  <c r="H2010" i="1" s="1"/>
  <c r="A2010" i="1"/>
  <c r="L2009" i="1"/>
  <c r="P2010" i="1" s="1"/>
  <c r="C2008" i="1"/>
  <c r="B2007" i="1"/>
  <c r="M2008" i="1"/>
  <c r="N2008" i="1" s="1"/>
  <c r="I2009" i="1"/>
  <c r="J2009" i="1" s="1"/>
  <c r="Q2010" i="1" l="1"/>
  <c r="C2009" i="1"/>
  <c r="K2009" i="1" s="1"/>
  <c r="K2008" i="1"/>
  <c r="O2008" i="1" s="1"/>
  <c r="M2009" i="1"/>
  <c r="N2009" i="1" s="1"/>
  <c r="I2010" i="1"/>
  <c r="J2010" i="1" s="1"/>
  <c r="L2010" i="1"/>
  <c r="A2011" i="1"/>
  <c r="D2010" i="1"/>
  <c r="E2010" i="1" s="1"/>
  <c r="G2010" i="1" s="1"/>
  <c r="H2011" i="1" s="1"/>
  <c r="O2009" i="1" l="1"/>
  <c r="Q2011" i="1"/>
  <c r="L2011" i="1"/>
  <c r="D2011" i="1"/>
  <c r="E2011" i="1" s="1"/>
  <c r="G2011" i="1" s="1"/>
  <c r="H2012" i="1" s="1"/>
  <c r="A2012" i="1"/>
  <c r="B2008" i="1"/>
  <c r="C2010" i="1"/>
  <c r="B2009" i="1"/>
  <c r="M2010" i="1"/>
  <c r="N2010" i="1" s="1"/>
  <c r="I2011" i="1"/>
  <c r="J2011" i="1" s="1"/>
  <c r="P2011" i="1"/>
  <c r="A2013" i="1" l="1"/>
  <c r="L2012" i="1"/>
  <c r="D2012" i="1"/>
  <c r="E2012" i="1" s="1"/>
  <c r="G2012" i="1" s="1"/>
  <c r="H2013" i="1" s="1"/>
  <c r="P2012" i="1"/>
  <c r="P2013" i="1" s="1"/>
  <c r="M2011" i="1"/>
  <c r="N2011" i="1" s="1"/>
  <c r="I2012" i="1"/>
  <c r="J2012" i="1" s="1"/>
  <c r="Q2012" i="1"/>
  <c r="C2011" i="1"/>
  <c r="K2010" i="1"/>
  <c r="O2010" i="1" s="1"/>
  <c r="B2010" i="1" l="1"/>
  <c r="C2012" i="1"/>
  <c r="M2012" i="1"/>
  <c r="N2012" i="1" s="1"/>
  <c r="I2013" i="1"/>
  <c r="J2013" i="1" s="1"/>
  <c r="Q2013" i="1"/>
  <c r="D2013" i="1"/>
  <c r="E2013" i="1" s="1"/>
  <c r="G2013" i="1" s="1"/>
  <c r="H2014" i="1" s="1"/>
  <c r="A2014" i="1"/>
  <c r="L2013" i="1"/>
  <c r="P2014" i="1" s="1"/>
  <c r="K2011" i="1"/>
  <c r="O2011" i="1" s="1"/>
  <c r="B2011" i="1" l="1"/>
  <c r="C2013" i="1"/>
  <c r="D2014" i="1"/>
  <c r="E2014" i="1" s="1"/>
  <c r="G2014" i="1" s="1"/>
  <c r="H2015" i="1" s="1"/>
  <c r="A2015" i="1"/>
  <c r="L2014" i="1"/>
  <c r="M2013" i="1"/>
  <c r="N2013" i="1" s="1"/>
  <c r="I2014" i="1"/>
  <c r="J2014" i="1" s="1"/>
  <c r="Q2014" i="1"/>
  <c r="K2012" i="1"/>
  <c r="O2012" i="1" s="1"/>
  <c r="D2015" i="1" l="1"/>
  <c r="E2015" i="1" s="1"/>
  <c r="G2015" i="1" s="1"/>
  <c r="H2016" i="1" s="1"/>
  <c r="A2016" i="1"/>
  <c r="L2015" i="1"/>
  <c r="M2014" i="1"/>
  <c r="N2014" i="1" s="1"/>
  <c r="I2015" i="1"/>
  <c r="J2015" i="1" s="1"/>
  <c r="Q2015" i="1"/>
  <c r="B2012" i="1"/>
  <c r="C2014" i="1"/>
  <c r="K2013" i="1"/>
  <c r="O2013" i="1" s="1"/>
  <c r="P2015" i="1"/>
  <c r="P2016" i="1" l="1"/>
  <c r="B2013" i="1"/>
  <c r="A2017" i="1"/>
  <c r="L2016" i="1"/>
  <c r="D2016" i="1"/>
  <c r="E2016" i="1" s="1"/>
  <c r="G2016" i="1" s="1"/>
  <c r="H2017" i="1" s="1"/>
  <c r="M2015" i="1"/>
  <c r="N2015" i="1" s="1"/>
  <c r="I2016" i="1"/>
  <c r="J2016" i="1" s="1"/>
  <c r="C2015" i="1"/>
  <c r="Q2016" i="1"/>
  <c r="K2014" i="1"/>
  <c r="O2014" i="1" s="1"/>
  <c r="M2016" i="1" l="1"/>
  <c r="N2016" i="1" s="1"/>
  <c r="I2017" i="1"/>
  <c r="B2014" i="1"/>
  <c r="J2017" i="1"/>
  <c r="Q2017" i="1"/>
  <c r="K2016" i="1"/>
  <c r="O2016" i="1" s="1"/>
  <c r="D2017" i="1"/>
  <c r="E2017" i="1" s="1"/>
  <c r="G2017" i="1" s="1"/>
  <c r="H2018" i="1" s="1"/>
  <c r="A2018" i="1"/>
  <c r="L2017" i="1"/>
  <c r="C2016" i="1"/>
  <c r="P2017" i="1"/>
  <c r="K2015" i="1"/>
  <c r="O2015" i="1" s="1"/>
  <c r="Q2018" i="1" l="1"/>
  <c r="P2018" i="1"/>
  <c r="D2018" i="1"/>
  <c r="E2018" i="1" s="1"/>
  <c r="G2018" i="1" s="1"/>
  <c r="H2019" i="1" s="1"/>
  <c r="A2019" i="1"/>
  <c r="L2018" i="1"/>
  <c r="Q2019" i="1" s="1"/>
  <c r="B2015" i="1"/>
  <c r="C2017" i="1"/>
  <c r="K2017" i="1" s="1"/>
  <c r="B2016" i="1"/>
  <c r="M2017" i="1"/>
  <c r="N2017" i="1" s="1"/>
  <c r="I2018" i="1"/>
  <c r="J2018" i="1" s="1"/>
  <c r="O2017" i="1" l="1"/>
  <c r="P2019" i="1"/>
  <c r="M2018" i="1"/>
  <c r="N2018" i="1" s="1"/>
  <c r="I2019" i="1"/>
  <c r="J2019" i="1" s="1"/>
  <c r="C2018" i="1"/>
  <c r="B2017" i="1"/>
  <c r="A2020" i="1"/>
  <c r="D2019" i="1"/>
  <c r="E2019" i="1" s="1"/>
  <c r="G2019" i="1" s="1"/>
  <c r="H2020" i="1" s="1"/>
  <c r="L2019" i="1"/>
  <c r="A2021" i="1" l="1"/>
  <c r="D2020" i="1"/>
  <c r="E2020" i="1" s="1"/>
  <c r="G2020" i="1" s="1"/>
  <c r="H2021" i="1" s="1"/>
  <c r="L2020" i="1"/>
  <c r="C2019" i="1"/>
  <c r="B2018" i="1"/>
  <c r="P2020" i="1"/>
  <c r="M2019" i="1"/>
  <c r="N2019" i="1" s="1"/>
  <c r="I2020" i="1"/>
  <c r="J2020" i="1" s="1"/>
  <c r="K2018" i="1"/>
  <c r="O2018" i="1" s="1"/>
  <c r="Q2020" i="1"/>
  <c r="P2021" i="1" l="1"/>
  <c r="C2020" i="1"/>
  <c r="Q2021" i="1"/>
  <c r="K2020" i="1"/>
  <c r="M2020" i="1"/>
  <c r="N2020" i="1" s="1"/>
  <c r="I2021" i="1"/>
  <c r="J2021" i="1" s="1"/>
  <c r="D2021" i="1"/>
  <c r="E2021" i="1" s="1"/>
  <c r="G2021" i="1" s="1"/>
  <c r="H2022" i="1" s="1"/>
  <c r="L2021" i="1"/>
  <c r="A2022" i="1"/>
  <c r="K2019" i="1"/>
  <c r="O2019" i="1" s="1"/>
  <c r="O2020" i="1" l="1"/>
  <c r="Q2022" i="1"/>
  <c r="D2022" i="1"/>
  <c r="E2022" i="1" s="1"/>
  <c r="G2022" i="1" s="1"/>
  <c r="H2023" i="1" s="1"/>
  <c r="L2022" i="1"/>
  <c r="A2023" i="1"/>
  <c r="B2019" i="1"/>
  <c r="M2021" i="1"/>
  <c r="N2021" i="1" s="1"/>
  <c r="I2022" i="1"/>
  <c r="J2022" i="1" s="1"/>
  <c r="C2021" i="1"/>
  <c r="B2020" i="1"/>
  <c r="P2022" i="1"/>
  <c r="P2023" i="1" l="1"/>
  <c r="A2024" i="1"/>
  <c r="D2023" i="1"/>
  <c r="E2023" i="1" s="1"/>
  <c r="G2023" i="1" s="1"/>
  <c r="H2024" i="1" s="1"/>
  <c r="L2023" i="1"/>
  <c r="M2022" i="1"/>
  <c r="N2022" i="1" s="1"/>
  <c r="I2023" i="1"/>
  <c r="J2023" i="1" s="1"/>
  <c r="C2022" i="1"/>
  <c r="K2022" i="1" s="1"/>
  <c r="Q2023" i="1"/>
  <c r="K2021" i="1"/>
  <c r="O2021" i="1" s="1"/>
  <c r="O2022" i="1" l="1"/>
  <c r="Q2024" i="1"/>
  <c r="M2023" i="1"/>
  <c r="N2023" i="1" s="1"/>
  <c r="I2024" i="1"/>
  <c r="J2024" i="1" s="1"/>
  <c r="B2021" i="1"/>
  <c r="C2023" i="1"/>
  <c r="B2022" i="1"/>
  <c r="L2024" i="1"/>
  <c r="A2025" i="1"/>
  <c r="D2024" i="1"/>
  <c r="E2024" i="1" s="1"/>
  <c r="G2024" i="1" s="1"/>
  <c r="H2025" i="1" s="1"/>
  <c r="P2024" i="1"/>
  <c r="P2025" i="1" l="1"/>
  <c r="C2024" i="1"/>
  <c r="K2024" i="1"/>
  <c r="A2026" i="1"/>
  <c r="L2025" i="1"/>
  <c r="D2025" i="1"/>
  <c r="E2025" i="1" s="1"/>
  <c r="G2025" i="1" s="1"/>
  <c r="H2026" i="1" s="1"/>
  <c r="Q2025" i="1"/>
  <c r="M2024" i="1"/>
  <c r="N2024" i="1" s="1"/>
  <c r="I2025" i="1"/>
  <c r="J2025" i="1" s="1"/>
  <c r="K2023" i="1"/>
  <c r="O2023" i="1" s="1"/>
  <c r="M2025" i="1" l="1"/>
  <c r="N2025" i="1" s="1"/>
  <c r="I2026" i="1"/>
  <c r="A2027" i="1"/>
  <c r="D2026" i="1"/>
  <c r="E2026" i="1" s="1"/>
  <c r="G2026" i="1" s="1"/>
  <c r="H2027" i="1" s="1"/>
  <c r="L2026" i="1"/>
  <c r="J2026" i="1"/>
  <c r="O2024" i="1"/>
  <c r="P2026" i="1"/>
  <c r="B2023" i="1"/>
  <c r="Q2026" i="1"/>
  <c r="C2025" i="1"/>
  <c r="B2024" i="1"/>
  <c r="M2026" i="1" l="1"/>
  <c r="N2026" i="1" s="1"/>
  <c r="I2027" i="1"/>
  <c r="J2027" i="1" s="1"/>
  <c r="C2026" i="1"/>
  <c r="Q2027" i="1"/>
  <c r="D2027" i="1"/>
  <c r="E2027" i="1" s="1"/>
  <c r="G2027" i="1" s="1"/>
  <c r="H2028" i="1" s="1"/>
  <c r="L2027" i="1"/>
  <c r="A2028" i="1"/>
  <c r="P2027" i="1"/>
  <c r="K2025" i="1"/>
  <c r="O2025" i="1" s="1"/>
  <c r="B2025" i="1" l="1"/>
  <c r="Q2028" i="1"/>
  <c r="P2028" i="1"/>
  <c r="A2029" i="1"/>
  <c r="D2028" i="1"/>
  <c r="E2028" i="1" s="1"/>
  <c r="G2028" i="1" s="1"/>
  <c r="H2029" i="1" s="1"/>
  <c r="L2028" i="1"/>
  <c r="J2028" i="1"/>
  <c r="C2027" i="1"/>
  <c r="M2027" i="1"/>
  <c r="N2027" i="1" s="1"/>
  <c r="I2028" i="1"/>
  <c r="K2026" i="1"/>
  <c r="O2026" i="1" s="1"/>
  <c r="M2028" i="1" l="1"/>
  <c r="N2028" i="1" s="1"/>
  <c r="I2029" i="1"/>
  <c r="J2029" i="1"/>
  <c r="D2029" i="1"/>
  <c r="E2029" i="1" s="1"/>
  <c r="G2029" i="1" s="1"/>
  <c r="H2030" i="1" s="1"/>
  <c r="L2029" i="1"/>
  <c r="A2030" i="1"/>
  <c r="P2029" i="1"/>
  <c r="B2026" i="1"/>
  <c r="Q2029" i="1"/>
  <c r="C2028" i="1"/>
  <c r="K2027" i="1"/>
  <c r="O2027" i="1" s="1"/>
  <c r="M2029" i="1" l="1"/>
  <c r="N2029" i="1" s="1"/>
  <c r="I2030" i="1"/>
  <c r="J2030" i="1" s="1"/>
  <c r="D2030" i="1"/>
  <c r="E2030" i="1" s="1"/>
  <c r="G2030" i="1" s="1"/>
  <c r="H2031" i="1" s="1"/>
  <c r="L2030" i="1"/>
  <c r="A2031" i="1"/>
  <c r="B2027" i="1"/>
  <c r="C2029" i="1"/>
  <c r="Q2030" i="1"/>
  <c r="P2030" i="1"/>
  <c r="K2028" i="1"/>
  <c r="O2028" i="1" s="1"/>
  <c r="C2030" i="1" l="1"/>
  <c r="P2031" i="1"/>
  <c r="A2032" i="1"/>
  <c r="D2031" i="1"/>
  <c r="E2031" i="1" s="1"/>
  <c r="G2031" i="1" s="1"/>
  <c r="H2032" i="1" s="1"/>
  <c r="L2031" i="1"/>
  <c r="K2029" i="1"/>
  <c r="O2029" i="1" s="1"/>
  <c r="M2030" i="1"/>
  <c r="N2030" i="1" s="1"/>
  <c r="I2031" i="1"/>
  <c r="J2031" i="1" s="1"/>
  <c r="K2030" i="1"/>
  <c r="Q2031" i="1"/>
  <c r="B2028" i="1"/>
  <c r="O2030" i="1" l="1"/>
  <c r="M2031" i="1"/>
  <c r="N2031" i="1" s="1"/>
  <c r="I2032" i="1"/>
  <c r="J2032" i="1" s="1"/>
  <c r="Q2032" i="1"/>
  <c r="L2032" i="1"/>
  <c r="D2032" i="1"/>
  <c r="E2032" i="1" s="1"/>
  <c r="G2032" i="1" s="1"/>
  <c r="H2033" i="1" s="1"/>
  <c r="A2033" i="1"/>
  <c r="P2032" i="1"/>
  <c r="B2029" i="1"/>
  <c r="C2031" i="1"/>
  <c r="K2031" i="1" s="1"/>
  <c r="O2031" i="1" s="1"/>
  <c r="B2030" i="1"/>
  <c r="A2034" i="1" l="1"/>
  <c r="D2033" i="1"/>
  <c r="E2033" i="1" s="1"/>
  <c r="G2033" i="1" s="1"/>
  <c r="H2034" i="1" s="1"/>
  <c r="L2033" i="1"/>
  <c r="M2032" i="1"/>
  <c r="N2032" i="1" s="1"/>
  <c r="I2033" i="1"/>
  <c r="J2033" i="1" s="1"/>
  <c r="Q2033" i="1"/>
  <c r="C2032" i="1"/>
  <c r="K2032" i="1" s="1"/>
  <c r="B2031" i="1"/>
  <c r="P2033" i="1"/>
  <c r="Q2034" i="1" l="1"/>
  <c r="P2034" i="1"/>
  <c r="O2032" i="1"/>
  <c r="M2033" i="1"/>
  <c r="N2033" i="1" s="1"/>
  <c r="I2034" i="1"/>
  <c r="J2034" i="1" s="1"/>
  <c r="C2033" i="1"/>
  <c r="B2032" i="1"/>
  <c r="L2034" i="1"/>
  <c r="A2035" i="1"/>
  <c r="D2034" i="1"/>
  <c r="E2034" i="1" s="1"/>
  <c r="G2034" i="1" s="1"/>
  <c r="H2035" i="1" s="1"/>
  <c r="C2034" i="1" l="1"/>
  <c r="D2035" i="1"/>
  <c r="E2035" i="1" s="1"/>
  <c r="G2035" i="1" s="1"/>
  <c r="H2036" i="1" s="1"/>
  <c r="L2035" i="1"/>
  <c r="A2036" i="1"/>
  <c r="P2035" i="1"/>
  <c r="M2034" i="1"/>
  <c r="N2034" i="1" s="1"/>
  <c r="I2035" i="1"/>
  <c r="J2035" i="1" s="1"/>
  <c r="K2033" i="1"/>
  <c r="O2033" i="1" s="1"/>
  <c r="Q2035" i="1"/>
  <c r="A2037" i="1" l="1"/>
  <c r="L2036" i="1"/>
  <c r="D2036" i="1"/>
  <c r="E2036" i="1" s="1"/>
  <c r="G2036" i="1" s="1"/>
  <c r="H2037" i="1" s="1"/>
  <c r="M2035" i="1"/>
  <c r="N2035" i="1" s="1"/>
  <c r="I2036" i="1"/>
  <c r="J2036" i="1" s="1"/>
  <c r="Q2036" i="1"/>
  <c r="B2033" i="1"/>
  <c r="C2035" i="1"/>
  <c r="P2036" i="1"/>
  <c r="K2034" i="1"/>
  <c r="O2034" i="1" s="1"/>
  <c r="P2037" i="1" l="1"/>
  <c r="B2034" i="1"/>
  <c r="C2036" i="1"/>
  <c r="M2036" i="1"/>
  <c r="N2036" i="1" s="1"/>
  <c r="I2037" i="1"/>
  <c r="J2037" i="1" s="1"/>
  <c r="L2037" i="1"/>
  <c r="P2038" i="1" s="1"/>
  <c r="D2037" i="1"/>
  <c r="E2037" i="1" s="1"/>
  <c r="G2037" i="1" s="1"/>
  <c r="H2038" i="1" s="1"/>
  <c r="A2038" i="1"/>
  <c r="Q2037" i="1"/>
  <c r="K2035" i="1"/>
  <c r="O2035" i="1" s="1"/>
  <c r="Q2038" i="1" l="1"/>
  <c r="B2035" i="1"/>
  <c r="C2037" i="1"/>
  <c r="D2038" i="1"/>
  <c r="E2038" i="1" s="1"/>
  <c r="G2038" i="1" s="1"/>
  <c r="H2039" i="1" s="1"/>
  <c r="L2038" i="1"/>
  <c r="Q2039" i="1" s="1"/>
  <c r="A2039" i="1"/>
  <c r="M2037" i="1"/>
  <c r="N2037" i="1" s="1"/>
  <c r="I2038" i="1"/>
  <c r="J2038" i="1" s="1"/>
  <c r="K2036" i="1"/>
  <c r="O2036" i="1" s="1"/>
  <c r="C2038" i="1" l="1"/>
  <c r="A2040" i="1"/>
  <c r="D2039" i="1"/>
  <c r="E2039" i="1" s="1"/>
  <c r="G2039" i="1" s="1"/>
  <c r="H2040" i="1" s="1"/>
  <c r="L2039" i="1"/>
  <c r="K2037" i="1"/>
  <c r="O2037" i="1" s="1"/>
  <c r="B2036" i="1"/>
  <c r="M2038" i="1"/>
  <c r="N2038" i="1" s="1"/>
  <c r="I2039" i="1"/>
  <c r="J2039" i="1" s="1"/>
  <c r="P2039" i="1"/>
  <c r="B2037" i="1" l="1"/>
  <c r="M2039" i="1"/>
  <c r="N2039" i="1" s="1"/>
  <c r="I2040" i="1"/>
  <c r="J2040" i="1" s="1"/>
  <c r="P2040" i="1"/>
  <c r="D2040" i="1"/>
  <c r="E2040" i="1" s="1"/>
  <c r="G2040" i="1" s="1"/>
  <c r="H2041" i="1" s="1"/>
  <c r="A2041" i="1"/>
  <c r="L2040" i="1"/>
  <c r="C2039" i="1"/>
  <c r="Q2040" i="1"/>
  <c r="K2038" i="1"/>
  <c r="O2038" i="1" s="1"/>
  <c r="M2040" i="1" l="1"/>
  <c r="N2040" i="1" s="1"/>
  <c r="I2041" i="1"/>
  <c r="J2041" i="1" s="1"/>
  <c r="L2041" i="1"/>
  <c r="A2042" i="1"/>
  <c r="D2041" i="1"/>
  <c r="E2041" i="1" s="1"/>
  <c r="G2041" i="1" s="1"/>
  <c r="H2042" i="1" s="1"/>
  <c r="P2041" i="1"/>
  <c r="B2038" i="1"/>
  <c r="Q2041" i="1"/>
  <c r="C2040" i="1"/>
  <c r="K2039" i="1"/>
  <c r="O2039" i="1" s="1"/>
  <c r="P2042" i="1" l="1"/>
  <c r="B2039" i="1"/>
  <c r="C2041" i="1"/>
  <c r="L2042" i="1"/>
  <c r="D2042" i="1"/>
  <c r="E2042" i="1" s="1"/>
  <c r="G2042" i="1" s="1"/>
  <c r="H2043" i="1" s="1"/>
  <c r="A2043" i="1"/>
  <c r="K2040" i="1"/>
  <c r="O2040" i="1" s="1"/>
  <c r="M2041" i="1"/>
  <c r="N2041" i="1" s="1"/>
  <c r="I2042" i="1"/>
  <c r="J2042" i="1" s="1"/>
  <c r="Q2042" i="1"/>
  <c r="B2040" i="1" l="1"/>
  <c r="D2043" i="1"/>
  <c r="E2043" i="1" s="1"/>
  <c r="G2043" i="1" s="1"/>
  <c r="H2044" i="1" s="1"/>
  <c r="L2043" i="1"/>
  <c r="A2044" i="1"/>
  <c r="Q2043" i="1"/>
  <c r="M2042" i="1"/>
  <c r="N2042" i="1" s="1"/>
  <c r="I2043" i="1"/>
  <c r="J2043" i="1" s="1"/>
  <c r="C2042" i="1"/>
  <c r="P2043" i="1"/>
  <c r="K2041" i="1"/>
  <c r="O2041" i="1" s="1"/>
  <c r="A2045" i="1" l="1"/>
  <c r="D2044" i="1"/>
  <c r="E2044" i="1" s="1"/>
  <c r="G2044" i="1" s="1"/>
  <c r="H2045" i="1" s="1"/>
  <c r="L2044" i="1"/>
  <c r="B2041" i="1"/>
  <c r="Q2044" i="1"/>
  <c r="K2043" i="1"/>
  <c r="M2043" i="1"/>
  <c r="N2043" i="1" s="1"/>
  <c r="I2044" i="1"/>
  <c r="J2044" i="1" s="1"/>
  <c r="P2044" i="1"/>
  <c r="C2043" i="1"/>
  <c r="K2042" i="1"/>
  <c r="O2042" i="1" s="1"/>
  <c r="O2043" i="1" l="1"/>
  <c r="Q2045" i="1"/>
  <c r="B2042" i="1"/>
  <c r="C2044" i="1"/>
  <c r="B2043" i="1"/>
  <c r="M2044" i="1"/>
  <c r="N2044" i="1" s="1"/>
  <c r="I2045" i="1"/>
  <c r="J2045" i="1" s="1"/>
  <c r="P2045" i="1"/>
  <c r="A2046" i="1"/>
  <c r="L2045" i="1"/>
  <c r="D2045" i="1"/>
  <c r="E2045" i="1" s="1"/>
  <c r="G2045" i="1" s="1"/>
  <c r="H2046" i="1" s="1"/>
  <c r="P2046" i="1" l="1"/>
  <c r="C2045" i="1"/>
  <c r="M2045" i="1"/>
  <c r="N2045" i="1" s="1"/>
  <c r="I2046" i="1"/>
  <c r="J2046" i="1" s="1"/>
  <c r="K2044" i="1"/>
  <c r="O2044" i="1" s="1"/>
  <c r="L2046" i="1"/>
  <c r="D2046" i="1"/>
  <c r="E2046" i="1" s="1"/>
  <c r="G2046" i="1" s="1"/>
  <c r="H2047" i="1" s="1"/>
  <c r="A2047" i="1"/>
  <c r="Q2046" i="1"/>
  <c r="P2047" i="1" l="1"/>
  <c r="Q2047" i="1"/>
  <c r="B2044" i="1"/>
  <c r="C2046" i="1"/>
  <c r="A2048" i="1"/>
  <c r="D2047" i="1"/>
  <c r="E2047" i="1" s="1"/>
  <c r="G2047" i="1" s="1"/>
  <c r="H2048" i="1" s="1"/>
  <c r="L2047" i="1"/>
  <c r="Q2048" i="1" s="1"/>
  <c r="M2046" i="1"/>
  <c r="N2046" i="1" s="1"/>
  <c r="I2047" i="1"/>
  <c r="J2047" i="1" s="1"/>
  <c r="K2045" i="1"/>
  <c r="O2045" i="1" s="1"/>
  <c r="L2048" i="1" l="1"/>
  <c r="D2048" i="1"/>
  <c r="E2048" i="1" s="1"/>
  <c r="G2048" i="1" s="1"/>
  <c r="H2049" i="1" s="1"/>
  <c r="A2049" i="1"/>
  <c r="C2047" i="1"/>
  <c r="B2045" i="1"/>
  <c r="M2047" i="1"/>
  <c r="N2047" i="1" s="1"/>
  <c r="I2048" i="1"/>
  <c r="J2048" i="1" s="1"/>
  <c r="K2046" i="1"/>
  <c r="O2046" i="1" s="1"/>
  <c r="P2048" i="1"/>
  <c r="P2049" i="1" l="1"/>
  <c r="B2046" i="1"/>
  <c r="C2048" i="1"/>
  <c r="K2048" i="1"/>
  <c r="L2049" i="1"/>
  <c r="D2049" i="1"/>
  <c r="E2049" i="1" s="1"/>
  <c r="G2049" i="1" s="1"/>
  <c r="H2050" i="1" s="1"/>
  <c r="A2050" i="1"/>
  <c r="M2048" i="1"/>
  <c r="N2048" i="1" s="1"/>
  <c r="I2049" i="1"/>
  <c r="J2049" i="1" s="1"/>
  <c r="Q2049" i="1"/>
  <c r="K2047" i="1"/>
  <c r="O2047" i="1" s="1"/>
  <c r="O2048" i="1" l="1"/>
  <c r="L2050" i="1"/>
  <c r="D2050" i="1"/>
  <c r="E2050" i="1" s="1"/>
  <c r="G2050" i="1" s="1"/>
  <c r="H2051" i="1" s="1"/>
  <c r="A2051" i="1"/>
  <c r="M2049" i="1"/>
  <c r="N2049" i="1" s="1"/>
  <c r="I2050" i="1"/>
  <c r="J2050" i="1" s="1"/>
  <c r="P2050" i="1"/>
  <c r="Q2050" i="1"/>
  <c r="B2047" i="1"/>
  <c r="C2049" i="1"/>
  <c r="B2048" i="1"/>
  <c r="Q2051" i="1" l="1"/>
  <c r="C2050" i="1"/>
  <c r="L2051" i="1"/>
  <c r="A2052" i="1"/>
  <c r="D2051" i="1"/>
  <c r="E2051" i="1" s="1"/>
  <c r="G2051" i="1" s="1"/>
  <c r="H2052" i="1" s="1"/>
  <c r="M2050" i="1"/>
  <c r="N2050" i="1" s="1"/>
  <c r="I2051" i="1"/>
  <c r="J2051" i="1" s="1"/>
  <c r="P2051" i="1"/>
  <c r="K2049" i="1"/>
  <c r="O2049" i="1" s="1"/>
  <c r="M2051" i="1" l="1"/>
  <c r="N2051" i="1" s="1"/>
  <c r="I2052" i="1"/>
  <c r="J2052" i="1" s="1"/>
  <c r="A2053" i="1"/>
  <c r="L2052" i="1"/>
  <c r="D2052" i="1"/>
  <c r="E2052" i="1" s="1"/>
  <c r="G2052" i="1" s="1"/>
  <c r="H2053" i="1" s="1"/>
  <c r="B2049" i="1"/>
  <c r="P2052" i="1"/>
  <c r="C2051" i="1"/>
  <c r="K2050" i="1"/>
  <c r="O2050" i="1" s="1"/>
  <c r="Q2052" i="1"/>
  <c r="Q2053" i="1" l="1"/>
  <c r="M2052" i="1"/>
  <c r="N2052" i="1" s="1"/>
  <c r="I2053" i="1"/>
  <c r="J2053" i="1" s="1"/>
  <c r="A2054" i="1"/>
  <c r="L2053" i="1"/>
  <c r="D2053" i="1"/>
  <c r="E2053" i="1" s="1"/>
  <c r="G2053" i="1" s="1"/>
  <c r="H2054" i="1" s="1"/>
  <c r="B2050" i="1"/>
  <c r="C2052" i="1"/>
  <c r="P2053" i="1"/>
  <c r="K2051" i="1"/>
  <c r="O2051" i="1" s="1"/>
  <c r="M2053" i="1" l="1"/>
  <c r="N2053" i="1" s="1"/>
  <c r="I2054" i="1"/>
  <c r="J2054" i="1" s="1"/>
  <c r="B2051" i="1"/>
  <c r="P2054" i="1"/>
  <c r="D2054" i="1"/>
  <c r="E2054" i="1" s="1"/>
  <c r="G2054" i="1" s="1"/>
  <c r="H2055" i="1" s="1"/>
  <c r="L2054" i="1"/>
  <c r="A2055" i="1"/>
  <c r="C2053" i="1"/>
  <c r="Q2054" i="1"/>
  <c r="K2052" i="1"/>
  <c r="O2052" i="1" s="1"/>
  <c r="P2055" i="1" l="1"/>
  <c r="B2052" i="1"/>
  <c r="M2054" i="1"/>
  <c r="N2054" i="1" s="1"/>
  <c r="I2055" i="1"/>
  <c r="J2055" i="1" s="1"/>
  <c r="Q2055" i="1"/>
  <c r="C2054" i="1"/>
  <c r="A2056" i="1"/>
  <c r="D2055" i="1"/>
  <c r="E2055" i="1" s="1"/>
  <c r="G2055" i="1" s="1"/>
  <c r="H2056" i="1" s="1"/>
  <c r="L2055" i="1"/>
  <c r="K2053" i="1"/>
  <c r="O2053" i="1" s="1"/>
  <c r="Q2056" i="1" l="1"/>
  <c r="C2055" i="1"/>
  <c r="M2055" i="1"/>
  <c r="N2055" i="1" s="1"/>
  <c r="I2056" i="1"/>
  <c r="J2056" i="1" s="1"/>
  <c r="P2056" i="1"/>
  <c r="A2057" i="1"/>
  <c r="L2056" i="1"/>
  <c r="D2056" i="1"/>
  <c r="E2056" i="1" s="1"/>
  <c r="G2056" i="1" s="1"/>
  <c r="H2057" i="1" s="1"/>
  <c r="B2053" i="1"/>
  <c r="K2054" i="1"/>
  <c r="O2054" i="1" s="1"/>
  <c r="P2057" i="1" l="1"/>
  <c r="B2054" i="1"/>
  <c r="C2056" i="1"/>
  <c r="K2056" i="1" s="1"/>
  <c r="M2056" i="1"/>
  <c r="N2056" i="1" s="1"/>
  <c r="I2057" i="1"/>
  <c r="J2057" i="1" s="1"/>
  <c r="Q2057" i="1"/>
  <c r="D2057" i="1"/>
  <c r="E2057" i="1" s="1"/>
  <c r="G2057" i="1" s="1"/>
  <c r="H2058" i="1" s="1"/>
  <c r="L2057" i="1"/>
  <c r="A2058" i="1"/>
  <c r="K2055" i="1"/>
  <c r="O2055" i="1" s="1"/>
  <c r="O2056" i="1" l="1"/>
  <c r="B2055" i="1"/>
  <c r="L2058" i="1"/>
  <c r="D2058" i="1"/>
  <c r="E2058" i="1" s="1"/>
  <c r="G2058" i="1" s="1"/>
  <c r="H2059" i="1" s="1"/>
  <c r="A2059" i="1"/>
  <c r="C2057" i="1"/>
  <c r="B2056" i="1"/>
  <c r="M2057" i="1"/>
  <c r="N2057" i="1" s="1"/>
  <c r="I2058" i="1"/>
  <c r="J2058" i="1"/>
  <c r="Q2058" i="1"/>
  <c r="P2058" i="1"/>
  <c r="C2058" i="1" l="1"/>
  <c r="P2059" i="1"/>
  <c r="L2059" i="1"/>
  <c r="D2059" i="1"/>
  <c r="E2059" i="1" s="1"/>
  <c r="G2059" i="1" s="1"/>
  <c r="H2060" i="1" s="1"/>
  <c r="A2060" i="1"/>
  <c r="Q2059" i="1"/>
  <c r="K2058" i="1"/>
  <c r="M2058" i="1"/>
  <c r="N2058" i="1" s="1"/>
  <c r="I2059" i="1"/>
  <c r="J2059" i="1" s="1"/>
  <c r="K2057" i="1"/>
  <c r="O2057" i="1" s="1"/>
  <c r="Q2060" i="1" l="1"/>
  <c r="A2061" i="1"/>
  <c r="D2060" i="1"/>
  <c r="E2060" i="1" s="1"/>
  <c r="G2060" i="1" s="1"/>
  <c r="H2061" i="1" s="1"/>
  <c r="L2060" i="1"/>
  <c r="M2059" i="1"/>
  <c r="N2059" i="1" s="1"/>
  <c r="I2060" i="1"/>
  <c r="J2060" i="1" s="1"/>
  <c r="P2060" i="1"/>
  <c r="O2058" i="1"/>
  <c r="B2057" i="1"/>
  <c r="C2059" i="1"/>
  <c r="B2058" i="1"/>
  <c r="C2060" i="1" l="1"/>
  <c r="M2060" i="1"/>
  <c r="N2060" i="1" s="1"/>
  <c r="I2061" i="1"/>
  <c r="J2061" i="1" s="1"/>
  <c r="A2062" i="1"/>
  <c r="L2061" i="1"/>
  <c r="D2061" i="1"/>
  <c r="E2061" i="1" s="1"/>
  <c r="G2061" i="1" s="1"/>
  <c r="H2062" i="1" s="1"/>
  <c r="P2061" i="1"/>
  <c r="Q2061" i="1"/>
  <c r="K2059" i="1"/>
  <c r="O2059" i="1" s="1"/>
  <c r="L2062" i="1" l="1"/>
  <c r="A2063" i="1"/>
  <c r="D2062" i="1"/>
  <c r="E2062" i="1" s="1"/>
  <c r="G2062" i="1" s="1"/>
  <c r="H2063" i="1" s="1"/>
  <c r="P2062" i="1"/>
  <c r="P2063" i="1" s="1"/>
  <c r="M2061" i="1"/>
  <c r="N2061" i="1" s="1"/>
  <c r="I2062" i="1"/>
  <c r="J2062" i="1" s="1"/>
  <c r="Q2062" i="1"/>
  <c r="Q2063" i="1" s="1"/>
  <c r="B2059" i="1"/>
  <c r="C2061" i="1"/>
  <c r="K2061" i="1" s="1"/>
  <c r="K2060" i="1"/>
  <c r="O2060" i="1" s="1"/>
  <c r="O2061" i="1" l="1"/>
  <c r="B2060" i="1"/>
  <c r="C2062" i="1"/>
  <c r="B2061" i="1"/>
  <c r="A2064" i="1"/>
  <c r="L2063" i="1"/>
  <c r="D2063" i="1"/>
  <c r="E2063" i="1" s="1"/>
  <c r="G2063" i="1" s="1"/>
  <c r="H2064" i="1" s="1"/>
  <c r="M2062" i="1"/>
  <c r="N2062" i="1" s="1"/>
  <c r="I2063" i="1"/>
  <c r="J2063" i="1" s="1"/>
  <c r="M2063" i="1" l="1"/>
  <c r="N2063" i="1" s="1"/>
  <c r="I2064" i="1"/>
  <c r="L2064" i="1"/>
  <c r="D2064" i="1"/>
  <c r="E2064" i="1" s="1"/>
  <c r="G2064" i="1" s="1"/>
  <c r="H2065" i="1" s="1"/>
  <c r="A2065" i="1"/>
  <c r="J2064" i="1"/>
  <c r="Q2064" i="1"/>
  <c r="C2063" i="1"/>
  <c r="P2064" i="1"/>
  <c r="K2062" i="1"/>
  <c r="O2062" i="1" s="1"/>
  <c r="L2065" i="1" l="1"/>
  <c r="D2065" i="1"/>
  <c r="E2065" i="1" s="1"/>
  <c r="G2065" i="1" s="1"/>
  <c r="H2066" i="1" s="1"/>
  <c r="A2066" i="1"/>
  <c r="M2064" i="1"/>
  <c r="N2064" i="1" s="1"/>
  <c r="I2065" i="1"/>
  <c r="J2065" i="1" s="1"/>
  <c r="P2065" i="1"/>
  <c r="B2062" i="1"/>
  <c r="C2064" i="1"/>
  <c r="Q2065" i="1"/>
  <c r="Q2066" i="1" s="1"/>
  <c r="K2063" i="1"/>
  <c r="O2063" i="1" s="1"/>
  <c r="C2065" i="1" l="1"/>
  <c r="B2063" i="1"/>
  <c r="D2066" i="1"/>
  <c r="E2066" i="1" s="1"/>
  <c r="G2066" i="1" s="1"/>
  <c r="H2067" i="1" s="1"/>
  <c r="L2066" i="1"/>
  <c r="A2067" i="1"/>
  <c r="M2065" i="1"/>
  <c r="N2065" i="1" s="1"/>
  <c r="I2066" i="1"/>
  <c r="J2066" i="1" s="1"/>
  <c r="P2066" i="1"/>
  <c r="K2064" i="1"/>
  <c r="O2064" i="1" s="1"/>
  <c r="M2066" i="1" l="1"/>
  <c r="N2066" i="1" s="1"/>
  <c r="I2067" i="1"/>
  <c r="J2067" i="1" s="1"/>
  <c r="P2067" i="1"/>
  <c r="Q2067" i="1"/>
  <c r="B2064" i="1"/>
  <c r="C2066" i="1"/>
  <c r="A2068" i="1"/>
  <c r="L2067" i="1"/>
  <c r="D2067" i="1"/>
  <c r="E2067" i="1" s="1"/>
  <c r="G2067" i="1" s="1"/>
  <c r="H2068" i="1" s="1"/>
  <c r="K2065" i="1"/>
  <c r="O2065" i="1" s="1"/>
  <c r="C2067" i="1" l="1"/>
  <c r="Q2068" i="1"/>
  <c r="P2068" i="1"/>
  <c r="M2067" i="1"/>
  <c r="N2067" i="1" s="1"/>
  <c r="I2068" i="1"/>
  <c r="J2068" i="1" s="1"/>
  <c r="L2068" i="1"/>
  <c r="D2068" i="1"/>
  <c r="E2068" i="1" s="1"/>
  <c r="G2068" i="1" s="1"/>
  <c r="H2069" i="1" s="1"/>
  <c r="A2069" i="1"/>
  <c r="B2065" i="1"/>
  <c r="K2066" i="1"/>
  <c r="O2066" i="1" s="1"/>
  <c r="P2069" i="1" l="1"/>
  <c r="Q2069" i="1"/>
  <c r="B2066" i="1"/>
  <c r="C2068" i="1"/>
  <c r="A2070" i="1"/>
  <c r="L2069" i="1"/>
  <c r="P2070" i="1" s="1"/>
  <c r="D2069" i="1"/>
  <c r="E2069" i="1" s="1"/>
  <c r="G2069" i="1" s="1"/>
  <c r="H2070" i="1" s="1"/>
  <c r="M2068" i="1"/>
  <c r="N2068" i="1" s="1"/>
  <c r="I2069" i="1"/>
  <c r="J2069" i="1" s="1"/>
  <c r="K2067" i="1"/>
  <c r="O2067" i="1" s="1"/>
  <c r="Q2070" i="1" l="1"/>
  <c r="A2071" i="1"/>
  <c r="L2070" i="1"/>
  <c r="D2070" i="1"/>
  <c r="E2070" i="1" s="1"/>
  <c r="G2070" i="1" s="1"/>
  <c r="H2071" i="1" s="1"/>
  <c r="C2069" i="1"/>
  <c r="J2070" i="1"/>
  <c r="B2067" i="1"/>
  <c r="M2069" i="1"/>
  <c r="N2069" i="1" s="1"/>
  <c r="I2070" i="1"/>
  <c r="K2068" i="1"/>
  <c r="O2068" i="1" s="1"/>
  <c r="B2068" i="1" l="1"/>
  <c r="C2070" i="1"/>
  <c r="K2070" i="1" s="1"/>
  <c r="M2070" i="1"/>
  <c r="N2070" i="1" s="1"/>
  <c r="I2071" i="1"/>
  <c r="J2071" i="1" s="1"/>
  <c r="P2071" i="1"/>
  <c r="D2071" i="1"/>
  <c r="E2071" i="1" s="1"/>
  <c r="G2071" i="1" s="1"/>
  <c r="H2072" i="1" s="1"/>
  <c r="L2071" i="1"/>
  <c r="A2072" i="1"/>
  <c r="Q2071" i="1"/>
  <c r="K2069" i="1"/>
  <c r="O2069" i="1" s="1"/>
  <c r="P2072" i="1" l="1"/>
  <c r="Q2072" i="1"/>
  <c r="O2070" i="1"/>
  <c r="A2073" i="1"/>
  <c r="D2072" i="1"/>
  <c r="E2072" i="1" s="1"/>
  <c r="G2072" i="1" s="1"/>
  <c r="H2073" i="1" s="1"/>
  <c r="L2072" i="1"/>
  <c r="B2069" i="1"/>
  <c r="M2071" i="1"/>
  <c r="N2071" i="1" s="1"/>
  <c r="I2072" i="1"/>
  <c r="J2072" i="1" s="1"/>
  <c r="C2071" i="1"/>
  <c r="B2070" i="1"/>
  <c r="L2073" i="1" l="1"/>
  <c r="D2073" i="1"/>
  <c r="E2073" i="1" s="1"/>
  <c r="G2073" i="1" s="1"/>
  <c r="H2074" i="1" s="1"/>
  <c r="A2074" i="1"/>
  <c r="M2072" i="1"/>
  <c r="N2072" i="1" s="1"/>
  <c r="I2073" i="1"/>
  <c r="J2073" i="1" s="1"/>
  <c r="C2072" i="1"/>
  <c r="K2072" i="1" s="1"/>
  <c r="O2072" i="1" s="1"/>
  <c r="Q2073" i="1"/>
  <c r="Q2074" i="1" s="1"/>
  <c r="P2073" i="1"/>
  <c r="P2074" i="1" s="1"/>
  <c r="K2071" i="1"/>
  <c r="O2071" i="1" s="1"/>
  <c r="B2071" i="1" l="1"/>
  <c r="D2074" i="1"/>
  <c r="E2074" i="1" s="1"/>
  <c r="G2074" i="1" s="1"/>
  <c r="H2075" i="1" s="1"/>
  <c r="L2074" i="1"/>
  <c r="A2075" i="1"/>
  <c r="M2073" i="1"/>
  <c r="N2073" i="1" s="1"/>
  <c r="I2074" i="1"/>
  <c r="J2074" i="1" s="1"/>
  <c r="C2073" i="1"/>
  <c r="B2072" i="1"/>
  <c r="A2076" i="1" l="1"/>
  <c r="L2075" i="1"/>
  <c r="D2075" i="1"/>
  <c r="E2075" i="1" s="1"/>
  <c r="G2075" i="1" s="1"/>
  <c r="H2076" i="1" s="1"/>
  <c r="M2074" i="1"/>
  <c r="N2074" i="1" s="1"/>
  <c r="I2075" i="1"/>
  <c r="J2075" i="1" s="1"/>
  <c r="C2074" i="1"/>
  <c r="P2075" i="1"/>
  <c r="Q2075" i="1"/>
  <c r="K2073" i="1"/>
  <c r="O2073" i="1" s="1"/>
  <c r="C2075" i="1" l="1"/>
  <c r="Q2076" i="1"/>
  <c r="P2076" i="1"/>
  <c r="M2075" i="1"/>
  <c r="N2075" i="1" s="1"/>
  <c r="I2076" i="1"/>
  <c r="J2076" i="1" s="1"/>
  <c r="D2076" i="1"/>
  <c r="E2076" i="1" s="1"/>
  <c r="G2076" i="1" s="1"/>
  <c r="H2077" i="1" s="1"/>
  <c r="L2076" i="1"/>
  <c r="A2077" i="1"/>
  <c r="B2073" i="1"/>
  <c r="K2074" i="1"/>
  <c r="O2074" i="1" s="1"/>
  <c r="P2077" i="1" l="1"/>
  <c r="Q2077" i="1"/>
  <c r="A2078" i="1"/>
  <c r="L2077" i="1"/>
  <c r="D2077" i="1"/>
  <c r="E2077" i="1" s="1"/>
  <c r="G2077" i="1" s="1"/>
  <c r="H2078" i="1" s="1"/>
  <c r="B2074" i="1"/>
  <c r="M2076" i="1"/>
  <c r="N2076" i="1" s="1"/>
  <c r="I2077" i="1"/>
  <c r="J2077" i="1" s="1"/>
  <c r="C2076" i="1"/>
  <c r="K2075" i="1"/>
  <c r="O2075" i="1" s="1"/>
  <c r="M2077" i="1" l="1"/>
  <c r="N2077" i="1" s="1"/>
  <c r="I2078" i="1"/>
  <c r="L2078" i="1"/>
  <c r="D2078" i="1"/>
  <c r="E2078" i="1" s="1"/>
  <c r="G2078" i="1" s="1"/>
  <c r="H2079" i="1" s="1"/>
  <c r="A2079" i="1"/>
  <c r="J2078" i="1"/>
  <c r="K2077" i="1"/>
  <c r="O2077" i="1" s="1"/>
  <c r="B2075" i="1"/>
  <c r="C2077" i="1"/>
  <c r="Q2078" i="1"/>
  <c r="P2078" i="1"/>
  <c r="K2076" i="1"/>
  <c r="O2076" i="1" s="1"/>
  <c r="P2079" i="1" l="1"/>
  <c r="A2080" i="1"/>
  <c r="D2079" i="1"/>
  <c r="E2079" i="1" s="1"/>
  <c r="G2079" i="1" s="1"/>
  <c r="H2080" i="1" s="1"/>
  <c r="L2079" i="1"/>
  <c r="Q2079" i="1"/>
  <c r="J2079" i="1"/>
  <c r="B2076" i="1"/>
  <c r="M2078" i="1"/>
  <c r="N2078" i="1" s="1"/>
  <c r="I2079" i="1"/>
  <c r="C2078" i="1"/>
  <c r="B2077" i="1"/>
  <c r="Q2080" i="1" l="1"/>
  <c r="C2079" i="1"/>
  <c r="M2079" i="1"/>
  <c r="N2079" i="1" s="1"/>
  <c r="I2080" i="1"/>
  <c r="J2080" i="1" s="1"/>
  <c r="L2080" i="1"/>
  <c r="A2081" i="1"/>
  <c r="D2080" i="1"/>
  <c r="E2080" i="1" s="1"/>
  <c r="G2080" i="1" s="1"/>
  <c r="H2081" i="1" s="1"/>
  <c r="K2078" i="1"/>
  <c r="O2078" i="1" s="1"/>
  <c r="P2080" i="1"/>
  <c r="M2080" i="1" l="1"/>
  <c r="N2080" i="1" s="1"/>
  <c r="I2081" i="1"/>
  <c r="P2081" i="1"/>
  <c r="B2078" i="1"/>
  <c r="C2080" i="1"/>
  <c r="J2081" i="1"/>
  <c r="Q2081" i="1"/>
  <c r="L2081" i="1"/>
  <c r="D2081" i="1"/>
  <c r="E2081" i="1" s="1"/>
  <c r="G2081" i="1" s="1"/>
  <c r="H2082" i="1" s="1"/>
  <c r="A2082" i="1"/>
  <c r="K2079" i="1"/>
  <c r="O2079" i="1" s="1"/>
  <c r="P2082" i="1" l="1"/>
  <c r="B2079" i="1"/>
  <c r="C2081" i="1"/>
  <c r="K2081" i="1"/>
  <c r="A2083" i="1"/>
  <c r="L2082" i="1"/>
  <c r="D2082" i="1"/>
  <c r="E2082" i="1" s="1"/>
  <c r="G2082" i="1" s="1"/>
  <c r="H2083" i="1" s="1"/>
  <c r="M2081" i="1"/>
  <c r="N2081" i="1" s="1"/>
  <c r="I2082" i="1"/>
  <c r="J2082" i="1" s="1"/>
  <c r="Q2082" i="1"/>
  <c r="K2080" i="1"/>
  <c r="O2080" i="1" s="1"/>
  <c r="O2081" i="1" l="1"/>
  <c r="A2084" i="1"/>
  <c r="L2083" i="1"/>
  <c r="D2083" i="1"/>
  <c r="E2083" i="1" s="1"/>
  <c r="G2083" i="1" s="1"/>
  <c r="H2084" i="1" s="1"/>
  <c r="M2082" i="1"/>
  <c r="N2082" i="1" s="1"/>
  <c r="I2083" i="1"/>
  <c r="J2083" i="1" s="1"/>
  <c r="Q2083" i="1"/>
  <c r="P2083" i="1"/>
  <c r="B2080" i="1"/>
  <c r="C2082" i="1"/>
  <c r="B2081" i="1"/>
  <c r="M2083" i="1" l="1"/>
  <c r="N2083" i="1" s="1"/>
  <c r="I2084" i="1"/>
  <c r="J2084" i="1"/>
  <c r="C2083" i="1"/>
  <c r="A2085" i="1"/>
  <c r="D2084" i="1"/>
  <c r="E2084" i="1" s="1"/>
  <c r="G2084" i="1" s="1"/>
  <c r="H2085" i="1" s="1"/>
  <c r="L2084" i="1"/>
  <c r="P2084" i="1"/>
  <c r="Q2084" i="1"/>
  <c r="K2082" i="1"/>
  <c r="O2082" i="1" s="1"/>
  <c r="B2082" i="1" l="1"/>
  <c r="D2085" i="1"/>
  <c r="E2085" i="1" s="1"/>
  <c r="G2085" i="1" s="1"/>
  <c r="H2086" i="1" s="1"/>
  <c r="A2086" i="1"/>
  <c r="L2085" i="1"/>
  <c r="P2085" i="1"/>
  <c r="C2084" i="1"/>
  <c r="Q2085" i="1"/>
  <c r="M2084" i="1"/>
  <c r="N2084" i="1" s="1"/>
  <c r="I2085" i="1"/>
  <c r="J2085" i="1" s="1"/>
  <c r="K2083" i="1"/>
  <c r="O2083" i="1" s="1"/>
  <c r="B2083" i="1" l="1"/>
  <c r="P2086" i="1"/>
  <c r="C2085" i="1"/>
  <c r="B2084" i="1"/>
  <c r="M2085" i="1"/>
  <c r="N2085" i="1" s="1"/>
  <c r="I2086" i="1"/>
  <c r="J2086" i="1" s="1"/>
  <c r="D2086" i="1"/>
  <c r="E2086" i="1" s="1"/>
  <c r="G2086" i="1" s="1"/>
  <c r="H2087" i="1" s="1"/>
  <c r="L2086" i="1"/>
  <c r="A2087" i="1"/>
  <c r="K2084" i="1"/>
  <c r="O2084" i="1" s="1"/>
  <c r="Q2086" i="1"/>
  <c r="M2086" i="1" l="1"/>
  <c r="N2086" i="1" s="1"/>
  <c r="I2087" i="1"/>
  <c r="J2087" i="1" s="1"/>
  <c r="Q2087" i="1"/>
  <c r="C2086" i="1"/>
  <c r="P2087" i="1"/>
  <c r="A2088" i="1"/>
  <c r="L2087" i="1"/>
  <c r="D2087" i="1"/>
  <c r="E2087" i="1" s="1"/>
  <c r="G2087" i="1" s="1"/>
  <c r="H2088" i="1" s="1"/>
  <c r="K2085" i="1"/>
  <c r="O2085" i="1" s="1"/>
  <c r="P2088" i="1" l="1"/>
  <c r="Q2088" i="1"/>
  <c r="B2085" i="1"/>
  <c r="C2087" i="1"/>
  <c r="K2087" i="1" s="1"/>
  <c r="M2087" i="1"/>
  <c r="N2087" i="1" s="1"/>
  <c r="I2088" i="1"/>
  <c r="J2088" i="1" s="1"/>
  <c r="L2088" i="1"/>
  <c r="Q2089" i="1" s="1"/>
  <c r="D2088" i="1"/>
  <c r="E2088" i="1" s="1"/>
  <c r="G2088" i="1" s="1"/>
  <c r="H2089" i="1" s="1"/>
  <c r="A2089" i="1"/>
  <c r="K2086" i="1"/>
  <c r="O2086" i="1" s="1"/>
  <c r="O2087" i="1" l="1"/>
  <c r="B2086" i="1"/>
  <c r="C2088" i="1"/>
  <c r="B2087" i="1"/>
  <c r="L2089" i="1"/>
  <c r="A2090" i="1"/>
  <c r="D2089" i="1"/>
  <c r="E2089" i="1" s="1"/>
  <c r="G2089" i="1" s="1"/>
  <c r="H2090" i="1" s="1"/>
  <c r="M2088" i="1"/>
  <c r="N2088" i="1" s="1"/>
  <c r="I2089" i="1"/>
  <c r="J2089" i="1" s="1"/>
  <c r="P2089" i="1"/>
  <c r="L2090" i="1" l="1"/>
  <c r="A2091" i="1"/>
  <c r="D2090" i="1"/>
  <c r="E2090" i="1" s="1"/>
  <c r="G2090" i="1" s="1"/>
  <c r="H2091" i="1" s="1"/>
  <c r="M2089" i="1"/>
  <c r="N2089" i="1" s="1"/>
  <c r="I2090" i="1"/>
  <c r="J2090" i="1" s="1"/>
  <c r="P2090" i="1"/>
  <c r="C2089" i="1"/>
  <c r="Q2090" i="1"/>
  <c r="K2088" i="1"/>
  <c r="O2088" i="1" s="1"/>
  <c r="P2091" i="1" l="1"/>
  <c r="Q2091" i="1"/>
  <c r="L2091" i="1"/>
  <c r="A2092" i="1"/>
  <c r="D2091" i="1"/>
  <c r="E2091" i="1" s="1"/>
  <c r="G2091" i="1" s="1"/>
  <c r="H2092" i="1" s="1"/>
  <c r="B2088" i="1"/>
  <c r="M2090" i="1"/>
  <c r="N2090" i="1" s="1"/>
  <c r="I2091" i="1"/>
  <c r="J2091" i="1" s="1"/>
  <c r="C2090" i="1"/>
  <c r="K2089" i="1"/>
  <c r="O2089" i="1" s="1"/>
  <c r="B2089" i="1" l="1"/>
  <c r="A2093" i="1"/>
  <c r="L2092" i="1"/>
  <c r="D2092" i="1"/>
  <c r="E2092" i="1" s="1"/>
  <c r="G2092" i="1" s="1"/>
  <c r="H2093" i="1" s="1"/>
  <c r="C2091" i="1"/>
  <c r="M2091" i="1"/>
  <c r="N2091" i="1" s="1"/>
  <c r="I2092" i="1"/>
  <c r="J2092" i="1" s="1"/>
  <c r="Q2092" i="1"/>
  <c r="P2092" i="1"/>
  <c r="K2090" i="1"/>
  <c r="O2090" i="1" s="1"/>
  <c r="C2092" i="1" l="1"/>
  <c r="P2093" i="1"/>
  <c r="Q2093" i="1"/>
  <c r="M2092" i="1"/>
  <c r="N2092" i="1" s="1"/>
  <c r="I2093" i="1"/>
  <c r="J2093" i="1" s="1"/>
  <c r="A2094" i="1"/>
  <c r="D2093" i="1"/>
  <c r="E2093" i="1" s="1"/>
  <c r="G2093" i="1" s="1"/>
  <c r="H2094" i="1" s="1"/>
  <c r="L2093" i="1"/>
  <c r="B2090" i="1"/>
  <c r="K2091" i="1"/>
  <c r="O2091" i="1" s="1"/>
  <c r="Q2094" i="1" l="1"/>
  <c r="P2094" i="1"/>
  <c r="M2093" i="1"/>
  <c r="N2093" i="1" s="1"/>
  <c r="I2094" i="1"/>
  <c r="J2094" i="1" s="1"/>
  <c r="B2091" i="1"/>
  <c r="C2093" i="1"/>
  <c r="A2095" i="1"/>
  <c r="D2094" i="1"/>
  <c r="E2094" i="1" s="1"/>
  <c r="G2094" i="1" s="1"/>
  <c r="H2095" i="1" s="1"/>
  <c r="L2094" i="1"/>
  <c r="K2092" i="1"/>
  <c r="O2092" i="1" s="1"/>
  <c r="C2094" i="1" l="1"/>
  <c r="M2094" i="1"/>
  <c r="N2094" i="1" s="1"/>
  <c r="I2095" i="1"/>
  <c r="J2095" i="1" s="1"/>
  <c r="P2095" i="1"/>
  <c r="L2095" i="1"/>
  <c r="A2096" i="1"/>
  <c r="D2095" i="1"/>
  <c r="E2095" i="1" s="1"/>
  <c r="G2095" i="1" s="1"/>
  <c r="H2096" i="1" s="1"/>
  <c r="Q2095" i="1"/>
  <c r="B2092" i="1"/>
  <c r="K2093" i="1"/>
  <c r="O2093" i="1" s="1"/>
  <c r="P2096" i="1" l="1"/>
  <c r="M2095" i="1"/>
  <c r="N2095" i="1" s="1"/>
  <c r="I2096" i="1"/>
  <c r="Q2096" i="1"/>
  <c r="B2093" i="1"/>
  <c r="J2096" i="1"/>
  <c r="C2095" i="1"/>
  <c r="L2096" i="1"/>
  <c r="D2096" i="1"/>
  <c r="E2096" i="1" s="1"/>
  <c r="G2096" i="1" s="1"/>
  <c r="H2097" i="1" s="1"/>
  <c r="A2097" i="1"/>
  <c r="K2094" i="1"/>
  <c r="O2094" i="1" s="1"/>
  <c r="Q2097" i="1" l="1"/>
  <c r="C2096" i="1"/>
  <c r="L2097" i="1"/>
  <c r="D2097" i="1"/>
  <c r="E2097" i="1" s="1"/>
  <c r="G2097" i="1" s="1"/>
  <c r="H2098" i="1" s="1"/>
  <c r="A2098" i="1"/>
  <c r="M2096" i="1"/>
  <c r="N2096" i="1" s="1"/>
  <c r="I2097" i="1"/>
  <c r="J2097" i="1" s="1"/>
  <c r="P2097" i="1"/>
  <c r="B2094" i="1"/>
  <c r="K2095" i="1"/>
  <c r="O2095" i="1" s="1"/>
  <c r="A2099" i="1" l="1"/>
  <c r="D2098" i="1"/>
  <c r="E2098" i="1" s="1"/>
  <c r="G2098" i="1" s="1"/>
  <c r="H2099" i="1" s="1"/>
  <c r="L2098" i="1"/>
  <c r="M2097" i="1"/>
  <c r="N2097" i="1" s="1"/>
  <c r="I2098" i="1"/>
  <c r="J2098" i="1" s="1"/>
  <c r="P2098" i="1"/>
  <c r="Q2098" i="1"/>
  <c r="B2095" i="1"/>
  <c r="C2097" i="1"/>
  <c r="K2096" i="1"/>
  <c r="O2096" i="1" s="1"/>
  <c r="B2096" i="1" l="1"/>
  <c r="C2098" i="1"/>
  <c r="M2098" i="1"/>
  <c r="N2098" i="1" s="1"/>
  <c r="I2099" i="1"/>
  <c r="J2099" i="1" s="1"/>
  <c r="Q2099" i="1"/>
  <c r="A2100" i="1"/>
  <c r="L2099" i="1"/>
  <c r="D2099" i="1"/>
  <c r="E2099" i="1" s="1"/>
  <c r="G2099" i="1" s="1"/>
  <c r="H2100" i="1" s="1"/>
  <c r="P2099" i="1"/>
  <c r="K2097" i="1"/>
  <c r="O2097" i="1" s="1"/>
  <c r="Q2100" i="1" l="1"/>
  <c r="P2100" i="1"/>
  <c r="B2097" i="1"/>
  <c r="C2099" i="1"/>
  <c r="K2099" i="1" s="1"/>
  <c r="M2099" i="1"/>
  <c r="N2099" i="1" s="1"/>
  <c r="I2100" i="1"/>
  <c r="J2100" i="1" s="1"/>
  <c r="A2101" i="1"/>
  <c r="D2100" i="1"/>
  <c r="E2100" i="1" s="1"/>
  <c r="G2100" i="1" s="1"/>
  <c r="H2101" i="1" s="1"/>
  <c r="L2100" i="1"/>
  <c r="P2101" i="1" s="1"/>
  <c r="K2098" i="1"/>
  <c r="O2098" i="1" s="1"/>
  <c r="O2099" i="1" l="1"/>
  <c r="B2098" i="1"/>
  <c r="M2100" i="1"/>
  <c r="N2100" i="1" s="1"/>
  <c r="I2101" i="1"/>
  <c r="J2101" i="1" s="1"/>
  <c r="C2100" i="1"/>
  <c r="B2099" i="1"/>
  <c r="A2102" i="1"/>
  <c r="D2101" i="1"/>
  <c r="E2101" i="1" s="1"/>
  <c r="G2101" i="1" s="1"/>
  <c r="H2102" i="1" s="1"/>
  <c r="L2101" i="1"/>
  <c r="Q2101" i="1"/>
  <c r="C2101" i="1" l="1"/>
  <c r="Q2102" i="1"/>
  <c r="M2101" i="1"/>
  <c r="N2101" i="1" s="1"/>
  <c r="I2102" i="1"/>
  <c r="J2102" i="1" s="1"/>
  <c r="A2103" i="1"/>
  <c r="L2102" i="1"/>
  <c r="D2102" i="1"/>
  <c r="E2102" i="1" s="1"/>
  <c r="G2102" i="1" s="1"/>
  <c r="H2103" i="1" s="1"/>
  <c r="K2100" i="1"/>
  <c r="O2100" i="1" s="1"/>
  <c r="P2102" i="1"/>
  <c r="P2103" i="1" l="1"/>
  <c r="Q2103" i="1"/>
  <c r="B2100" i="1"/>
  <c r="C2102" i="1"/>
  <c r="L2103" i="1"/>
  <c r="D2103" i="1"/>
  <c r="E2103" i="1" s="1"/>
  <c r="G2103" i="1" s="1"/>
  <c r="H2104" i="1" s="1"/>
  <c r="A2104" i="1"/>
  <c r="M2102" i="1"/>
  <c r="N2102" i="1" s="1"/>
  <c r="I2103" i="1"/>
  <c r="J2103" i="1" s="1"/>
  <c r="K2101" i="1"/>
  <c r="O2101" i="1" s="1"/>
  <c r="B2101" i="1" l="1"/>
  <c r="M2103" i="1"/>
  <c r="N2103" i="1" s="1"/>
  <c r="I2104" i="1"/>
  <c r="J2104" i="1" s="1"/>
  <c r="C2103" i="1"/>
  <c r="P2104" i="1"/>
  <c r="Q2104" i="1"/>
  <c r="L2104" i="1"/>
  <c r="D2104" i="1"/>
  <c r="E2104" i="1" s="1"/>
  <c r="G2104" i="1" s="1"/>
  <c r="H2105" i="1" s="1"/>
  <c r="A2105" i="1"/>
  <c r="K2102" i="1"/>
  <c r="O2102" i="1" s="1"/>
  <c r="P2105" i="1" l="1"/>
  <c r="Q2105" i="1"/>
  <c r="B2102" i="1"/>
  <c r="C2104" i="1"/>
  <c r="L2105" i="1"/>
  <c r="D2105" i="1"/>
  <c r="E2105" i="1" s="1"/>
  <c r="G2105" i="1" s="1"/>
  <c r="H2106" i="1" s="1"/>
  <c r="A2106" i="1"/>
  <c r="M2104" i="1"/>
  <c r="N2104" i="1" s="1"/>
  <c r="I2105" i="1"/>
  <c r="J2105" i="1" s="1"/>
  <c r="K2103" i="1"/>
  <c r="O2103" i="1" s="1"/>
  <c r="B2103" i="1" l="1"/>
  <c r="M2105" i="1"/>
  <c r="N2105" i="1" s="1"/>
  <c r="I2106" i="1"/>
  <c r="J2106" i="1" s="1"/>
  <c r="C2105" i="1"/>
  <c r="Q2106" i="1"/>
  <c r="A2107" i="1"/>
  <c r="L2106" i="1"/>
  <c r="D2106" i="1"/>
  <c r="E2106" i="1" s="1"/>
  <c r="G2106" i="1" s="1"/>
  <c r="H2107" i="1" s="1"/>
  <c r="P2106" i="1"/>
  <c r="K2104" i="1"/>
  <c r="O2104" i="1" s="1"/>
  <c r="D2107" i="1" l="1"/>
  <c r="E2107" i="1" s="1"/>
  <c r="G2107" i="1" s="1"/>
  <c r="H2108" i="1" s="1"/>
  <c r="A2108" i="1"/>
  <c r="L2107" i="1"/>
  <c r="Q2107" i="1"/>
  <c r="B2104" i="1"/>
  <c r="P2107" i="1"/>
  <c r="M2106" i="1"/>
  <c r="N2106" i="1" s="1"/>
  <c r="I2107" i="1"/>
  <c r="J2107" i="1" s="1"/>
  <c r="C2106" i="1"/>
  <c r="K2105" i="1"/>
  <c r="O2105" i="1" s="1"/>
  <c r="P2108" i="1" l="1"/>
  <c r="Q2108" i="1"/>
  <c r="B2105" i="1"/>
  <c r="C2107" i="1"/>
  <c r="M2107" i="1"/>
  <c r="N2107" i="1" s="1"/>
  <c r="I2108" i="1"/>
  <c r="J2108" i="1" s="1"/>
  <c r="K2106" i="1"/>
  <c r="O2106" i="1" s="1"/>
  <c r="L2108" i="1"/>
  <c r="A2109" i="1"/>
  <c r="D2108" i="1"/>
  <c r="E2108" i="1" s="1"/>
  <c r="G2108" i="1" s="1"/>
  <c r="H2109" i="1" s="1"/>
  <c r="B2106" i="1" l="1"/>
  <c r="A2110" i="1"/>
  <c r="L2109" i="1"/>
  <c r="D2109" i="1"/>
  <c r="E2109" i="1" s="1"/>
  <c r="G2109" i="1" s="1"/>
  <c r="H2110" i="1" s="1"/>
  <c r="Q2109" i="1"/>
  <c r="C2108" i="1"/>
  <c r="M2108" i="1"/>
  <c r="N2108" i="1" s="1"/>
  <c r="I2109" i="1"/>
  <c r="J2109" i="1" s="1"/>
  <c r="P2109" i="1"/>
  <c r="K2107" i="1"/>
  <c r="O2107" i="1" s="1"/>
  <c r="C2109" i="1" l="1"/>
  <c r="Q2110" i="1"/>
  <c r="M2109" i="1"/>
  <c r="N2109" i="1" s="1"/>
  <c r="I2110" i="1"/>
  <c r="J2110" i="1" s="1"/>
  <c r="P2110" i="1"/>
  <c r="A2111" i="1"/>
  <c r="L2110" i="1"/>
  <c r="D2110" i="1"/>
  <c r="E2110" i="1" s="1"/>
  <c r="G2110" i="1" s="1"/>
  <c r="H2111" i="1" s="1"/>
  <c r="B2107" i="1"/>
  <c r="K2108" i="1"/>
  <c r="O2108" i="1" s="1"/>
  <c r="P2111" i="1" l="1"/>
  <c r="Q2111" i="1"/>
  <c r="B2108" i="1"/>
  <c r="M2110" i="1"/>
  <c r="N2110" i="1" s="1"/>
  <c r="I2111" i="1"/>
  <c r="J2111" i="1" s="1"/>
  <c r="C2110" i="1"/>
  <c r="L2111" i="1"/>
  <c r="P2112" i="1" s="1"/>
  <c r="D2111" i="1"/>
  <c r="E2111" i="1" s="1"/>
  <c r="G2111" i="1" s="1"/>
  <c r="H2112" i="1" s="1"/>
  <c r="A2112" i="1"/>
  <c r="K2109" i="1"/>
  <c r="O2109" i="1" s="1"/>
  <c r="C2111" i="1" l="1"/>
  <c r="L2112" i="1"/>
  <c r="D2112" i="1"/>
  <c r="E2112" i="1" s="1"/>
  <c r="G2112" i="1" s="1"/>
  <c r="H2113" i="1" s="1"/>
  <c r="A2113" i="1"/>
  <c r="M2111" i="1"/>
  <c r="N2111" i="1" s="1"/>
  <c r="I2112" i="1"/>
  <c r="J2112" i="1" s="1"/>
  <c r="Q2112" i="1"/>
  <c r="B2109" i="1"/>
  <c r="K2110" i="1"/>
  <c r="O2110" i="1" s="1"/>
  <c r="L2113" i="1" l="1"/>
  <c r="D2113" i="1"/>
  <c r="E2113" i="1" s="1"/>
  <c r="G2113" i="1" s="1"/>
  <c r="H2114" i="1" s="1"/>
  <c r="A2114" i="1"/>
  <c r="Q2113" i="1"/>
  <c r="Q2114" i="1" s="1"/>
  <c r="M2112" i="1"/>
  <c r="N2112" i="1" s="1"/>
  <c r="I2113" i="1"/>
  <c r="J2113" i="1" s="1"/>
  <c r="P2113" i="1"/>
  <c r="P2114" i="1" s="1"/>
  <c r="B2110" i="1"/>
  <c r="C2112" i="1"/>
  <c r="K2111" i="1"/>
  <c r="O2111" i="1" s="1"/>
  <c r="B2111" i="1" l="1"/>
  <c r="A2115" i="1"/>
  <c r="D2114" i="1"/>
  <c r="E2114" i="1" s="1"/>
  <c r="G2114" i="1" s="1"/>
  <c r="H2115" i="1" s="1"/>
  <c r="L2114" i="1"/>
  <c r="Q2115" i="1" s="1"/>
  <c r="J2114" i="1"/>
  <c r="C2113" i="1"/>
  <c r="K2112" i="1"/>
  <c r="O2112" i="1" s="1"/>
  <c r="M2113" i="1"/>
  <c r="N2113" i="1" s="1"/>
  <c r="I2114" i="1"/>
  <c r="M2114" i="1" l="1"/>
  <c r="N2114" i="1" s="1"/>
  <c r="I2115" i="1"/>
  <c r="J2115" i="1"/>
  <c r="P2115" i="1"/>
  <c r="A2116" i="1"/>
  <c r="L2115" i="1"/>
  <c r="D2115" i="1"/>
  <c r="E2115" i="1" s="1"/>
  <c r="G2115" i="1" s="1"/>
  <c r="H2116" i="1" s="1"/>
  <c r="B2112" i="1"/>
  <c r="C2114" i="1"/>
  <c r="K2113" i="1"/>
  <c r="O2113" i="1" s="1"/>
  <c r="M2115" i="1" l="1"/>
  <c r="N2115" i="1" s="1"/>
  <c r="I2116" i="1"/>
  <c r="K2115" i="1"/>
  <c r="O2115" i="1" s="1"/>
  <c r="L2116" i="1"/>
  <c r="D2116" i="1"/>
  <c r="E2116" i="1" s="1"/>
  <c r="G2116" i="1" s="1"/>
  <c r="H2117" i="1" s="1"/>
  <c r="A2117" i="1"/>
  <c r="P2116" i="1"/>
  <c r="B2113" i="1"/>
  <c r="C2115" i="1"/>
  <c r="K2114" i="1"/>
  <c r="O2114" i="1" s="1"/>
  <c r="J2116" i="1"/>
  <c r="Q2116" i="1"/>
  <c r="P2117" i="1" l="1"/>
  <c r="Q2117" i="1"/>
  <c r="A2118" i="1"/>
  <c r="D2117" i="1"/>
  <c r="E2117" i="1" s="1"/>
  <c r="G2117" i="1" s="1"/>
  <c r="H2118" i="1" s="1"/>
  <c r="L2117" i="1"/>
  <c r="K2116" i="1"/>
  <c r="J2117" i="1"/>
  <c r="M2116" i="1"/>
  <c r="N2116" i="1" s="1"/>
  <c r="I2117" i="1"/>
  <c r="B2114" i="1"/>
  <c r="C2116" i="1"/>
  <c r="B2115" i="1"/>
  <c r="O2116" i="1" l="1"/>
  <c r="M2117" i="1"/>
  <c r="N2117" i="1" s="1"/>
  <c r="I2118" i="1"/>
  <c r="C2117" i="1"/>
  <c r="B2116" i="1"/>
  <c r="J2118" i="1"/>
  <c r="L2118" i="1"/>
  <c r="D2118" i="1"/>
  <c r="E2118" i="1" s="1"/>
  <c r="G2118" i="1" s="1"/>
  <c r="H2119" i="1" s="1"/>
  <c r="A2119" i="1"/>
  <c r="Q2118" i="1"/>
  <c r="P2118" i="1"/>
  <c r="M2118" i="1" l="1"/>
  <c r="N2118" i="1" s="1"/>
  <c r="I2119" i="1"/>
  <c r="J2119" i="1" s="1"/>
  <c r="Q2119" i="1"/>
  <c r="P2119" i="1"/>
  <c r="C2118" i="1"/>
  <c r="B2117" i="1"/>
  <c r="L2119" i="1"/>
  <c r="D2119" i="1"/>
  <c r="E2119" i="1" s="1"/>
  <c r="G2119" i="1" s="1"/>
  <c r="H2120" i="1" s="1"/>
  <c r="A2120" i="1"/>
  <c r="K2117" i="1"/>
  <c r="O2117" i="1" s="1"/>
  <c r="P2120" i="1" l="1"/>
  <c r="Q2120" i="1"/>
  <c r="C2119" i="1"/>
  <c r="K2118" i="1"/>
  <c r="O2118" i="1" s="1"/>
  <c r="L2120" i="1"/>
  <c r="D2120" i="1"/>
  <c r="E2120" i="1" s="1"/>
  <c r="G2120" i="1" s="1"/>
  <c r="H2121" i="1" s="1"/>
  <c r="A2121" i="1"/>
  <c r="M2119" i="1"/>
  <c r="N2119" i="1" s="1"/>
  <c r="I2120" i="1"/>
  <c r="J2120" i="1" s="1"/>
  <c r="M2120" i="1" l="1"/>
  <c r="N2120" i="1" s="1"/>
  <c r="I2121" i="1"/>
  <c r="Q2121" i="1"/>
  <c r="B2118" i="1"/>
  <c r="C2120" i="1"/>
  <c r="L2121" i="1"/>
  <c r="A2122" i="1"/>
  <c r="D2121" i="1"/>
  <c r="E2121" i="1" s="1"/>
  <c r="G2121" i="1" s="1"/>
  <c r="H2122" i="1" s="1"/>
  <c r="P2121" i="1"/>
  <c r="J2121" i="1"/>
  <c r="K2119" i="1"/>
  <c r="O2119" i="1" s="1"/>
  <c r="B2119" i="1" l="1"/>
  <c r="C2121" i="1"/>
  <c r="P2122" i="1"/>
  <c r="M2121" i="1"/>
  <c r="N2121" i="1" s="1"/>
  <c r="I2122" i="1"/>
  <c r="J2122" i="1" s="1"/>
  <c r="K2121" i="1"/>
  <c r="O2121" i="1" s="1"/>
  <c r="Q2122" i="1"/>
  <c r="D2122" i="1"/>
  <c r="E2122" i="1" s="1"/>
  <c r="G2122" i="1" s="1"/>
  <c r="H2123" i="1" s="1"/>
  <c r="L2122" i="1"/>
  <c r="A2123" i="1"/>
  <c r="K2120" i="1"/>
  <c r="O2120" i="1" s="1"/>
  <c r="Q2123" i="1" l="1"/>
  <c r="A2124" i="1"/>
  <c r="L2123" i="1"/>
  <c r="D2123" i="1"/>
  <c r="E2123" i="1" s="1"/>
  <c r="G2123" i="1" s="1"/>
  <c r="H2124" i="1" s="1"/>
  <c r="P2123" i="1"/>
  <c r="M2122" i="1"/>
  <c r="N2122" i="1" s="1"/>
  <c r="I2123" i="1"/>
  <c r="J2123" i="1" s="1"/>
  <c r="B2120" i="1"/>
  <c r="C2122" i="1"/>
  <c r="B2121" i="1"/>
  <c r="P2124" i="1" l="1"/>
  <c r="M2123" i="1"/>
  <c r="N2123" i="1" s="1"/>
  <c r="I2124" i="1"/>
  <c r="J2124" i="1" s="1"/>
  <c r="C2123" i="1"/>
  <c r="K2123" i="1" s="1"/>
  <c r="O2123" i="1" s="1"/>
  <c r="L2124" i="1"/>
  <c r="D2124" i="1"/>
  <c r="E2124" i="1" s="1"/>
  <c r="G2124" i="1" s="1"/>
  <c r="H2125" i="1" s="1"/>
  <c r="A2125" i="1"/>
  <c r="K2122" i="1"/>
  <c r="O2122" i="1" s="1"/>
  <c r="Q2124" i="1"/>
  <c r="B2122" i="1" l="1"/>
  <c r="M2124" i="1"/>
  <c r="N2124" i="1" s="1"/>
  <c r="I2125" i="1"/>
  <c r="J2125" i="1" s="1"/>
  <c r="Q2125" i="1"/>
  <c r="C2124" i="1"/>
  <c r="K2124" i="1" s="1"/>
  <c r="O2124" i="1" s="1"/>
  <c r="B2123" i="1"/>
  <c r="A2126" i="1"/>
  <c r="L2125" i="1"/>
  <c r="D2125" i="1"/>
  <c r="E2125" i="1" s="1"/>
  <c r="G2125" i="1" s="1"/>
  <c r="H2126" i="1" s="1"/>
  <c r="P2125" i="1"/>
  <c r="C2125" i="1" l="1"/>
  <c r="B2124" i="1"/>
  <c r="Q2126" i="1"/>
  <c r="M2125" i="1"/>
  <c r="N2125" i="1" s="1"/>
  <c r="I2126" i="1"/>
  <c r="J2126" i="1" s="1"/>
  <c r="A2127" i="1"/>
  <c r="L2126" i="1"/>
  <c r="D2126" i="1"/>
  <c r="E2126" i="1" s="1"/>
  <c r="G2126" i="1" s="1"/>
  <c r="H2127" i="1" s="1"/>
  <c r="P2126" i="1"/>
  <c r="K2125" i="1"/>
  <c r="M2126" i="1" l="1"/>
  <c r="N2126" i="1" s="1"/>
  <c r="I2127" i="1"/>
  <c r="J2127" i="1" s="1"/>
  <c r="A2128" i="1"/>
  <c r="L2127" i="1"/>
  <c r="D2127" i="1"/>
  <c r="E2127" i="1" s="1"/>
  <c r="G2127" i="1" s="1"/>
  <c r="H2128" i="1" s="1"/>
  <c r="Q2127" i="1"/>
  <c r="O2125" i="1"/>
  <c r="P2127" i="1"/>
  <c r="C2126" i="1"/>
  <c r="B2125" i="1"/>
  <c r="Q2128" i="1" l="1"/>
  <c r="M2127" i="1"/>
  <c r="N2127" i="1" s="1"/>
  <c r="I2128" i="1"/>
  <c r="J2128" i="1" s="1"/>
  <c r="A2129" i="1"/>
  <c r="D2128" i="1"/>
  <c r="E2128" i="1" s="1"/>
  <c r="G2128" i="1" s="1"/>
  <c r="H2129" i="1" s="1"/>
  <c r="L2128" i="1"/>
  <c r="C2127" i="1"/>
  <c r="P2128" i="1"/>
  <c r="K2126" i="1"/>
  <c r="O2126" i="1" s="1"/>
  <c r="M2128" i="1" l="1"/>
  <c r="N2128" i="1" s="1"/>
  <c r="I2129" i="1"/>
  <c r="P2129" i="1"/>
  <c r="J2129" i="1"/>
  <c r="D2129" i="1"/>
  <c r="E2129" i="1" s="1"/>
  <c r="G2129" i="1" s="1"/>
  <c r="H2130" i="1" s="1"/>
  <c r="L2129" i="1"/>
  <c r="A2130" i="1"/>
  <c r="B2126" i="1"/>
  <c r="C2128" i="1"/>
  <c r="Q2129" i="1"/>
  <c r="K2127" i="1"/>
  <c r="O2127" i="1" s="1"/>
  <c r="A2131" i="1" l="1"/>
  <c r="D2130" i="1"/>
  <c r="E2130" i="1" s="1"/>
  <c r="G2130" i="1" s="1"/>
  <c r="H2131" i="1" s="1"/>
  <c r="L2130" i="1"/>
  <c r="M2129" i="1"/>
  <c r="N2129" i="1" s="1"/>
  <c r="I2130" i="1"/>
  <c r="J2130" i="1" s="1"/>
  <c r="Q2130" i="1"/>
  <c r="B2127" i="1"/>
  <c r="P2130" i="1"/>
  <c r="C2129" i="1"/>
  <c r="K2128" i="1"/>
  <c r="O2128" i="1" s="1"/>
  <c r="Q2131" i="1" l="1"/>
  <c r="B2128" i="1"/>
  <c r="C2130" i="1"/>
  <c r="P2131" i="1"/>
  <c r="M2130" i="1"/>
  <c r="N2130" i="1" s="1"/>
  <c r="I2131" i="1"/>
  <c r="J2131" i="1" s="1"/>
  <c r="K2129" i="1"/>
  <c r="O2129" i="1" s="1"/>
  <c r="A2132" i="1"/>
  <c r="L2131" i="1"/>
  <c r="Q2132" i="1" s="1"/>
  <c r="D2131" i="1"/>
  <c r="E2131" i="1" s="1"/>
  <c r="G2131" i="1" s="1"/>
  <c r="H2132" i="1" s="1"/>
  <c r="B2129" i="1" l="1"/>
  <c r="M2131" i="1"/>
  <c r="N2131" i="1" s="1"/>
  <c r="I2132" i="1"/>
  <c r="J2132" i="1" s="1"/>
  <c r="L2132" i="1"/>
  <c r="D2132" i="1"/>
  <c r="E2132" i="1" s="1"/>
  <c r="G2132" i="1" s="1"/>
  <c r="H2133" i="1" s="1"/>
  <c r="A2133" i="1"/>
  <c r="P2132" i="1"/>
  <c r="C2131" i="1"/>
  <c r="K2130" i="1"/>
  <c r="O2130" i="1" s="1"/>
  <c r="L2133" i="1" l="1"/>
  <c r="A2134" i="1"/>
  <c r="D2133" i="1"/>
  <c r="E2133" i="1" s="1"/>
  <c r="G2133" i="1" s="1"/>
  <c r="H2134" i="1" s="1"/>
  <c r="B2130" i="1"/>
  <c r="M2132" i="1"/>
  <c r="N2132" i="1" s="1"/>
  <c r="I2133" i="1"/>
  <c r="J2133" i="1" s="1"/>
  <c r="C2132" i="1"/>
  <c r="P2133" i="1"/>
  <c r="Q2133" i="1"/>
  <c r="K2131" i="1"/>
  <c r="O2131" i="1" s="1"/>
  <c r="Q2134" i="1" l="1"/>
  <c r="P2134" i="1"/>
  <c r="A2135" i="1"/>
  <c r="D2134" i="1"/>
  <c r="E2134" i="1" s="1"/>
  <c r="G2134" i="1" s="1"/>
  <c r="H2135" i="1" s="1"/>
  <c r="L2134" i="1"/>
  <c r="B2131" i="1"/>
  <c r="M2133" i="1"/>
  <c r="N2133" i="1" s="1"/>
  <c r="I2134" i="1"/>
  <c r="J2134" i="1" s="1"/>
  <c r="C2133" i="1"/>
  <c r="K2133" i="1"/>
  <c r="K2132" i="1"/>
  <c r="O2132" i="1" s="1"/>
  <c r="O2133" i="1" l="1"/>
  <c r="M2134" i="1"/>
  <c r="N2134" i="1" s="1"/>
  <c r="I2135" i="1"/>
  <c r="J2135" i="1" s="1"/>
  <c r="B2132" i="1"/>
  <c r="A2136" i="1"/>
  <c r="D2135" i="1"/>
  <c r="E2135" i="1" s="1"/>
  <c r="G2135" i="1" s="1"/>
  <c r="H2136" i="1" s="1"/>
  <c r="L2135" i="1"/>
  <c r="C2134" i="1"/>
  <c r="B2133" i="1"/>
  <c r="P2135" i="1"/>
  <c r="Q2135" i="1"/>
  <c r="M2135" i="1" l="1"/>
  <c r="N2135" i="1" s="1"/>
  <c r="I2136" i="1"/>
  <c r="J2136" i="1"/>
  <c r="L2136" i="1"/>
  <c r="D2136" i="1"/>
  <c r="E2136" i="1" s="1"/>
  <c r="G2136" i="1" s="1"/>
  <c r="H2137" i="1" s="1"/>
  <c r="A2137" i="1"/>
  <c r="Q2136" i="1"/>
  <c r="P2136" i="1"/>
  <c r="C2135" i="1"/>
  <c r="K2134" i="1"/>
  <c r="O2134" i="1" s="1"/>
  <c r="L2137" i="1" l="1"/>
  <c r="D2137" i="1"/>
  <c r="E2137" i="1" s="1"/>
  <c r="G2137" i="1" s="1"/>
  <c r="H2138" i="1" s="1"/>
  <c r="A2138" i="1"/>
  <c r="B2134" i="1"/>
  <c r="P2137" i="1"/>
  <c r="P2138" i="1" s="1"/>
  <c r="M2136" i="1"/>
  <c r="N2136" i="1" s="1"/>
  <c r="I2137" i="1"/>
  <c r="J2137" i="1" s="1"/>
  <c r="C2136" i="1"/>
  <c r="K2135" i="1"/>
  <c r="O2135" i="1" s="1"/>
  <c r="Q2137" i="1"/>
  <c r="Q2138" i="1" s="1"/>
  <c r="B2135" i="1" l="1"/>
  <c r="C2137" i="1"/>
  <c r="A2139" i="1"/>
  <c r="L2138" i="1"/>
  <c r="D2138" i="1"/>
  <c r="E2138" i="1" s="1"/>
  <c r="G2138" i="1" s="1"/>
  <c r="H2139" i="1" s="1"/>
  <c r="K2137" i="1"/>
  <c r="K2136" i="1"/>
  <c r="O2136" i="1" s="1"/>
  <c r="M2137" i="1"/>
  <c r="N2137" i="1" s="1"/>
  <c r="I2138" i="1"/>
  <c r="J2138" i="1" s="1"/>
  <c r="M2138" i="1" l="1"/>
  <c r="N2138" i="1" s="1"/>
  <c r="I2139" i="1"/>
  <c r="A2140" i="1"/>
  <c r="L2139" i="1"/>
  <c r="D2139" i="1"/>
  <c r="E2139" i="1" s="1"/>
  <c r="G2139" i="1" s="1"/>
  <c r="H2140" i="1" s="1"/>
  <c r="J2139" i="1"/>
  <c r="B2136" i="1"/>
  <c r="O2137" i="1"/>
  <c r="C2138" i="1"/>
  <c r="B2137" i="1"/>
  <c r="Q2139" i="1"/>
  <c r="P2139" i="1"/>
  <c r="P2140" i="1" l="1"/>
  <c r="Q2140" i="1"/>
  <c r="M2139" i="1"/>
  <c r="N2139" i="1" s="1"/>
  <c r="I2140" i="1"/>
  <c r="J2140" i="1" s="1"/>
  <c r="A2141" i="1"/>
  <c r="L2140" i="1"/>
  <c r="D2140" i="1"/>
  <c r="E2140" i="1" s="1"/>
  <c r="G2140" i="1" s="1"/>
  <c r="H2141" i="1" s="1"/>
  <c r="C2139" i="1"/>
  <c r="K2138" i="1"/>
  <c r="O2138" i="1" s="1"/>
  <c r="M2140" i="1" l="1"/>
  <c r="N2140" i="1" s="1"/>
  <c r="I2141" i="1"/>
  <c r="C2140" i="1"/>
  <c r="L2141" i="1"/>
  <c r="D2141" i="1"/>
  <c r="E2141" i="1" s="1"/>
  <c r="G2141" i="1" s="1"/>
  <c r="H2142" i="1" s="1"/>
  <c r="A2142" i="1"/>
  <c r="B2138" i="1"/>
  <c r="Q2141" i="1"/>
  <c r="P2141" i="1"/>
  <c r="K2139" i="1"/>
  <c r="O2139" i="1" s="1"/>
  <c r="J2141" i="1"/>
  <c r="M2141" i="1" l="1"/>
  <c r="N2141" i="1" s="1"/>
  <c r="I2142" i="1"/>
  <c r="J2142" i="1" s="1"/>
  <c r="B2139" i="1"/>
  <c r="A2143" i="1"/>
  <c r="L2142" i="1"/>
  <c r="D2142" i="1"/>
  <c r="E2142" i="1" s="1"/>
  <c r="G2142" i="1" s="1"/>
  <c r="H2143" i="1" s="1"/>
  <c r="P2142" i="1"/>
  <c r="C2141" i="1"/>
  <c r="Q2142" i="1"/>
  <c r="K2140" i="1"/>
  <c r="O2140" i="1" s="1"/>
  <c r="M2142" i="1" l="1"/>
  <c r="N2142" i="1" s="1"/>
  <c r="I2143" i="1"/>
  <c r="J2143" i="1" s="1"/>
  <c r="Q2143" i="1"/>
  <c r="A2144" i="1"/>
  <c r="L2143" i="1"/>
  <c r="D2143" i="1"/>
  <c r="E2143" i="1" s="1"/>
  <c r="G2143" i="1" s="1"/>
  <c r="H2144" i="1" s="1"/>
  <c r="B2140" i="1"/>
  <c r="C2142" i="1"/>
  <c r="P2143" i="1"/>
  <c r="K2141" i="1"/>
  <c r="O2141" i="1" s="1"/>
  <c r="M2143" i="1" l="1"/>
  <c r="N2143" i="1" s="1"/>
  <c r="I2144" i="1"/>
  <c r="J2144" i="1" s="1"/>
  <c r="A2145" i="1"/>
  <c r="L2144" i="1"/>
  <c r="D2144" i="1"/>
  <c r="E2144" i="1" s="1"/>
  <c r="G2144" i="1" s="1"/>
  <c r="H2145" i="1" s="1"/>
  <c r="B2141" i="1"/>
  <c r="P2144" i="1"/>
  <c r="Q2144" i="1"/>
  <c r="C2143" i="1"/>
  <c r="K2142" i="1"/>
  <c r="O2142" i="1" s="1"/>
  <c r="B2142" i="1" l="1"/>
  <c r="L2145" i="1"/>
  <c r="D2145" i="1"/>
  <c r="E2145" i="1" s="1"/>
  <c r="G2145" i="1" s="1"/>
  <c r="H2146" i="1" s="1"/>
  <c r="A2146" i="1"/>
  <c r="M2144" i="1"/>
  <c r="N2144" i="1" s="1"/>
  <c r="I2145" i="1"/>
  <c r="J2145" i="1" s="1"/>
  <c r="C2144" i="1"/>
  <c r="Q2145" i="1"/>
  <c r="P2145" i="1"/>
  <c r="K2143" i="1"/>
  <c r="O2143" i="1" s="1"/>
  <c r="L2146" i="1" l="1"/>
  <c r="D2146" i="1"/>
  <c r="E2146" i="1" s="1"/>
  <c r="G2146" i="1" s="1"/>
  <c r="H2147" i="1" s="1"/>
  <c r="A2147" i="1"/>
  <c r="P2146" i="1"/>
  <c r="Q2146" i="1"/>
  <c r="B2143" i="1"/>
  <c r="M2145" i="1"/>
  <c r="N2145" i="1" s="1"/>
  <c r="I2146" i="1"/>
  <c r="J2146" i="1" s="1"/>
  <c r="C2145" i="1"/>
  <c r="K2145" i="1" s="1"/>
  <c r="K2144" i="1"/>
  <c r="O2144" i="1" s="1"/>
  <c r="Q2147" i="1" l="1"/>
  <c r="P2147" i="1"/>
  <c r="O2145" i="1"/>
  <c r="B2144" i="1"/>
  <c r="C2146" i="1"/>
  <c r="B2145" i="1"/>
  <c r="A2148" i="1"/>
  <c r="L2147" i="1"/>
  <c r="D2147" i="1"/>
  <c r="E2147" i="1" s="1"/>
  <c r="G2147" i="1" s="1"/>
  <c r="H2148" i="1" s="1"/>
  <c r="M2146" i="1"/>
  <c r="N2146" i="1" s="1"/>
  <c r="I2147" i="1"/>
  <c r="J2147" i="1" s="1"/>
  <c r="M2147" i="1" l="1"/>
  <c r="N2147" i="1" s="1"/>
  <c r="I2148" i="1"/>
  <c r="A2149" i="1"/>
  <c r="L2148" i="1"/>
  <c r="D2148" i="1"/>
  <c r="E2148" i="1" s="1"/>
  <c r="G2148" i="1" s="1"/>
  <c r="H2149" i="1" s="1"/>
  <c r="J2148" i="1"/>
  <c r="P2148" i="1"/>
  <c r="C2147" i="1"/>
  <c r="Q2148" i="1"/>
  <c r="K2146" i="1"/>
  <c r="O2146" i="1" s="1"/>
  <c r="M2148" i="1" l="1"/>
  <c r="N2148" i="1" s="1"/>
  <c r="I2149" i="1"/>
  <c r="J2149" i="1" s="1"/>
  <c r="Q2149" i="1"/>
  <c r="L2149" i="1"/>
  <c r="D2149" i="1"/>
  <c r="E2149" i="1" s="1"/>
  <c r="G2149" i="1" s="1"/>
  <c r="H2150" i="1" s="1"/>
  <c r="A2150" i="1"/>
  <c r="B2146" i="1"/>
  <c r="C2148" i="1"/>
  <c r="P2149" i="1"/>
  <c r="K2147" i="1"/>
  <c r="O2147" i="1" s="1"/>
  <c r="A2151" i="1" l="1"/>
  <c r="D2150" i="1"/>
  <c r="E2150" i="1" s="1"/>
  <c r="G2150" i="1" s="1"/>
  <c r="H2151" i="1" s="1"/>
  <c r="L2150" i="1"/>
  <c r="M2149" i="1"/>
  <c r="N2149" i="1" s="1"/>
  <c r="I2150" i="1"/>
  <c r="J2150" i="1" s="1"/>
  <c r="B2147" i="1"/>
  <c r="P2150" i="1"/>
  <c r="Q2150" i="1"/>
  <c r="C2149" i="1"/>
  <c r="K2148" i="1"/>
  <c r="O2148" i="1" s="1"/>
  <c r="B2148" i="1" l="1"/>
  <c r="C2150" i="1"/>
  <c r="K2149" i="1"/>
  <c r="O2149" i="1" s="1"/>
  <c r="K2150" i="1"/>
  <c r="M2150" i="1"/>
  <c r="N2150" i="1" s="1"/>
  <c r="I2151" i="1"/>
  <c r="J2151" i="1" s="1"/>
  <c r="Q2151" i="1"/>
  <c r="P2151" i="1"/>
  <c r="A2152" i="1"/>
  <c r="D2151" i="1"/>
  <c r="E2151" i="1" s="1"/>
  <c r="G2151" i="1" s="1"/>
  <c r="H2152" i="1" s="1"/>
  <c r="L2151" i="1"/>
  <c r="Q2152" i="1" l="1"/>
  <c r="L2152" i="1"/>
  <c r="D2152" i="1"/>
  <c r="E2152" i="1" s="1"/>
  <c r="G2152" i="1" s="1"/>
  <c r="H2153" i="1" s="1"/>
  <c r="A2153" i="1"/>
  <c r="M2151" i="1"/>
  <c r="N2151" i="1" s="1"/>
  <c r="I2152" i="1"/>
  <c r="J2152" i="1" s="1"/>
  <c r="O2150" i="1"/>
  <c r="B2149" i="1"/>
  <c r="P2152" i="1"/>
  <c r="C2151" i="1"/>
  <c r="B2150" i="1"/>
  <c r="L2153" i="1" l="1"/>
  <c r="D2153" i="1"/>
  <c r="E2153" i="1" s="1"/>
  <c r="G2153" i="1" s="1"/>
  <c r="H2154" i="1" s="1"/>
  <c r="A2154" i="1"/>
  <c r="C2152" i="1"/>
  <c r="K2152" i="1" s="1"/>
  <c r="P2153" i="1"/>
  <c r="P2154" i="1" s="1"/>
  <c r="M2152" i="1"/>
  <c r="N2152" i="1" s="1"/>
  <c r="I2153" i="1"/>
  <c r="J2153" i="1" s="1"/>
  <c r="Q2153" i="1"/>
  <c r="Q2154" i="1" s="1"/>
  <c r="K2151" i="1"/>
  <c r="O2151" i="1" s="1"/>
  <c r="B2151" i="1" l="1"/>
  <c r="O2152" i="1"/>
  <c r="C2153" i="1"/>
  <c r="B2152" i="1"/>
  <c r="L2154" i="1"/>
  <c r="D2154" i="1"/>
  <c r="E2154" i="1" s="1"/>
  <c r="G2154" i="1" s="1"/>
  <c r="H2155" i="1" s="1"/>
  <c r="A2155" i="1"/>
  <c r="M2153" i="1"/>
  <c r="N2153" i="1" s="1"/>
  <c r="I2154" i="1"/>
  <c r="J2154" i="1" s="1"/>
  <c r="M2154" i="1" l="1"/>
  <c r="N2154" i="1" s="1"/>
  <c r="I2155" i="1"/>
  <c r="J2155" i="1" s="1"/>
  <c r="C2154" i="1"/>
  <c r="P2155" i="1"/>
  <c r="Q2155" i="1"/>
  <c r="A2156" i="1"/>
  <c r="L2155" i="1"/>
  <c r="D2155" i="1"/>
  <c r="E2155" i="1" s="1"/>
  <c r="G2155" i="1" s="1"/>
  <c r="H2156" i="1" s="1"/>
  <c r="K2153" i="1"/>
  <c r="O2153" i="1" s="1"/>
  <c r="Q2156" i="1" l="1"/>
  <c r="P2156" i="1"/>
  <c r="B2153" i="1"/>
  <c r="C2155" i="1"/>
  <c r="M2155" i="1"/>
  <c r="N2155" i="1" s="1"/>
  <c r="I2156" i="1"/>
  <c r="J2156" i="1" s="1"/>
  <c r="D2156" i="1"/>
  <c r="E2156" i="1" s="1"/>
  <c r="G2156" i="1" s="1"/>
  <c r="H2157" i="1" s="1"/>
  <c r="A2157" i="1"/>
  <c r="L2156" i="1"/>
  <c r="K2154" i="1"/>
  <c r="O2154" i="1" s="1"/>
  <c r="B2154" i="1" l="1"/>
  <c r="C2156" i="1"/>
  <c r="K2156" i="1" s="1"/>
  <c r="M2156" i="1"/>
  <c r="N2156" i="1" s="1"/>
  <c r="I2157" i="1"/>
  <c r="J2157" i="1" s="1"/>
  <c r="Q2157" i="1"/>
  <c r="L2157" i="1"/>
  <c r="D2157" i="1"/>
  <c r="E2157" i="1" s="1"/>
  <c r="G2157" i="1" s="1"/>
  <c r="H2158" i="1" s="1"/>
  <c r="A2158" i="1"/>
  <c r="K2155" i="1"/>
  <c r="O2155" i="1" s="1"/>
  <c r="P2157" i="1"/>
  <c r="M2157" i="1" l="1"/>
  <c r="N2157" i="1" s="1"/>
  <c r="I2158" i="1"/>
  <c r="L2158" i="1"/>
  <c r="A2159" i="1"/>
  <c r="D2158" i="1"/>
  <c r="E2158" i="1" s="1"/>
  <c r="G2158" i="1" s="1"/>
  <c r="H2159" i="1" s="1"/>
  <c r="J2158" i="1"/>
  <c r="P2158" i="1"/>
  <c r="Q2158" i="1"/>
  <c r="O2156" i="1"/>
  <c r="B2155" i="1"/>
  <c r="C2157" i="1"/>
  <c r="B2156" i="1"/>
  <c r="C2158" i="1" l="1"/>
  <c r="A2160" i="1"/>
  <c r="L2159" i="1"/>
  <c r="D2159" i="1"/>
  <c r="E2159" i="1" s="1"/>
  <c r="G2159" i="1" s="1"/>
  <c r="H2160" i="1" s="1"/>
  <c r="M2158" i="1"/>
  <c r="N2158" i="1" s="1"/>
  <c r="I2159" i="1"/>
  <c r="J2159" i="1" s="1"/>
  <c r="Q2159" i="1"/>
  <c r="P2159" i="1"/>
  <c r="K2157" i="1"/>
  <c r="O2157" i="1" s="1"/>
  <c r="L2160" i="1" l="1"/>
  <c r="D2160" i="1"/>
  <c r="E2160" i="1" s="1"/>
  <c r="G2160" i="1" s="1"/>
  <c r="H2161" i="1" s="1"/>
  <c r="A2161" i="1"/>
  <c r="M2159" i="1"/>
  <c r="N2159" i="1" s="1"/>
  <c r="I2160" i="1"/>
  <c r="J2160" i="1" s="1"/>
  <c r="C2159" i="1"/>
  <c r="B2157" i="1"/>
  <c r="P2160" i="1"/>
  <c r="Q2160" i="1"/>
  <c r="K2158" i="1"/>
  <c r="O2158" i="1" s="1"/>
  <c r="Q2161" i="1" l="1"/>
  <c r="P2161" i="1"/>
  <c r="C2160" i="1"/>
  <c r="L2161" i="1"/>
  <c r="A2162" i="1"/>
  <c r="D2161" i="1"/>
  <c r="E2161" i="1" s="1"/>
  <c r="G2161" i="1" s="1"/>
  <c r="H2162" i="1" s="1"/>
  <c r="M2160" i="1"/>
  <c r="N2160" i="1" s="1"/>
  <c r="I2161" i="1"/>
  <c r="J2161" i="1" s="1"/>
  <c r="B2158" i="1"/>
  <c r="K2159" i="1"/>
  <c r="O2159" i="1" s="1"/>
  <c r="M2161" i="1" l="1"/>
  <c r="N2161" i="1" s="1"/>
  <c r="I2162" i="1"/>
  <c r="B2159" i="1"/>
  <c r="L2162" i="1"/>
  <c r="D2162" i="1"/>
  <c r="E2162" i="1" s="1"/>
  <c r="G2162" i="1" s="1"/>
  <c r="H2163" i="1" s="1"/>
  <c r="A2163" i="1"/>
  <c r="Q2162" i="1"/>
  <c r="P2162" i="1"/>
  <c r="C2161" i="1"/>
  <c r="J2162" i="1"/>
  <c r="K2160" i="1"/>
  <c r="O2160" i="1" s="1"/>
  <c r="A2164" i="1" l="1"/>
  <c r="L2163" i="1"/>
  <c r="D2163" i="1"/>
  <c r="E2163" i="1" s="1"/>
  <c r="G2163" i="1" s="1"/>
  <c r="H2164" i="1" s="1"/>
  <c r="M2162" i="1"/>
  <c r="N2162" i="1" s="1"/>
  <c r="I2163" i="1"/>
  <c r="J2163" i="1" s="1"/>
  <c r="B2160" i="1"/>
  <c r="C2162" i="1"/>
  <c r="K2162" i="1" s="1"/>
  <c r="P2163" i="1"/>
  <c r="Q2163" i="1"/>
  <c r="K2161" i="1"/>
  <c r="O2161" i="1" s="1"/>
  <c r="O2162" i="1" l="1"/>
  <c r="Q2164" i="1"/>
  <c r="P2164" i="1"/>
  <c r="B2161" i="1"/>
  <c r="C2163" i="1"/>
  <c r="K2163" i="1" s="1"/>
  <c r="B2162" i="1"/>
  <c r="M2163" i="1"/>
  <c r="N2163" i="1" s="1"/>
  <c r="I2164" i="1"/>
  <c r="J2164" i="1" s="1"/>
  <c r="A2165" i="1"/>
  <c r="L2164" i="1"/>
  <c r="Q2165" i="1" s="1"/>
  <c r="D2164" i="1"/>
  <c r="E2164" i="1" s="1"/>
  <c r="G2164" i="1" s="1"/>
  <c r="H2165" i="1" s="1"/>
  <c r="O2163" i="1" l="1"/>
  <c r="M2164" i="1"/>
  <c r="N2164" i="1" s="1"/>
  <c r="I2165" i="1"/>
  <c r="J2165" i="1" s="1"/>
  <c r="C2164" i="1"/>
  <c r="K2164" i="1" s="1"/>
  <c r="O2164" i="1" s="1"/>
  <c r="B2163" i="1"/>
  <c r="L2165" i="1"/>
  <c r="A2166" i="1"/>
  <c r="D2165" i="1"/>
  <c r="E2165" i="1" s="1"/>
  <c r="G2165" i="1" s="1"/>
  <c r="H2166" i="1" s="1"/>
  <c r="P2165" i="1"/>
  <c r="P2166" i="1" l="1"/>
  <c r="A2167" i="1"/>
  <c r="L2166" i="1"/>
  <c r="D2166" i="1"/>
  <c r="E2166" i="1" s="1"/>
  <c r="G2166" i="1" s="1"/>
  <c r="H2167" i="1" s="1"/>
  <c r="C2165" i="1"/>
  <c r="B2164" i="1"/>
  <c r="M2165" i="1"/>
  <c r="N2165" i="1" s="1"/>
  <c r="I2166" i="1"/>
  <c r="J2166" i="1" s="1"/>
  <c r="Q2166" i="1"/>
  <c r="C2166" i="1" l="1"/>
  <c r="M2166" i="1"/>
  <c r="N2166" i="1" s="1"/>
  <c r="I2167" i="1"/>
  <c r="J2167" i="1" s="1"/>
  <c r="Q2167" i="1"/>
  <c r="L2167" i="1"/>
  <c r="D2167" i="1"/>
  <c r="E2167" i="1" s="1"/>
  <c r="G2167" i="1" s="1"/>
  <c r="H2168" i="1" s="1"/>
  <c r="A2168" i="1"/>
  <c r="K2165" i="1"/>
  <c r="O2165" i="1" s="1"/>
  <c r="P2167" i="1"/>
  <c r="M2167" i="1" l="1"/>
  <c r="N2167" i="1" s="1"/>
  <c r="I2168" i="1"/>
  <c r="J2168" i="1" s="1"/>
  <c r="P2168" i="1"/>
  <c r="Q2168" i="1"/>
  <c r="B2165" i="1"/>
  <c r="D2168" i="1"/>
  <c r="E2168" i="1" s="1"/>
  <c r="G2168" i="1" s="1"/>
  <c r="H2169" i="1" s="1"/>
  <c r="L2168" i="1"/>
  <c r="A2169" i="1"/>
  <c r="C2167" i="1"/>
  <c r="K2167" i="1" s="1"/>
  <c r="O2167" i="1" s="1"/>
  <c r="K2166" i="1"/>
  <c r="O2166" i="1" s="1"/>
  <c r="M2168" i="1" l="1"/>
  <c r="N2168" i="1" s="1"/>
  <c r="I2169" i="1"/>
  <c r="C2168" i="1"/>
  <c r="B2167" i="1"/>
  <c r="J2169" i="1"/>
  <c r="K2168" i="1"/>
  <c r="O2168" i="1" s="1"/>
  <c r="B2166" i="1"/>
  <c r="Q2169" i="1"/>
  <c r="P2169" i="1"/>
  <c r="A2170" i="1"/>
  <c r="L2169" i="1"/>
  <c r="D2169" i="1"/>
  <c r="E2169" i="1" s="1"/>
  <c r="G2169" i="1" s="1"/>
  <c r="H2170" i="1" s="1"/>
  <c r="Q2170" i="1" l="1"/>
  <c r="D2170" i="1"/>
  <c r="E2170" i="1" s="1"/>
  <c r="G2170" i="1" s="1"/>
  <c r="H2171" i="1" s="1"/>
  <c r="L2170" i="1"/>
  <c r="A2171" i="1"/>
  <c r="M2169" i="1"/>
  <c r="N2169" i="1" s="1"/>
  <c r="I2170" i="1"/>
  <c r="J2170" i="1" s="1"/>
  <c r="C2169" i="1"/>
  <c r="B2168" i="1"/>
  <c r="P2170" i="1"/>
  <c r="A2172" i="1" l="1"/>
  <c r="L2171" i="1"/>
  <c r="D2171" i="1"/>
  <c r="E2171" i="1" s="1"/>
  <c r="G2171" i="1" s="1"/>
  <c r="H2172" i="1" s="1"/>
  <c r="M2170" i="1"/>
  <c r="N2170" i="1" s="1"/>
  <c r="I2171" i="1"/>
  <c r="J2171" i="1" s="1"/>
  <c r="P2171" i="1"/>
  <c r="P2172" i="1" s="1"/>
  <c r="C2170" i="1"/>
  <c r="K2169" i="1"/>
  <c r="O2169" i="1" s="1"/>
  <c r="Q2171" i="1"/>
  <c r="Q2172" i="1" l="1"/>
  <c r="B2169" i="1"/>
  <c r="C2171" i="1"/>
  <c r="M2171" i="1"/>
  <c r="N2171" i="1" s="1"/>
  <c r="I2172" i="1"/>
  <c r="J2172" i="1" s="1"/>
  <c r="K2170" i="1"/>
  <c r="O2170" i="1" s="1"/>
  <c r="L2172" i="1"/>
  <c r="A2173" i="1"/>
  <c r="D2172" i="1"/>
  <c r="E2172" i="1" s="1"/>
  <c r="G2172" i="1" s="1"/>
  <c r="H2173" i="1" s="1"/>
  <c r="B2170" i="1" l="1"/>
  <c r="C2172" i="1"/>
  <c r="K2172" i="1"/>
  <c r="A2174" i="1"/>
  <c r="D2173" i="1"/>
  <c r="E2173" i="1" s="1"/>
  <c r="G2173" i="1" s="1"/>
  <c r="H2174" i="1" s="1"/>
  <c r="L2173" i="1"/>
  <c r="M2172" i="1"/>
  <c r="N2172" i="1" s="1"/>
  <c r="I2173" i="1"/>
  <c r="J2173" i="1" s="1"/>
  <c r="Q2173" i="1"/>
  <c r="P2173" i="1"/>
  <c r="K2171" i="1"/>
  <c r="O2171" i="1" s="1"/>
  <c r="O2172" i="1" l="1"/>
  <c r="P2174" i="1"/>
  <c r="Q2174" i="1"/>
  <c r="M2173" i="1"/>
  <c r="N2173" i="1" s="1"/>
  <c r="I2174" i="1"/>
  <c r="J2174" i="1" s="1"/>
  <c r="D2174" i="1"/>
  <c r="E2174" i="1" s="1"/>
  <c r="G2174" i="1" s="1"/>
  <c r="H2175" i="1" s="1"/>
  <c r="L2174" i="1"/>
  <c r="A2175" i="1"/>
  <c r="B2171" i="1"/>
  <c r="C2173" i="1"/>
  <c r="B2172" i="1"/>
  <c r="M2174" i="1" l="1"/>
  <c r="N2174" i="1" s="1"/>
  <c r="I2175" i="1"/>
  <c r="J2175" i="1" s="1"/>
  <c r="C2174" i="1"/>
  <c r="Q2175" i="1"/>
  <c r="P2175" i="1"/>
  <c r="L2175" i="1"/>
  <c r="D2175" i="1"/>
  <c r="E2175" i="1" s="1"/>
  <c r="G2175" i="1" s="1"/>
  <c r="H2176" i="1" s="1"/>
  <c r="A2176" i="1"/>
  <c r="K2173" i="1"/>
  <c r="O2173" i="1" s="1"/>
  <c r="P2176" i="1" l="1"/>
  <c r="Q2176" i="1"/>
  <c r="C2175" i="1"/>
  <c r="B2173" i="1"/>
  <c r="A2177" i="1"/>
  <c r="L2176" i="1"/>
  <c r="D2176" i="1"/>
  <c r="E2176" i="1" s="1"/>
  <c r="G2176" i="1" s="1"/>
  <c r="H2177" i="1" s="1"/>
  <c r="M2175" i="1"/>
  <c r="N2175" i="1" s="1"/>
  <c r="I2176" i="1"/>
  <c r="J2176" i="1" s="1"/>
  <c r="K2174" i="1"/>
  <c r="O2174" i="1" s="1"/>
  <c r="P2177" i="1" l="1"/>
  <c r="Q2177" i="1"/>
  <c r="A2178" i="1"/>
  <c r="L2177" i="1"/>
  <c r="Q2178" i="1" s="1"/>
  <c r="D2177" i="1"/>
  <c r="E2177" i="1" s="1"/>
  <c r="G2177" i="1" s="1"/>
  <c r="H2178" i="1" s="1"/>
  <c r="B2174" i="1"/>
  <c r="C2176" i="1"/>
  <c r="M2176" i="1"/>
  <c r="N2176" i="1" s="1"/>
  <c r="I2177" i="1"/>
  <c r="J2177" i="1" s="1"/>
  <c r="K2175" i="1"/>
  <c r="O2175" i="1" s="1"/>
  <c r="M2177" i="1" l="1"/>
  <c r="N2177" i="1" s="1"/>
  <c r="I2178" i="1"/>
  <c r="B2175" i="1"/>
  <c r="P2178" i="1"/>
  <c r="J2178" i="1"/>
  <c r="A2179" i="1"/>
  <c r="L2178" i="1"/>
  <c r="Q2179" i="1" s="1"/>
  <c r="D2178" i="1"/>
  <c r="E2178" i="1" s="1"/>
  <c r="G2178" i="1" s="1"/>
  <c r="H2179" i="1" s="1"/>
  <c r="C2177" i="1"/>
  <c r="K2176" i="1"/>
  <c r="O2176" i="1" s="1"/>
  <c r="P2179" i="1" l="1"/>
  <c r="C2178" i="1"/>
  <c r="A2180" i="1"/>
  <c r="L2179" i="1"/>
  <c r="D2179" i="1"/>
  <c r="E2179" i="1" s="1"/>
  <c r="G2179" i="1" s="1"/>
  <c r="H2180" i="1" s="1"/>
  <c r="B2176" i="1"/>
  <c r="M2178" i="1"/>
  <c r="N2178" i="1" s="1"/>
  <c r="I2179" i="1"/>
  <c r="J2179" i="1" s="1"/>
  <c r="K2177" i="1"/>
  <c r="O2177" i="1" s="1"/>
  <c r="L2180" i="1" l="1"/>
  <c r="D2180" i="1"/>
  <c r="E2180" i="1" s="1"/>
  <c r="G2180" i="1" s="1"/>
  <c r="H2181" i="1" s="1"/>
  <c r="A2181" i="1"/>
  <c r="M2179" i="1"/>
  <c r="N2179" i="1" s="1"/>
  <c r="I2180" i="1"/>
  <c r="J2180" i="1" s="1"/>
  <c r="B2177" i="1"/>
  <c r="C2179" i="1"/>
  <c r="P2180" i="1"/>
  <c r="K2178" i="1"/>
  <c r="O2178" i="1" s="1"/>
  <c r="Q2180" i="1"/>
  <c r="Q2181" i="1" l="1"/>
  <c r="P2181" i="1"/>
  <c r="B2178" i="1"/>
  <c r="L2181" i="1"/>
  <c r="D2181" i="1"/>
  <c r="E2181" i="1" s="1"/>
  <c r="G2181" i="1" s="1"/>
  <c r="H2182" i="1" s="1"/>
  <c r="A2182" i="1"/>
  <c r="M2180" i="1"/>
  <c r="N2180" i="1" s="1"/>
  <c r="I2181" i="1"/>
  <c r="J2181" i="1" s="1"/>
  <c r="C2180" i="1"/>
  <c r="K2179" i="1"/>
  <c r="O2179" i="1" s="1"/>
  <c r="L2182" i="1" l="1"/>
  <c r="D2182" i="1"/>
  <c r="E2182" i="1" s="1"/>
  <c r="G2182" i="1" s="1"/>
  <c r="H2183" i="1" s="1"/>
  <c r="A2183" i="1"/>
  <c r="B2179" i="1"/>
  <c r="C2181" i="1"/>
  <c r="K2181" i="1" s="1"/>
  <c r="M2181" i="1"/>
  <c r="N2181" i="1" s="1"/>
  <c r="I2182" i="1"/>
  <c r="J2182" i="1" s="1"/>
  <c r="P2182" i="1"/>
  <c r="P2183" i="1" s="1"/>
  <c r="Q2182" i="1"/>
  <c r="Q2183" i="1" s="1"/>
  <c r="K2180" i="1"/>
  <c r="O2180" i="1" s="1"/>
  <c r="B2180" i="1" l="1"/>
  <c r="O2181" i="1"/>
  <c r="D2183" i="1"/>
  <c r="E2183" i="1" s="1"/>
  <c r="G2183" i="1" s="1"/>
  <c r="H2184" i="1" s="1"/>
  <c r="A2184" i="1"/>
  <c r="L2183" i="1"/>
  <c r="J2183" i="1"/>
  <c r="C2182" i="1"/>
  <c r="B2181" i="1"/>
  <c r="M2182" i="1"/>
  <c r="N2182" i="1" s="1"/>
  <c r="I2183" i="1"/>
  <c r="C2183" i="1" l="1"/>
  <c r="K2183" i="1"/>
  <c r="M2183" i="1"/>
  <c r="N2183" i="1" s="1"/>
  <c r="I2184" i="1"/>
  <c r="J2184" i="1" s="1"/>
  <c r="A2185" i="1"/>
  <c r="L2184" i="1"/>
  <c r="D2184" i="1"/>
  <c r="E2184" i="1" s="1"/>
  <c r="G2184" i="1" s="1"/>
  <c r="H2185" i="1" s="1"/>
  <c r="P2184" i="1"/>
  <c r="K2182" i="1"/>
  <c r="O2182" i="1" s="1"/>
  <c r="Q2184" i="1"/>
  <c r="Q2185" i="1" l="1"/>
  <c r="P2185" i="1"/>
  <c r="M2184" i="1"/>
  <c r="N2184" i="1" s="1"/>
  <c r="I2185" i="1"/>
  <c r="J2185" i="1" s="1"/>
  <c r="A2186" i="1"/>
  <c r="D2185" i="1"/>
  <c r="E2185" i="1" s="1"/>
  <c r="G2185" i="1" s="1"/>
  <c r="H2186" i="1" s="1"/>
  <c r="L2185" i="1"/>
  <c r="O2183" i="1"/>
  <c r="B2182" i="1"/>
  <c r="C2184" i="1"/>
  <c r="B2183" i="1"/>
  <c r="P2186" i="1" l="1"/>
  <c r="Q2186" i="1"/>
  <c r="L2186" i="1"/>
  <c r="A2187" i="1"/>
  <c r="D2186" i="1"/>
  <c r="E2186" i="1" s="1"/>
  <c r="G2186" i="1" s="1"/>
  <c r="H2187" i="1" s="1"/>
  <c r="C2185" i="1"/>
  <c r="M2185" i="1"/>
  <c r="N2185" i="1" s="1"/>
  <c r="I2186" i="1"/>
  <c r="J2186" i="1" s="1"/>
  <c r="K2184" i="1"/>
  <c r="O2184" i="1" s="1"/>
  <c r="C2186" i="1" l="1"/>
  <c r="L2187" i="1"/>
  <c r="D2187" i="1"/>
  <c r="E2187" i="1" s="1"/>
  <c r="G2187" i="1" s="1"/>
  <c r="H2188" i="1" s="1"/>
  <c r="A2188" i="1"/>
  <c r="M2186" i="1"/>
  <c r="N2186" i="1" s="1"/>
  <c r="I2187" i="1"/>
  <c r="J2187" i="1" s="1"/>
  <c r="P2187" i="1"/>
  <c r="Q2187" i="1"/>
  <c r="B2184" i="1"/>
  <c r="K2185" i="1"/>
  <c r="O2185" i="1" s="1"/>
  <c r="M2187" i="1" l="1"/>
  <c r="N2187" i="1" s="1"/>
  <c r="I2188" i="1"/>
  <c r="J2188" i="1" s="1"/>
  <c r="P2188" i="1"/>
  <c r="D2188" i="1"/>
  <c r="E2188" i="1" s="1"/>
  <c r="G2188" i="1" s="1"/>
  <c r="H2189" i="1" s="1"/>
  <c r="L2188" i="1"/>
  <c r="A2189" i="1"/>
  <c r="Q2188" i="1"/>
  <c r="B2185" i="1"/>
  <c r="C2187" i="1"/>
  <c r="K2186" i="1"/>
  <c r="O2186" i="1" s="1"/>
  <c r="A2190" i="1" l="1"/>
  <c r="L2189" i="1"/>
  <c r="D2189" i="1"/>
  <c r="E2189" i="1" s="1"/>
  <c r="G2189" i="1" s="1"/>
  <c r="H2190" i="1" s="1"/>
  <c r="M2188" i="1"/>
  <c r="N2188" i="1" s="1"/>
  <c r="I2189" i="1"/>
  <c r="J2189" i="1" s="1"/>
  <c r="B2186" i="1"/>
  <c r="C2188" i="1"/>
  <c r="P2189" i="1"/>
  <c r="K2187" i="1"/>
  <c r="O2187" i="1" s="1"/>
  <c r="Q2189" i="1"/>
  <c r="Q2190" i="1" l="1"/>
  <c r="P2190" i="1"/>
  <c r="M2189" i="1"/>
  <c r="N2189" i="1" s="1"/>
  <c r="I2190" i="1"/>
  <c r="J2190" i="1" s="1"/>
  <c r="B2187" i="1"/>
  <c r="L2190" i="1"/>
  <c r="Q2191" i="1" s="1"/>
  <c r="D2190" i="1"/>
  <c r="E2190" i="1" s="1"/>
  <c r="G2190" i="1" s="1"/>
  <c r="H2191" i="1" s="1"/>
  <c r="A2191" i="1"/>
  <c r="C2189" i="1"/>
  <c r="K2188" i="1"/>
  <c r="O2188" i="1" s="1"/>
  <c r="C2190" i="1" l="1"/>
  <c r="M2190" i="1"/>
  <c r="N2190" i="1" s="1"/>
  <c r="I2191" i="1"/>
  <c r="J2191" i="1" s="1"/>
  <c r="B2188" i="1"/>
  <c r="L2191" i="1"/>
  <c r="D2191" i="1"/>
  <c r="E2191" i="1" s="1"/>
  <c r="G2191" i="1" s="1"/>
  <c r="H2192" i="1" s="1"/>
  <c r="A2192" i="1"/>
  <c r="P2191" i="1"/>
  <c r="K2189" i="1"/>
  <c r="O2189" i="1" s="1"/>
  <c r="M2191" i="1" l="1"/>
  <c r="N2191" i="1" s="1"/>
  <c r="I2192" i="1"/>
  <c r="P2192" i="1"/>
  <c r="B2189" i="1"/>
  <c r="C2191" i="1"/>
  <c r="A2193" i="1"/>
  <c r="D2192" i="1"/>
  <c r="E2192" i="1" s="1"/>
  <c r="G2192" i="1" s="1"/>
  <c r="H2193" i="1" s="1"/>
  <c r="L2192" i="1"/>
  <c r="K2190" i="1"/>
  <c r="O2190" i="1" s="1"/>
  <c r="J2192" i="1"/>
  <c r="Q2192" i="1"/>
  <c r="B2190" i="1" l="1"/>
  <c r="Q2193" i="1"/>
  <c r="A2194" i="1"/>
  <c r="L2193" i="1"/>
  <c r="D2193" i="1"/>
  <c r="E2193" i="1" s="1"/>
  <c r="G2193" i="1" s="1"/>
  <c r="H2194" i="1" s="1"/>
  <c r="P2193" i="1"/>
  <c r="C2192" i="1"/>
  <c r="K2192" i="1" s="1"/>
  <c r="M2192" i="1"/>
  <c r="N2192" i="1" s="1"/>
  <c r="I2193" i="1"/>
  <c r="J2193" i="1" s="1"/>
  <c r="K2191" i="1"/>
  <c r="O2191" i="1" s="1"/>
  <c r="P2194" i="1" l="1"/>
  <c r="O2192" i="1"/>
  <c r="M2193" i="1"/>
  <c r="N2193" i="1" s="1"/>
  <c r="I2194" i="1"/>
  <c r="J2194" i="1" s="1"/>
  <c r="B2191" i="1"/>
  <c r="L2194" i="1"/>
  <c r="A2195" i="1"/>
  <c r="D2194" i="1"/>
  <c r="E2194" i="1" s="1"/>
  <c r="G2194" i="1" s="1"/>
  <c r="H2195" i="1" s="1"/>
  <c r="C2193" i="1"/>
  <c r="B2192" i="1"/>
  <c r="Q2194" i="1"/>
  <c r="M2194" i="1" l="1"/>
  <c r="N2194" i="1" s="1"/>
  <c r="I2195" i="1"/>
  <c r="J2195" i="1" s="1"/>
  <c r="L2195" i="1"/>
  <c r="D2195" i="1"/>
  <c r="E2195" i="1" s="1"/>
  <c r="G2195" i="1" s="1"/>
  <c r="H2196" i="1" s="1"/>
  <c r="A2196" i="1"/>
  <c r="Q2195" i="1"/>
  <c r="C2194" i="1"/>
  <c r="K2193" i="1"/>
  <c r="O2193" i="1" s="1"/>
  <c r="P2195" i="1"/>
  <c r="Q2196" i="1" l="1"/>
  <c r="A2197" i="1"/>
  <c r="D2196" i="1"/>
  <c r="E2196" i="1" s="1"/>
  <c r="G2196" i="1" s="1"/>
  <c r="H2197" i="1" s="1"/>
  <c r="L2196" i="1"/>
  <c r="Q2197" i="1" s="1"/>
  <c r="P2196" i="1"/>
  <c r="M2195" i="1"/>
  <c r="N2195" i="1" s="1"/>
  <c r="I2196" i="1"/>
  <c r="J2196" i="1" s="1"/>
  <c r="B2193" i="1"/>
  <c r="C2195" i="1"/>
  <c r="K2194" i="1"/>
  <c r="O2194" i="1" s="1"/>
  <c r="B2194" i="1" l="1"/>
  <c r="P2197" i="1"/>
  <c r="C2196" i="1"/>
  <c r="M2196" i="1"/>
  <c r="N2196" i="1" s="1"/>
  <c r="I2197" i="1"/>
  <c r="J2197" i="1" s="1"/>
  <c r="K2195" i="1"/>
  <c r="O2195" i="1" s="1"/>
  <c r="L2197" i="1"/>
  <c r="D2197" i="1"/>
  <c r="E2197" i="1" s="1"/>
  <c r="G2197" i="1" s="1"/>
  <c r="H2198" i="1" s="1"/>
  <c r="A2198" i="1"/>
  <c r="C2197" i="1" l="1"/>
  <c r="P2198" i="1"/>
  <c r="B2195" i="1"/>
  <c r="L2198" i="1"/>
  <c r="D2198" i="1"/>
  <c r="E2198" i="1" s="1"/>
  <c r="G2198" i="1" s="1"/>
  <c r="H2199" i="1" s="1"/>
  <c r="A2199" i="1"/>
  <c r="M2197" i="1"/>
  <c r="N2197" i="1" s="1"/>
  <c r="I2198" i="1"/>
  <c r="J2198" i="1" s="1"/>
  <c r="Q2198" i="1"/>
  <c r="K2196" i="1"/>
  <c r="O2196" i="1" s="1"/>
  <c r="M2198" i="1" l="1"/>
  <c r="N2198" i="1" s="1"/>
  <c r="I2199" i="1"/>
  <c r="J2199" i="1" s="1"/>
  <c r="P2199" i="1"/>
  <c r="Q2199" i="1"/>
  <c r="B2196" i="1"/>
  <c r="C2198" i="1"/>
  <c r="L2199" i="1"/>
  <c r="D2199" i="1"/>
  <c r="E2199" i="1" s="1"/>
  <c r="G2199" i="1" s="1"/>
  <c r="H2200" i="1" s="1"/>
  <c r="A2200" i="1"/>
  <c r="K2197" i="1"/>
  <c r="O2197" i="1" s="1"/>
  <c r="Q2200" i="1" l="1"/>
  <c r="C2199" i="1"/>
  <c r="K2199" i="1"/>
  <c r="A2201" i="1"/>
  <c r="L2200" i="1"/>
  <c r="D2200" i="1"/>
  <c r="E2200" i="1" s="1"/>
  <c r="G2200" i="1" s="1"/>
  <c r="H2201" i="1" s="1"/>
  <c r="P2200" i="1"/>
  <c r="M2199" i="1"/>
  <c r="N2199" i="1" s="1"/>
  <c r="I2200" i="1"/>
  <c r="J2200" i="1" s="1"/>
  <c r="B2197" i="1"/>
  <c r="K2198" i="1"/>
  <c r="O2198" i="1" s="1"/>
  <c r="P2201" i="1" l="1"/>
  <c r="M2200" i="1"/>
  <c r="N2200" i="1" s="1"/>
  <c r="I2201" i="1"/>
  <c r="J2201" i="1" s="1"/>
  <c r="A2202" i="1"/>
  <c r="L2201" i="1"/>
  <c r="D2201" i="1"/>
  <c r="E2201" i="1" s="1"/>
  <c r="G2201" i="1" s="1"/>
  <c r="H2202" i="1" s="1"/>
  <c r="O2199" i="1"/>
  <c r="Q2201" i="1"/>
  <c r="B2198" i="1"/>
  <c r="C2200" i="1"/>
  <c r="B2199" i="1"/>
  <c r="M2201" i="1" l="1"/>
  <c r="N2201" i="1" s="1"/>
  <c r="I2202" i="1"/>
  <c r="J2202" i="1"/>
  <c r="C2201" i="1"/>
  <c r="D2202" i="1"/>
  <c r="E2202" i="1" s="1"/>
  <c r="G2202" i="1" s="1"/>
  <c r="H2203" i="1" s="1"/>
  <c r="L2202" i="1"/>
  <c r="A2203" i="1"/>
  <c r="Q2202" i="1"/>
  <c r="P2202" i="1"/>
  <c r="K2200" i="1"/>
  <c r="O2200" i="1" s="1"/>
  <c r="M2202" i="1" l="1"/>
  <c r="N2202" i="1" s="1"/>
  <c r="I2203" i="1"/>
  <c r="J2203" i="1" s="1"/>
  <c r="B2200" i="1"/>
  <c r="Q2203" i="1"/>
  <c r="L2203" i="1"/>
  <c r="D2203" i="1"/>
  <c r="E2203" i="1" s="1"/>
  <c r="G2203" i="1" s="1"/>
  <c r="H2204" i="1" s="1"/>
  <c r="A2204" i="1"/>
  <c r="P2203" i="1"/>
  <c r="C2202" i="1"/>
  <c r="K2202" i="1"/>
  <c r="O2202" i="1" s="1"/>
  <c r="K2201" i="1"/>
  <c r="O2201" i="1" s="1"/>
  <c r="L2204" i="1" l="1"/>
  <c r="A2205" i="1"/>
  <c r="D2204" i="1"/>
  <c r="E2204" i="1" s="1"/>
  <c r="G2204" i="1" s="1"/>
  <c r="H2205" i="1" s="1"/>
  <c r="M2203" i="1"/>
  <c r="N2203" i="1" s="1"/>
  <c r="I2204" i="1"/>
  <c r="J2204" i="1" s="1"/>
  <c r="Q2204" i="1"/>
  <c r="Q2205" i="1" s="1"/>
  <c r="B2201" i="1"/>
  <c r="C2203" i="1"/>
  <c r="K2203" i="1" s="1"/>
  <c r="B2202" i="1"/>
  <c r="P2204" i="1"/>
  <c r="P2205" i="1" l="1"/>
  <c r="O2203" i="1"/>
  <c r="C2204" i="1"/>
  <c r="B2203" i="1"/>
  <c r="L2205" i="1"/>
  <c r="D2205" i="1"/>
  <c r="E2205" i="1" s="1"/>
  <c r="G2205" i="1" s="1"/>
  <c r="H2206" i="1" s="1"/>
  <c r="A2206" i="1"/>
  <c r="M2204" i="1"/>
  <c r="N2204" i="1" s="1"/>
  <c r="I2205" i="1"/>
  <c r="J2205" i="1" s="1"/>
  <c r="L2206" i="1" l="1"/>
  <c r="D2206" i="1"/>
  <c r="E2206" i="1" s="1"/>
  <c r="G2206" i="1" s="1"/>
  <c r="H2207" i="1" s="1"/>
  <c r="A2207" i="1"/>
  <c r="M2205" i="1"/>
  <c r="N2205" i="1" s="1"/>
  <c r="I2206" i="1"/>
  <c r="J2206" i="1" s="1"/>
  <c r="C2205" i="1"/>
  <c r="Q2206" i="1"/>
  <c r="P2206" i="1"/>
  <c r="K2204" i="1"/>
  <c r="O2204" i="1" s="1"/>
  <c r="P2207" i="1" l="1"/>
  <c r="Q2207" i="1"/>
  <c r="B2204" i="1"/>
  <c r="L2207" i="1"/>
  <c r="D2207" i="1"/>
  <c r="E2207" i="1" s="1"/>
  <c r="G2207" i="1" s="1"/>
  <c r="H2208" i="1" s="1"/>
  <c r="A2208" i="1"/>
  <c r="M2206" i="1"/>
  <c r="N2206" i="1" s="1"/>
  <c r="I2207" i="1"/>
  <c r="J2207" i="1" s="1"/>
  <c r="C2206" i="1"/>
  <c r="K2205" i="1"/>
  <c r="O2205" i="1" s="1"/>
  <c r="A2209" i="1" l="1"/>
  <c r="D2208" i="1"/>
  <c r="E2208" i="1" s="1"/>
  <c r="G2208" i="1" s="1"/>
  <c r="H2209" i="1" s="1"/>
  <c r="L2208" i="1"/>
  <c r="C2207" i="1"/>
  <c r="M2207" i="1"/>
  <c r="N2207" i="1" s="1"/>
  <c r="I2208" i="1"/>
  <c r="J2208" i="1" s="1"/>
  <c r="B2205" i="1"/>
  <c r="P2208" i="1"/>
  <c r="Q2208" i="1"/>
  <c r="K2206" i="1"/>
  <c r="O2206" i="1" s="1"/>
  <c r="B2206" i="1" l="1"/>
  <c r="C2208" i="1"/>
  <c r="K2208" i="1" s="1"/>
  <c r="Q2209" i="1"/>
  <c r="P2209" i="1"/>
  <c r="M2208" i="1"/>
  <c r="N2208" i="1" s="1"/>
  <c r="I2209" i="1"/>
  <c r="J2209" i="1" s="1"/>
  <c r="A2210" i="1"/>
  <c r="L2209" i="1"/>
  <c r="D2209" i="1"/>
  <c r="E2209" i="1" s="1"/>
  <c r="G2209" i="1" s="1"/>
  <c r="H2210" i="1" s="1"/>
  <c r="K2207" i="1"/>
  <c r="O2207" i="1" s="1"/>
  <c r="P2210" i="1" l="1"/>
  <c r="Q2210" i="1"/>
  <c r="O2208" i="1"/>
  <c r="M2209" i="1"/>
  <c r="N2209" i="1" s="1"/>
  <c r="I2210" i="1"/>
  <c r="J2210" i="1" s="1"/>
  <c r="B2207" i="1"/>
  <c r="A2211" i="1"/>
  <c r="L2210" i="1"/>
  <c r="D2210" i="1"/>
  <c r="E2210" i="1" s="1"/>
  <c r="G2210" i="1" s="1"/>
  <c r="H2211" i="1" s="1"/>
  <c r="C2209" i="1"/>
  <c r="B2208" i="1"/>
  <c r="C2210" i="1" l="1"/>
  <c r="Q2211" i="1"/>
  <c r="M2210" i="1"/>
  <c r="N2210" i="1" s="1"/>
  <c r="I2211" i="1"/>
  <c r="J2211" i="1" s="1"/>
  <c r="P2211" i="1"/>
  <c r="L2211" i="1"/>
  <c r="D2211" i="1"/>
  <c r="E2211" i="1" s="1"/>
  <c r="G2211" i="1" s="1"/>
  <c r="H2212" i="1" s="1"/>
  <c r="A2212" i="1"/>
  <c r="K2209" i="1"/>
  <c r="O2209" i="1" s="1"/>
  <c r="P2212" i="1" l="1"/>
  <c r="Q2212" i="1"/>
  <c r="D2212" i="1"/>
  <c r="E2212" i="1" s="1"/>
  <c r="G2212" i="1" s="1"/>
  <c r="H2213" i="1" s="1"/>
  <c r="L2212" i="1"/>
  <c r="A2213" i="1"/>
  <c r="J2212" i="1"/>
  <c r="C2211" i="1"/>
  <c r="B2209" i="1"/>
  <c r="M2211" i="1"/>
  <c r="N2211" i="1" s="1"/>
  <c r="I2212" i="1"/>
  <c r="K2210" i="1"/>
  <c r="O2210" i="1" s="1"/>
  <c r="B2210" i="1" l="1"/>
  <c r="C2212" i="1"/>
  <c r="K2212" i="1" s="1"/>
  <c r="L2213" i="1"/>
  <c r="A2214" i="1"/>
  <c r="D2213" i="1"/>
  <c r="E2213" i="1" s="1"/>
  <c r="G2213" i="1" s="1"/>
  <c r="H2214" i="1" s="1"/>
  <c r="M2212" i="1"/>
  <c r="N2212" i="1" s="1"/>
  <c r="I2213" i="1"/>
  <c r="J2213" i="1" s="1"/>
  <c r="Q2213" i="1"/>
  <c r="P2213" i="1"/>
  <c r="K2211" i="1"/>
  <c r="O2211" i="1" s="1"/>
  <c r="L2214" i="1" l="1"/>
  <c r="D2214" i="1"/>
  <c r="E2214" i="1" s="1"/>
  <c r="G2214" i="1" s="1"/>
  <c r="H2215" i="1" s="1"/>
  <c r="A2215" i="1"/>
  <c r="P2214" i="1"/>
  <c r="M2213" i="1"/>
  <c r="N2213" i="1" s="1"/>
  <c r="I2214" i="1"/>
  <c r="J2214" i="1" s="1"/>
  <c r="O2212" i="1"/>
  <c r="Q2214" i="1"/>
  <c r="B2211" i="1"/>
  <c r="C2213" i="1"/>
  <c r="K2213" i="1" s="1"/>
  <c r="B2212" i="1"/>
  <c r="P2215" i="1" l="1"/>
  <c r="O2213" i="1"/>
  <c r="C2214" i="1"/>
  <c r="B2213" i="1"/>
  <c r="L2215" i="1"/>
  <c r="D2215" i="1"/>
  <c r="E2215" i="1" s="1"/>
  <c r="G2215" i="1" s="1"/>
  <c r="H2216" i="1" s="1"/>
  <c r="A2216" i="1"/>
  <c r="Q2215" i="1"/>
  <c r="M2214" i="1"/>
  <c r="N2214" i="1" s="1"/>
  <c r="I2215" i="1"/>
  <c r="J2215" i="1" s="1"/>
  <c r="A2217" i="1" l="1"/>
  <c r="L2216" i="1"/>
  <c r="D2216" i="1"/>
  <c r="E2216" i="1" s="1"/>
  <c r="G2216" i="1" s="1"/>
  <c r="H2217" i="1" s="1"/>
  <c r="M2215" i="1"/>
  <c r="N2215" i="1" s="1"/>
  <c r="I2216" i="1"/>
  <c r="J2216" i="1" s="1"/>
  <c r="C2215" i="1"/>
  <c r="Q2216" i="1"/>
  <c r="P2216" i="1"/>
  <c r="K2214" i="1"/>
  <c r="O2214" i="1" s="1"/>
  <c r="P2217" i="1" l="1"/>
  <c r="Q2217" i="1"/>
  <c r="M2216" i="1"/>
  <c r="N2216" i="1" s="1"/>
  <c r="I2217" i="1"/>
  <c r="J2217" i="1" s="1"/>
  <c r="B2214" i="1"/>
  <c r="A2218" i="1"/>
  <c r="L2217" i="1"/>
  <c r="P2218" i="1" s="1"/>
  <c r="D2217" i="1"/>
  <c r="E2217" i="1" s="1"/>
  <c r="G2217" i="1" s="1"/>
  <c r="H2218" i="1" s="1"/>
  <c r="C2216" i="1"/>
  <c r="K2215" i="1"/>
  <c r="O2215" i="1" s="1"/>
  <c r="Q2218" i="1" l="1"/>
  <c r="D2218" i="1"/>
  <c r="E2218" i="1" s="1"/>
  <c r="G2218" i="1" s="1"/>
  <c r="H2219" i="1" s="1"/>
  <c r="A2219" i="1"/>
  <c r="L2218" i="1"/>
  <c r="B2215" i="1"/>
  <c r="C2217" i="1"/>
  <c r="M2217" i="1"/>
  <c r="N2217" i="1" s="1"/>
  <c r="I2218" i="1"/>
  <c r="J2218" i="1" s="1"/>
  <c r="K2216" i="1"/>
  <c r="O2216" i="1" s="1"/>
  <c r="M2218" i="1" l="1"/>
  <c r="N2218" i="1" s="1"/>
  <c r="I2219" i="1"/>
  <c r="L2219" i="1"/>
  <c r="A2220" i="1"/>
  <c r="D2219" i="1"/>
  <c r="E2219" i="1" s="1"/>
  <c r="G2219" i="1" s="1"/>
  <c r="H2220" i="1" s="1"/>
  <c r="J2219" i="1"/>
  <c r="B2216" i="1"/>
  <c r="Q2219" i="1"/>
  <c r="C2218" i="1"/>
  <c r="K2217" i="1"/>
  <c r="O2217" i="1" s="1"/>
  <c r="P2219" i="1"/>
  <c r="P2220" i="1" l="1"/>
  <c r="L2220" i="1"/>
  <c r="D2220" i="1"/>
  <c r="E2220" i="1" s="1"/>
  <c r="G2220" i="1" s="1"/>
  <c r="H2221" i="1" s="1"/>
  <c r="A2221" i="1"/>
  <c r="B2217" i="1"/>
  <c r="M2219" i="1"/>
  <c r="N2219" i="1" s="1"/>
  <c r="I2220" i="1"/>
  <c r="J2220" i="1" s="1"/>
  <c r="C2219" i="1"/>
  <c r="Q2220" i="1"/>
  <c r="K2218" i="1"/>
  <c r="O2218" i="1" s="1"/>
  <c r="A2222" i="1" l="1"/>
  <c r="D2221" i="1"/>
  <c r="E2221" i="1" s="1"/>
  <c r="G2221" i="1" s="1"/>
  <c r="H2222" i="1" s="1"/>
  <c r="L2221" i="1"/>
  <c r="Q2221" i="1"/>
  <c r="B2218" i="1"/>
  <c r="M2220" i="1"/>
  <c r="N2220" i="1" s="1"/>
  <c r="I2221" i="1"/>
  <c r="J2221" i="1" s="1"/>
  <c r="C2220" i="1"/>
  <c r="P2221" i="1"/>
  <c r="K2219" i="1"/>
  <c r="O2219" i="1" s="1"/>
  <c r="Q2222" i="1" l="1"/>
  <c r="P2222" i="1"/>
  <c r="B2219" i="1"/>
  <c r="M2221" i="1"/>
  <c r="N2221" i="1" s="1"/>
  <c r="I2222" i="1"/>
  <c r="J2222" i="1" s="1"/>
  <c r="C2221" i="1"/>
  <c r="A2223" i="1"/>
  <c r="D2222" i="1"/>
  <c r="E2222" i="1" s="1"/>
  <c r="G2222" i="1" s="1"/>
  <c r="H2223" i="1" s="1"/>
  <c r="L2222" i="1"/>
  <c r="K2220" i="1"/>
  <c r="O2220" i="1" s="1"/>
  <c r="B2220" i="1" l="1"/>
  <c r="C2222" i="1"/>
  <c r="M2222" i="1"/>
  <c r="N2222" i="1" s="1"/>
  <c r="I2223" i="1"/>
  <c r="K2221" i="1"/>
  <c r="O2221" i="1" s="1"/>
  <c r="J2223" i="1"/>
  <c r="A2224" i="1"/>
  <c r="L2223" i="1"/>
  <c r="D2223" i="1"/>
  <c r="E2223" i="1" s="1"/>
  <c r="G2223" i="1" s="1"/>
  <c r="H2224" i="1" s="1"/>
  <c r="P2223" i="1"/>
  <c r="Q2223" i="1"/>
  <c r="P2224" i="1" l="1"/>
  <c r="Q2224" i="1"/>
  <c r="A2225" i="1"/>
  <c r="D2224" i="1"/>
  <c r="E2224" i="1" s="1"/>
  <c r="G2224" i="1" s="1"/>
  <c r="H2225" i="1" s="1"/>
  <c r="L2224" i="1"/>
  <c r="Q2225" i="1" s="1"/>
  <c r="J2224" i="1"/>
  <c r="C2223" i="1"/>
  <c r="K2223" i="1" s="1"/>
  <c r="B2221" i="1"/>
  <c r="M2223" i="1"/>
  <c r="N2223" i="1" s="1"/>
  <c r="I2224" i="1"/>
  <c r="K2222" i="1"/>
  <c r="O2222" i="1" s="1"/>
  <c r="O2223" i="1" l="1"/>
  <c r="C2224" i="1"/>
  <c r="B2223" i="1"/>
  <c r="M2224" i="1"/>
  <c r="N2224" i="1" s="1"/>
  <c r="I2225" i="1"/>
  <c r="J2225" i="1" s="1"/>
  <c r="P2225" i="1"/>
  <c r="P2226" i="1" s="1"/>
  <c r="B2222" i="1"/>
  <c r="A2226" i="1"/>
  <c r="L2225" i="1"/>
  <c r="D2225" i="1"/>
  <c r="E2225" i="1" s="1"/>
  <c r="G2225" i="1" s="1"/>
  <c r="H2226" i="1" s="1"/>
  <c r="M2225" i="1" l="1"/>
  <c r="N2225" i="1" s="1"/>
  <c r="I2226" i="1"/>
  <c r="J2226" i="1" s="1"/>
  <c r="C2225" i="1"/>
  <c r="A2227" i="1"/>
  <c r="D2226" i="1"/>
  <c r="E2226" i="1" s="1"/>
  <c r="G2226" i="1" s="1"/>
  <c r="H2227" i="1" s="1"/>
  <c r="L2226" i="1"/>
  <c r="K2224" i="1"/>
  <c r="O2224" i="1" s="1"/>
  <c r="Q2226" i="1"/>
  <c r="B2224" i="1" l="1"/>
  <c r="C2226" i="1"/>
  <c r="Q2227" i="1"/>
  <c r="K2225" i="1"/>
  <c r="O2225" i="1" s="1"/>
  <c r="L2227" i="1"/>
  <c r="A2228" i="1"/>
  <c r="D2227" i="1"/>
  <c r="E2227" i="1" s="1"/>
  <c r="G2227" i="1" s="1"/>
  <c r="H2228" i="1" s="1"/>
  <c r="M2226" i="1"/>
  <c r="N2226" i="1" s="1"/>
  <c r="I2227" i="1"/>
  <c r="J2227" i="1"/>
  <c r="P2227" i="1"/>
  <c r="M2227" i="1" l="1"/>
  <c r="N2227" i="1" s="1"/>
  <c r="I2228" i="1"/>
  <c r="J2228" i="1"/>
  <c r="A2229" i="1"/>
  <c r="D2228" i="1"/>
  <c r="E2228" i="1" s="1"/>
  <c r="G2228" i="1" s="1"/>
  <c r="H2229" i="1" s="1"/>
  <c r="L2228" i="1"/>
  <c r="P2228" i="1"/>
  <c r="Q2228" i="1"/>
  <c r="B2225" i="1"/>
  <c r="C2227" i="1"/>
  <c r="K2226" i="1"/>
  <c r="O2226" i="1" s="1"/>
  <c r="P2229" i="1" l="1"/>
  <c r="M2228" i="1"/>
  <c r="N2228" i="1" s="1"/>
  <c r="I2229" i="1"/>
  <c r="J2229" i="1" s="1"/>
  <c r="B2226" i="1"/>
  <c r="A2230" i="1"/>
  <c r="D2229" i="1"/>
  <c r="E2229" i="1" s="1"/>
  <c r="G2229" i="1" s="1"/>
  <c r="H2230" i="1" s="1"/>
  <c r="L2229" i="1"/>
  <c r="C2228" i="1"/>
  <c r="K2228" i="1" s="1"/>
  <c r="O2228" i="1" s="1"/>
  <c r="Q2229" i="1"/>
  <c r="K2227" i="1"/>
  <c r="O2227" i="1" s="1"/>
  <c r="M2229" i="1" l="1"/>
  <c r="N2229" i="1" s="1"/>
  <c r="I2230" i="1"/>
  <c r="J2230" i="1" s="1"/>
  <c r="Q2230" i="1"/>
  <c r="L2230" i="1"/>
  <c r="D2230" i="1"/>
  <c r="E2230" i="1" s="1"/>
  <c r="G2230" i="1" s="1"/>
  <c r="H2231" i="1" s="1"/>
  <c r="A2231" i="1"/>
  <c r="B2227" i="1"/>
  <c r="C2229" i="1"/>
  <c r="B2228" i="1"/>
  <c r="P2230" i="1"/>
  <c r="L2231" i="1" l="1"/>
  <c r="D2231" i="1"/>
  <c r="E2231" i="1" s="1"/>
  <c r="G2231" i="1" s="1"/>
  <c r="H2232" i="1" s="1"/>
  <c r="A2232" i="1"/>
  <c r="M2230" i="1"/>
  <c r="N2230" i="1" s="1"/>
  <c r="I2231" i="1"/>
  <c r="J2231" i="1" s="1"/>
  <c r="P2231" i="1"/>
  <c r="Q2231" i="1"/>
  <c r="C2230" i="1"/>
  <c r="K2229" i="1"/>
  <c r="O2229" i="1" s="1"/>
  <c r="Q2232" i="1" l="1"/>
  <c r="P2232" i="1"/>
  <c r="B2229" i="1"/>
  <c r="C2231" i="1"/>
  <c r="A2233" i="1"/>
  <c r="D2232" i="1"/>
  <c r="E2232" i="1" s="1"/>
  <c r="G2232" i="1" s="1"/>
  <c r="H2233" i="1" s="1"/>
  <c r="L2232" i="1"/>
  <c r="K2230" i="1"/>
  <c r="O2230" i="1" s="1"/>
  <c r="M2231" i="1"/>
  <c r="N2231" i="1" s="1"/>
  <c r="I2232" i="1"/>
  <c r="J2232" i="1" s="1"/>
  <c r="Q2233" i="1" l="1"/>
  <c r="B2230" i="1"/>
  <c r="M2232" i="1"/>
  <c r="N2232" i="1" s="1"/>
  <c r="I2233" i="1"/>
  <c r="J2233" i="1" s="1"/>
  <c r="A2234" i="1"/>
  <c r="L2233" i="1"/>
  <c r="D2233" i="1"/>
  <c r="E2233" i="1" s="1"/>
  <c r="G2233" i="1" s="1"/>
  <c r="H2234" i="1" s="1"/>
  <c r="C2232" i="1"/>
  <c r="K2231" i="1"/>
  <c r="O2231" i="1" s="1"/>
  <c r="P2233" i="1"/>
  <c r="L2234" i="1" l="1"/>
  <c r="A2235" i="1"/>
  <c r="D2234" i="1"/>
  <c r="E2234" i="1" s="1"/>
  <c r="G2234" i="1" s="1"/>
  <c r="H2235" i="1" s="1"/>
  <c r="M2233" i="1"/>
  <c r="N2233" i="1" s="1"/>
  <c r="I2234" i="1"/>
  <c r="J2234" i="1" s="1"/>
  <c r="P2234" i="1"/>
  <c r="B2231" i="1"/>
  <c r="C2233" i="1"/>
  <c r="K2232" i="1"/>
  <c r="O2232" i="1" s="1"/>
  <c r="Q2234" i="1"/>
  <c r="Q2235" i="1" l="1"/>
  <c r="B2232" i="1"/>
  <c r="A2236" i="1"/>
  <c r="D2235" i="1"/>
  <c r="E2235" i="1" s="1"/>
  <c r="G2235" i="1" s="1"/>
  <c r="H2236" i="1" s="1"/>
  <c r="L2235" i="1"/>
  <c r="C2234" i="1"/>
  <c r="M2234" i="1"/>
  <c r="N2234" i="1" s="1"/>
  <c r="I2235" i="1"/>
  <c r="J2235" i="1" s="1"/>
  <c r="P2235" i="1"/>
  <c r="K2233" i="1"/>
  <c r="O2233" i="1" s="1"/>
  <c r="M2235" i="1" l="1"/>
  <c r="N2235" i="1" s="1"/>
  <c r="I2236" i="1"/>
  <c r="J2236" i="1"/>
  <c r="P2236" i="1"/>
  <c r="A2237" i="1"/>
  <c r="D2236" i="1"/>
  <c r="E2236" i="1" s="1"/>
  <c r="G2236" i="1" s="1"/>
  <c r="H2237" i="1" s="1"/>
  <c r="L2236" i="1"/>
  <c r="Q2236" i="1"/>
  <c r="B2233" i="1"/>
  <c r="C2235" i="1"/>
  <c r="K2234" i="1"/>
  <c r="O2234" i="1" s="1"/>
  <c r="M2236" i="1" l="1"/>
  <c r="N2236" i="1" s="1"/>
  <c r="I2237" i="1"/>
  <c r="L2237" i="1"/>
  <c r="D2237" i="1"/>
  <c r="E2237" i="1" s="1"/>
  <c r="G2237" i="1" s="1"/>
  <c r="H2238" i="1" s="1"/>
  <c r="A2238" i="1"/>
  <c r="K2236" i="1"/>
  <c r="O2236" i="1" s="1"/>
  <c r="J2237" i="1"/>
  <c r="B2234" i="1"/>
  <c r="P2237" i="1"/>
  <c r="C2236" i="1"/>
  <c r="Q2237" i="1"/>
  <c r="K2235" i="1"/>
  <c r="O2235" i="1" s="1"/>
  <c r="Q2238" i="1" l="1"/>
  <c r="L2238" i="1"/>
  <c r="D2238" i="1"/>
  <c r="E2238" i="1" s="1"/>
  <c r="G2238" i="1" s="1"/>
  <c r="H2239" i="1" s="1"/>
  <c r="A2239" i="1"/>
  <c r="B2235" i="1"/>
  <c r="C2237" i="1"/>
  <c r="B2236" i="1"/>
  <c r="M2237" i="1"/>
  <c r="N2237" i="1" s="1"/>
  <c r="I2238" i="1"/>
  <c r="J2238" i="1" s="1"/>
  <c r="P2238" i="1"/>
  <c r="P2239" i="1" l="1"/>
  <c r="L2239" i="1"/>
  <c r="D2239" i="1"/>
  <c r="E2239" i="1" s="1"/>
  <c r="G2239" i="1" s="1"/>
  <c r="H2240" i="1" s="1"/>
  <c r="A2240" i="1"/>
  <c r="M2238" i="1"/>
  <c r="N2238" i="1" s="1"/>
  <c r="I2239" i="1"/>
  <c r="J2239" i="1" s="1"/>
  <c r="Q2239" i="1"/>
  <c r="C2238" i="1"/>
  <c r="K2237" i="1"/>
  <c r="O2237" i="1" s="1"/>
  <c r="B2237" i="1" l="1"/>
  <c r="C2239" i="1"/>
  <c r="A2241" i="1"/>
  <c r="D2240" i="1"/>
  <c r="E2240" i="1" s="1"/>
  <c r="G2240" i="1" s="1"/>
  <c r="H2241" i="1" s="1"/>
  <c r="L2240" i="1"/>
  <c r="M2239" i="1"/>
  <c r="N2239" i="1" s="1"/>
  <c r="I2240" i="1"/>
  <c r="J2240" i="1" s="1"/>
  <c r="Q2240" i="1"/>
  <c r="P2240" i="1"/>
  <c r="K2238" i="1"/>
  <c r="O2238" i="1" s="1"/>
  <c r="M2240" i="1" l="1"/>
  <c r="N2240" i="1" s="1"/>
  <c r="I2241" i="1"/>
  <c r="J2241" i="1"/>
  <c r="A2242" i="1"/>
  <c r="L2241" i="1"/>
  <c r="D2241" i="1"/>
  <c r="E2241" i="1" s="1"/>
  <c r="G2241" i="1" s="1"/>
  <c r="H2242" i="1" s="1"/>
  <c r="Q2241" i="1"/>
  <c r="P2241" i="1"/>
  <c r="B2238" i="1"/>
  <c r="C2240" i="1"/>
  <c r="K2239" i="1"/>
  <c r="O2239" i="1" s="1"/>
  <c r="M2241" i="1" l="1"/>
  <c r="N2241" i="1" s="1"/>
  <c r="I2242" i="1"/>
  <c r="J2242" i="1" s="1"/>
  <c r="B2239" i="1"/>
  <c r="A2243" i="1"/>
  <c r="L2242" i="1"/>
  <c r="D2242" i="1"/>
  <c r="E2242" i="1" s="1"/>
  <c r="G2242" i="1" s="1"/>
  <c r="H2243" i="1" s="1"/>
  <c r="C2241" i="1"/>
  <c r="K2241" i="1" s="1"/>
  <c r="O2241" i="1" s="1"/>
  <c r="P2242" i="1"/>
  <c r="Q2242" i="1"/>
  <c r="K2240" i="1"/>
  <c r="O2240" i="1" s="1"/>
  <c r="L2243" i="1" l="1"/>
  <c r="D2243" i="1"/>
  <c r="E2243" i="1" s="1"/>
  <c r="G2243" i="1" s="1"/>
  <c r="H2244" i="1" s="1"/>
  <c r="A2244" i="1"/>
  <c r="M2242" i="1"/>
  <c r="N2242" i="1" s="1"/>
  <c r="I2243" i="1"/>
  <c r="J2243" i="1" s="1"/>
  <c r="B2240" i="1"/>
  <c r="Q2243" i="1"/>
  <c r="P2243" i="1"/>
  <c r="C2242" i="1"/>
  <c r="B2241" i="1"/>
  <c r="C2243" i="1" l="1"/>
  <c r="P2244" i="1"/>
  <c r="D2244" i="1"/>
  <c r="E2244" i="1" s="1"/>
  <c r="G2244" i="1" s="1"/>
  <c r="H2245" i="1" s="1"/>
  <c r="A2245" i="1"/>
  <c r="L2244" i="1"/>
  <c r="M2243" i="1"/>
  <c r="N2243" i="1" s="1"/>
  <c r="I2244" i="1"/>
  <c r="J2244" i="1" s="1"/>
  <c r="Q2244" i="1"/>
  <c r="K2242" i="1"/>
  <c r="O2242" i="1" s="1"/>
  <c r="M2244" i="1" l="1"/>
  <c r="N2244" i="1" s="1"/>
  <c r="I2245" i="1"/>
  <c r="J2245" i="1" s="1"/>
  <c r="L2245" i="1"/>
  <c r="D2245" i="1"/>
  <c r="E2245" i="1" s="1"/>
  <c r="G2245" i="1" s="1"/>
  <c r="H2246" i="1" s="1"/>
  <c r="A2246" i="1"/>
  <c r="P2245" i="1"/>
  <c r="Q2245" i="1"/>
  <c r="B2242" i="1"/>
  <c r="C2244" i="1"/>
  <c r="K2243" i="1"/>
  <c r="O2243" i="1" s="1"/>
  <c r="D2246" i="1" l="1"/>
  <c r="E2246" i="1" s="1"/>
  <c r="G2246" i="1" s="1"/>
  <c r="H2247" i="1" s="1"/>
  <c r="A2247" i="1"/>
  <c r="L2246" i="1"/>
  <c r="B2243" i="1"/>
  <c r="M2245" i="1"/>
  <c r="N2245" i="1" s="1"/>
  <c r="I2246" i="1"/>
  <c r="J2246" i="1" s="1"/>
  <c r="C2245" i="1"/>
  <c r="Q2246" i="1"/>
  <c r="K2244" i="1"/>
  <c r="O2244" i="1" s="1"/>
  <c r="P2246" i="1"/>
  <c r="P2247" i="1" l="1"/>
  <c r="M2246" i="1"/>
  <c r="N2246" i="1" s="1"/>
  <c r="I2247" i="1"/>
  <c r="J2247" i="1" s="1"/>
  <c r="Q2247" i="1"/>
  <c r="B2244" i="1"/>
  <c r="L2247" i="1"/>
  <c r="D2247" i="1"/>
  <c r="E2247" i="1" s="1"/>
  <c r="G2247" i="1" s="1"/>
  <c r="H2248" i="1" s="1"/>
  <c r="A2248" i="1"/>
  <c r="C2246" i="1"/>
  <c r="K2245" i="1"/>
  <c r="O2245" i="1" s="1"/>
  <c r="Q2248" i="1" l="1"/>
  <c r="C2247" i="1"/>
  <c r="M2247" i="1"/>
  <c r="N2247" i="1" s="1"/>
  <c r="I2248" i="1"/>
  <c r="J2248" i="1" s="1"/>
  <c r="K2247" i="1"/>
  <c r="O2247" i="1" s="1"/>
  <c r="B2245" i="1"/>
  <c r="K2246" i="1"/>
  <c r="O2246" i="1" s="1"/>
  <c r="A2249" i="1"/>
  <c r="L2248" i="1"/>
  <c r="D2248" i="1"/>
  <c r="E2248" i="1" s="1"/>
  <c r="G2248" i="1" s="1"/>
  <c r="H2249" i="1" s="1"/>
  <c r="P2248" i="1"/>
  <c r="P2249" i="1" s="1"/>
  <c r="B2246" i="1" l="1"/>
  <c r="M2248" i="1"/>
  <c r="N2248" i="1" s="1"/>
  <c r="I2249" i="1"/>
  <c r="J2249" i="1" s="1"/>
  <c r="C2248" i="1"/>
  <c r="B2247" i="1"/>
  <c r="A2250" i="1"/>
  <c r="L2249" i="1"/>
  <c r="P2250" i="1" s="1"/>
  <c r="D2249" i="1"/>
  <c r="E2249" i="1" s="1"/>
  <c r="G2249" i="1" s="1"/>
  <c r="H2250" i="1" s="1"/>
  <c r="Q2249" i="1"/>
  <c r="Q2250" i="1" l="1"/>
  <c r="D2250" i="1"/>
  <c r="E2250" i="1" s="1"/>
  <c r="G2250" i="1" s="1"/>
  <c r="H2251" i="1" s="1"/>
  <c r="A2251" i="1"/>
  <c r="L2250" i="1"/>
  <c r="Q2251" i="1" s="1"/>
  <c r="C2249" i="1"/>
  <c r="M2249" i="1"/>
  <c r="N2249" i="1" s="1"/>
  <c r="I2250" i="1"/>
  <c r="J2250" i="1" s="1"/>
  <c r="K2248" i="1"/>
  <c r="O2248" i="1" s="1"/>
  <c r="C2250" i="1" l="1"/>
  <c r="K2250" i="1"/>
  <c r="M2250" i="1"/>
  <c r="N2250" i="1" s="1"/>
  <c r="I2251" i="1"/>
  <c r="J2251" i="1" s="1"/>
  <c r="L2251" i="1"/>
  <c r="D2251" i="1"/>
  <c r="E2251" i="1" s="1"/>
  <c r="G2251" i="1" s="1"/>
  <c r="H2252" i="1" s="1"/>
  <c r="A2252" i="1"/>
  <c r="P2251" i="1"/>
  <c r="B2248" i="1"/>
  <c r="K2249" i="1"/>
  <c r="O2249" i="1" s="1"/>
  <c r="M2251" i="1" l="1"/>
  <c r="N2251" i="1" s="1"/>
  <c r="I2252" i="1"/>
  <c r="J2252" i="1" s="1"/>
  <c r="B2249" i="1"/>
  <c r="P2252" i="1"/>
  <c r="C2251" i="1"/>
  <c r="B2250" i="1"/>
  <c r="O2250" i="1"/>
  <c r="A2253" i="1"/>
  <c r="L2252" i="1"/>
  <c r="D2252" i="1"/>
  <c r="E2252" i="1" s="1"/>
  <c r="G2252" i="1" s="1"/>
  <c r="H2253" i="1" s="1"/>
  <c r="Q2252" i="1"/>
  <c r="Q2253" i="1" l="1"/>
  <c r="P2253" i="1"/>
  <c r="C2252" i="1"/>
  <c r="M2252" i="1"/>
  <c r="N2252" i="1" s="1"/>
  <c r="I2253" i="1"/>
  <c r="J2253" i="1" s="1"/>
  <c r="L2253" i="1"/>
  <c r="D2253" i="1"/>
  <c r="E2253" i="1" s="1"/>
  <c r="G2253" i="1" s="1"/>
  <c r="H2254" i="1" s="1"/>
  <c r="A2254" i="1"/>
  <c r="K2251" i="1"/>
  <c r="O2251" i="1" s="1"/>
  <c r="B2251" i="1" l="1"/>
  <c r="C2253" i="1"/>
  <c r="K2252" i="1"/>
  <c r="O2252" i="1" s="1"/>
  <c r="J2254" i="1"/>
  <c r="P2254" i="1"/>
  <c r="L2254" i="1"/>
  <c r="D2254" i="1"/>
  <c r="E2254" i="1" s="1"/>
  <c r="G2254" i="1" s="1"/>
  <c r="H2255" i="1" s="1"/>
  <c r="A2255" i="1"/>
  <c r="M2253" i="1"/>
  <c r="N2253" i="1" s="1"/>
  <c r="I2254" i="1"/>
  <c r="Q2254" i="1"/>
  <c r="P2255" i="1" l="1"/>
  <c r="Q2255" i="1"/>
  <c r="M2254" i="1"/>
  <c r="N2254" i="1" s="1"/>
  <c r="I2255" i="1"/>
  <c r="J2255" i="1" s="1"/>
  <c r="B2252" i="1"/>
  <c r="C2254" i="1"/>
  <c r="K2254" i="1" s="1"/>
  <c r="O2254" i="1" s="1"/>
  <c r="D2255" i="1"/>
  <c r="E2255" i="1" s="1"/>
  <c r="G2255" i="1" s="1"/>
  <c r="H2256" i="1" s="1"/>
  <c r="L2255" i="1"/>
  <c r="A2256" i="1"/>
  <c r="K2253" i="1"/>
  <c r="O2253" i="1" s="1"/>
  <c r="B2253" i="1" l="1"/>
  <c r="A2257" i="1"/>
  <c r="L2256" i="1"/>
  <c r="D2256" i="1"/>
  <c r="E2256" i="1" s="1"/>
  <c r="G2256" i="1" s="1"/>
  <c r="H2257" i="1" s="1"/>
  <c r="C2255" i="1"/>
  <c r="B2254" i="1"/>
  <c r="M2255" i="1"/>
  <c r="N2255" i="1" s="1"/>
  <c r="I2256" i="1"/>
  <c r="J2256" i="1" s="1"/>
  <c r="Q2256" i="1"/>
  <c r="P2256" i="1"/>
  <c r="P2257" i="1" l="1"/>
  <c r="C2256" i="1"/>
  <c r="M2256" i="1"/>
  <c r="N2256" i="1" s="1"/>
  <c r="I2257" i="1"/>
  <c r="J2257" i="1" s="1"/>
  <c r="Q2257" i="1"/>
  <c r="A2258" i="1"/>
  <c r="L2257" i="1"/>
  <c r="D2257" i="1"/>
  <c r="E2257" i="1" s="1"/>
  <c r="G2257" i="1" s="1"/>
  <c r="H2258" i="1" s="1"/>
  <c r="K2255" i="1"/>
  <c r="O2255" i="1" s="1"/>
  <c r="Q2258" i="1" l="1"/>
  <c r="C2257" i="1"/>
  <c r="K2256" i="1"/>
  <c r="O2256" i="1" s="1"/>
  <c r="B2255" i="1"/>
  <c r="M2257" i="1"/>
  <c r="N2257" i="1" s="1"/>
  <c r="I2258" i="1"/>
  <c r="J2258" i="1" s="1"/>
  <c r="L2258" i="1"/>
  <c r="A2259" i="1"/>
  <c r="D2258" i="1"/>
  <c r="E2258" i="1" s="1"/>
  <c r="G2258" i="1" s="1"/>
  <c r="H2259" i="1" s="1"/>
  <c r="P2258" i="1"/>
  <c r="P2259" i="1" l="1"/>
  <c r="B2256" i="1"/>
  <c r="L2259" i="1"/>
  <c r="D2259" i="1"/>
  <c r="E2259" i="1" s="1"/>
  <c r="G2259" i="1" s="1"/>
  <c r="H2260" i="1" s="1"/>
  <c r="A2260" i="1"/>
  <c r="C2258" i="1"/>
  <c r="K2258" i="1" s="1"/>
  <c r="M2258" i="1"/>
  <c r="N2258" i="1" s="1"/>
  <c r="I2259" i="1"/>
  <c r="J2259" i="1" s="1"/>
  <c r="Q2259" i="1"/>
  <c r="K2257" i="1"/>
  <c r="O2257" i="1" s="1"/>
  <c r="A2261" i="1" l="1"/>
  <c r="D2260" i="1"/>
  <c r="E2260" i="1" s="1"/>
  <c r="G2260" i="1" s="1"/>
  <c r="H2261" i="1" s="1"/>
  <c r="L2260" i="1"/>
  <c r="Q2260" i="1"/>
  <c r="M2259" i="1"/>
  <c r="N2259" i="1" s="1"/>
  <c r="I2260" i="1"/>
  <c r="J2260" i="1" s="1"/>
  <c r="O2258" i="1"/>
  <c r="B2257" i="1"/>
  <c r="P2260" i="1"/>
  <c r="C2259" i="1"/>
  <c r="B2258" i="1"/>
  <c r="Q2261" i="1" l="1"/>
  <c r="C2260" i="1"/>
  <c r="K2260" i="1" s="1"/>
  <c r="M2260" i="1"/>
  <c r="N2260" i="1" s="1"/>
  <c r="I2261" i="1"/>
  <c r="J2261" i="1" s="1"/>
  <c r="P2261" i="1"/>
  <c r="A2262" i="1"/>
  <c r="L2261" i="1"/>
  <c r="D2261" i="1"/>
  <c r="E2261" i="1" s="1"/>
  <c r="G2261" i="1" s="1"/>
  <c r="H2262" i="1" s="1"/>
  <c r="K2259" i="1"/>
  <c r="O2259" i="1" s="1"/>
  <c r="P2262" i="1" l="1"/>
  <c r="O2260" i="1"/>
  <c r="A2263" i="1"/>
  <c r="D2262" i="1"/>
  <c r="E2262" i="1" s="1"/>
  <c r="G2262" i="1" s="1"/>
  <c r="H2263" i="1" s="1"/>
  <c r="L2262" i="1"/>
  <c r="P2263" i="1" s="1"/>
  <c r="B2259" i="1"/>
  <c r="J2262" i="1"/>
  <c r="C2261" i="1"/>
  <c r="B2260" i="1"/>
  <c r="M2261" i="1"/>
  <c r="N2261" i="1" s="1"/>
  <c r="I2262" i="1"/>
  <c r="Q2262" i="1"/>
  <c r="C2262" i="1" l="1"/>
  <c r="K2262" i="1"/>
  <c r="Q2263" i="1"/>
  <c r="M2262" i="1"/>
  <c r="N2262" i="1" s="1"/>
  <c r="I2263" i="1"/>
  <c r="J2263" i="1" s="1"/>
  <c r="K2261" i="1"/>
  <c r="O2261" i="1" s="1"/>
  <c r="L2263" i="1"/>
  <c r="D2263" i="1"/>
  <c r="E2263" i="1" s="1"/>
  <c r="G2263" i="1" s="1"/>
  <c r="H2264" i="1" s="1"/>
  <c r="A2264" i="1"/>
  <c r="Q2264" i="1" l="1"/>
  <c r="O2262" i="1"/>
  <c r="B2261" i="1"/>
  <c r="L2264" i="1"/>
  <c r="A2265" i="1"/>
  <c r="D2264" i="1"/>
  <c r="E2264" i="1" s="1"/>
  <c r="G2264" i="1" s="1"/>
  <c r="H2265" i="1" s="1"/>
  <c r="M2263" i="1"/>
  <c r="N2263" i="1" s="1"/>
  <c r="I2264" i="1"/>
  <c r="J2264" i="1" s="1"/>
  <c r="C2263" i="1"/>
  <c r="B2262" i="1"/>
  <c r="P2264" i="1"/>
  <c r="A2266" i="1" l="1"/>
  <c r="D2265" i="1"/>
  <c r="E2265" i="1" s="1"/>
  <c r="G2265" i="1" s="1"/>
  <c r="H2266" i="1" s="1"/>
  <c r="L2265" i="1"/>
  <c r="P2265" i="1"/>
  <c r="C2264" i="1"/>
  <c r="M2264" i="1"/>
  <c r="N2264" i="1" s="1"/>
  <c r="I2265" i="1"/>
  <c r="J2265" i="1" s="1"/>
  <c r="Q2265" i="1"/>
  <c r="K2263" i="1"/>
  <c r="O2263" i="1" s="1"/>
  <c r="C2265" i="1" l="1"/>
  <c r="P2266" i="1"/>
  <c r="M2265" i="1"/>
  <c r="N2265" i="1" s="1"/>
  <c r="I2266" i="1"/>
  <c r="J2266" i="1" s="1"/>
  <c r="Q2266" i="1"/>
  <c r="L2266" i="1"/>
  <c r="D2266" i="1"/>
  <c r="E2266" i="1" s="1"/>
  <c r="G2266" i="1" s="1"/>
  <c r="H2267" i="1" s="1"/>
  <c r="A2267" i="1"/>
  <c r="B2263" i="1"/>
  <c r="K2264" i="1"/>
  <c r="O2264" i="1" s="1"/>
  <c r="Q2267" i="1" l="1"/>
  <c r="P2267" i="1"/>
  <c r="L2267" i="1"/>
  <c r="D2267" i="1"/>
  <c r="E2267" i="1" s="1"/>
  <c r="G2267" i="1" s="1"/>
  <c r="H2268" i="1" s="1"/>
  <c r="A2268" i="1"/>
  <c r="J2267" i="1"/>
  <c r="C2266" i="1"/>
  <c r="B2264" i="1"/>
  <c r="M2266" i="1"/>
  <c r="N2266" i="1" s="1"/>
  <c r="I2267" i="1"/>
  <c r="K2265" i="1"/>
  <c r="O2265" i="1" s="1"/>
  <c r="C2267" i="1" l="1"/>
  <c r="K2267" i="1" s="1"/>
  <c r="A2269" i="1"/>
  <c r="L2268" i="1"/>
  <c r="D2268" i="1"/>
  <c r="E2268" i="1" s="1"/>
  <c r="G2268" i="1" s="1"/>
  <c r="H2269" i="1" s="1"/>
  <c r="M2267" i="1"/>
  <c r="N2267" i="1" s="1"/>
  <c r="I2268" i="1"/>
  <c r="J2268" i="1" s="1"/>
  <c r="K2266" i="1"/>
  <c r="O2266" i="1" s="1"/>
  <c r="P2268" i="1"/>
  <c r="B2265" i="1"/>
  <c r="Q2268" i="1"/>
  <c r="O2267" i="1" l="1"/>
  <c r="Q2269" i="1"/>
  <c r="M2268" i="1"/>
  <c r="N2268" i="1" s="1"/>
  <c r="I2269" i="1"/>
  <c r="J2269" i="1" s="1"/>
  <c r="P2269" i="1"/>
  <c r="A2270" i="1"/>
  <c r="D2269" i="1"/>
  <c r="E2269" i="1" s="1"/>
  <c r="G2269" i="1" s="1"/>
  <c r="H2270" i="1" s="1"/>
  <c r="L2269" i="1"/>
  <c r="B2266" i="1"/>
  <c r="C2268" i="1"/>
  <c r="B2267" i="1"/>
  <c r="P2270" i="1" l="1"/>
  <c r="D2270" i="1"/>
  <c r="E2270" i="1" s="1"/>
  <c r="G2270" i="1" s="1"/>
  <c r="H2271" i="1" s="1"/>
  <c r="L2270" i="1"/>
  <c r="P2271" i="1" s="1"/>
  <c r="A2271" i="1"/>
  <c r="Q2270" i="1"/>
  <c r="C2269" i="1"/>
  <c r="K2269" i="1" s="1"/>
  <c r="M2269" i="1"/>
  <c r="N2269" i="1" s="1"/>
  <c r="I2270" i="1"/>
  <c r="J2270" i="1" s="1"/>
  <c r="K2268" i="1"/>
  <c r="O2268" i="1" s="1"/>
  <c r="Q2271" i="1" l="1"/>
  <c r="L2271" i="1"/>
  <c r="D2271" i="1"/>
  <c r="E2271" i="1" s="1"/>
  <c r="G2271" i="1" s="1"/>
  <c r="H2272" i="1" s="1"/>
  <c r="A2272" i="1"/>
  <c r="M2270" i="1"/>
  <c r="N2270" i="1" s="1"/>
  <c r="I2271" i="1"/>
  <c r="J2271" i="1" s="1"/>
  <c r="B2268" i="1"/>
  <c r="O2269" i="1"/>
  <c r="C2270" i="1"/>
  <c r="B2269" i="1"/>
  <c r="D2272" i="1" l="1"/>
  <c r="E2272" i="1" s="1"/>
  <c r="G2272" i="1" s="1"/>
  <c r="H2273" i="1" s="1"/>
  <c r="A2273" i="1"/>
  <c r="L2272" i="1"/>
  <c r="C2271" i="1"/>
  <c r="M2271" i="1"/>
  <c r="N2271" i="1" s="1"/>
  <c r="I2272" i="1"/>
  <c r="J2272" i="1" s="1"/>
  <c r="Q2272" i="1"/>
  <c r="P2272" i="1"/>
  <c r="K2270" i="1"/>
  <c r="O2270" i="1" s="1"/>
  <c r="B2270" i="1" l="1"/>
  <c r="C2272" i="1"/>
  <c r="P2273" i="1"/>
  <c r="K2271" i="1"/>
  <c r="O2271" i="1" s="1"/>
  <c r="M2272" i="1"/>
  <c r="N2272" i="1" s="1"/>
  <c r="I2273" i="1"/>
  <c r="J2273" i="1" s="1"/>
  <c r="Q2273" i="1"/>
  <c r="L2273" i="1"/>
  <c r="A2274" i="1"/>
  <c r="D2273" i="1"/>
  <c r="E2273" i="1" s="1"/>
  <c r="G2273" i="1" s="1"/>
  <c r="H2274" i="1" s="1"/>
  <c r="P2274" i="1" l="1"/>
  <c r="B2271" i="1"/>
  <c r="D2274" i="1"/>
  <c r="E2274" i="1" s="1"/>
  <c r="G2274" i="1" s="1"/>
  <c r="H2275" i="1" s="1"/>
  <c r="L2274" i="1"/>
  <c r="P2275" i="1" s="1"/>
  <c r="A2275" i="1"/>
  <c r="C2273" i="1"/>
  <c r="M2273" i="1"/>
  <c r="N2273" i="1" s="1"/>
  <c r="I2274" i="1"/>
  <c r="J2274" i="1" s="1"/>
  <c r="Q2274" i="1"/>
  <c r="K2272" i="1"/>
  <c r="O2272" i="1" s="1"/>
  <c r="A2276" i="1" l="1"/>
  <c r="D2275" i="1"/>
  <c r="E2275" i="1" s="1"/>
  <c r="G2275" i="1" s="1"/>
  <c r="H2276" i="1" s="1"/>
  <c r="L2275" i="1"/>
  <c r="Q2275" i="1"/>
  <c r="B2272" i="1"/>
  <c r="M2274" i="1"/>
  <c r="N2274" i="1" s="1"/>
  <c r="I2275" i="1"/>
  <c r="J2275" i="1" s="1"/>
  <c r="C2274" i="1"/>
  <c r="K2273" i="1"/>
  <c r="O2273" i="1" s="1"/>
  <c r="Q2276" i="1" l="1"/>
  <c r="M2275" i="1"/>
  <c r="N2275" i="1" s="1"/>
  <c r="I2276" i="1"/>
  <c r="J2276" i="1" s="1"/>
  <c r="B2273" i="1"/>
  <c r="C2275" i="1"/>
  <c r="A2277" i="1"/>
  <c r="L2276" i="1"/>
  <c r="D2276" i="1"/>
  <c r="E2276" i="1" s="1"/>
  <c r="G2276" i="1" s="1"/>
  <c r="H2277" i="1" s="1"/>
  <c r="P2276" i="1"/>
  <c r="K2274" i="1"/>
  <c r="O2274" i="1" s="1"/>
  <c r="B2274" i="1" l="1"/>
  <c r="P2277" i="1"/>
  <c r="C2276" i="1"/>
  <c r="M2276" i="1"/>
  <c r="N2276" i="1" s="1"/>
  <c r="I2277" i="1"/>
  <c r="J2277" i="1" s="1"/>
  <c r="Q2277" i="1"/>
  <c r="A2278" i="1"/>
  <c r="D2277" i="1"/>
  <c r="E2277" i="1" s="1"/>
  <c r="G2277" i="1" s="1"/>
  <c r="H2278" i="1" s="1"/>
  <c r="L2277" i="1"/>
  <c r="K2275" i="1"/>
  <c r="O2275" i="1" s="1"/>
  <c r="Q2278" i="1" l="1"/>
  <c r="B2275" i="1"/>
  <c r="C2277" i="1"/>
  <c r="M2277" i="1"/>
  <c r="N2277" i="1" s="1"/>
  <c r="I2278" i="1"/>
  <c r="J2278" i="1" s="1"/>
  <c r="K2276" i="1"/>
  <c r="O2276" i="1" s="1"/>
  <c r="A2279" i="1"/>
  <c r="L2278" i="1"/>
  <c r="D2278" i="1"/>
  <c r="E2278" i="1" s="1"/>
  <c r="G2278" i="1" s="1"/>
  <c r="H2279" i="1" s="1"/>
  <c r="P2278" i="1"/>
  <c r="P2279" i="1" l="1"/>
  <c r="B2276" i="1"/>
  <c r="C2278" i="1"/>
  <c r="M2278" i="1"/>
  <c r="N2278" i="1" s="1"/>
  <c r="I2279" i="1"/>
  <c r="J2279" i="1" s="1"/>
  <c r="D2279" i="1"/>
  <c r="E2279" i="1" s="1"/>
  <c r="G2279" i="1" s="1"/>
  <c r="H2280" i="1" s="1"/>
  <c r="A2280" i="1"/>
  <c r="L2279" i="1"/>
  <c r="Q2279" i="1"/>
  <c r="K2277" i="1"/>
  <c r="O2277" i="1" s="1"/>
  <c r="P2280" i="1" l="1"/>
  <c r="Q2280" i="1"/>
  <c r="B2277" i="1"/>
  <c r="C2279" i="1"/>
  <c r="M2279" i="1"/>
  <c r="N2279" i="1" s="1"/>
  <c r="I2280" i="1"/>
  <c r="J2280" i="1" s="1"/>
  <c r="A2281" i="1"/>
  <c r="D2280" i="1"/>
  <c r="E2280" i="1" s="1"/>
  <c r="G2280" i="1" s="1"/>
  <c r="H2281" i="1" s="1"/>
  <c r="L2280" i="1"/>
  <c r="K2278" i="1"/>
  <c r="O2278" i="1" s="1"/>
  <c r="B2278" i="1" l="1"/>
  <c r="C2280" i="1"/>
  <c r="M2280" i="1"/>
  <c r="N2280" i="1" s="1"/>
  <c r="I2281" i="1"/>
  <c r="J2281" i="1" s="1"/>
  <c r="Q2281" i="1"/>
  <c r="K2279" i="1"/>
  <c r="O2279" i="1" s="1"/>
  <c r="L2281" i="1"/>
  <c r="A2282" i="1"/>
  <c r="D2281" i="1"/>
  <c r="E2281" i="1" s="1"/>
  <c r="G2281" i="1" s="1"/>
  <c r="H2282" i="1" s="1"/>
  <c r="P2281" i="1"/>
  <c r="Q2282" i="1" l="1"/>
  <c r="B2279" i="1"/>
  <c r="P2282" i="1"/>
  <c r="A2283" i="1"/>
  <c r="L2282" i="1"/>
  <c r="D2282" i="1"/>
  <c r="E2282" i="1" s="1"/>
  <c r="G2282" i="1" s="1"/>
  <c r="H2283" i="1" s="1"/>
  <c r="C2281" i="1"/>
  <c r="K2281" i="1" s="1"/>
  <c r="M2281" i="1"/>
  <c r="N2281" i="1" s="1"/>
  <c r="I2282" i="1"/>
  <c r="J2282" i="1" s="1"/>
  <c r="K2280" i="1"/>
  <c r="O2280" i="1" s="1"/>
  <c r="M2282" i="1" l="1"/>
  <c r="N2282" i="1" s="1"/>
  <c r="I2283" i="1"/>
  <c r="J2283" i="1" s="1"/>
  <c r="D2283" i="1"/>
  <c r="E2283" i="1" s="1"/>
  <c r="G2283" i="1" s="1"/>
  <c r="H2284" i="1" s="1"/>
  <c r="A2284" i="1"/>
  <c r="L2283" i="1"/>
  <c r="P2283" i="1"/>
  <c r="Q2283" i="1"/>
  <c r="B2280" i="1"/>
  <c r="O2281" i="1"/>
  <c r="C2282" i="1"/>
  <c r="B2281" i="1"/>
  <c r="M2283" i="1" l="1"/>
  <c r="N2283" i="1" s="1"/>
  <c r="I2284" i="1"/>
  <c r="J2284" i="1" s="1"/>
  <c r="D2284" i="1"/>
  <c r="E2284" i="1" s="1"/>
  <c r="G2284" i="1" s="1"/>
  <c r="H2285" i="1" s="1"/>
  <c r="A2285" i="1"/>
  <c r="L2284" i="1"/>
  <c r="C2283" i="1"/>
  <c r="Q2284" i="1"/>
  <c r="P2284" i="1"/>
  <c r="K2282" i="1"/>
  <c r="O2282" i="1" s="1"/>
  <c r="C2284" i="1" l="1"/>
  <c r="M2284" i="1"/>
  <c r="N2284" i="1" s="1"/>
  <c r="I2285" i="1"/>
  <c r="J2285" i="1" s="1"/>
  <c r="D2285" i="1"/>
  <c r="E2285" i="1" s="1"/>
  <c r="G2285" i="1" s="1"/>
  <c r="H2286" i="1" s="1"/>
  <c r="L2285" i="1"/>
  <c r="A2286" i="1"/>
  <c r="P2285" i="1"/>
  <c r="Q2285" i="1"/>
  <c r="B2282" i="1"/>
  <c r="K2283" i="1"/>
  <c r="O2283" i="1" s="1"/>
  <c r="M2285" i="1" l="1"/>
  <c r="N2285" i="1" s="1"/>
  <c r="I2286" i="1"/>
  <c r="J2286" i="1" s="1"/>
  <c r="Q2286" i="1"/>
  <c r="P2286" i="1"/>
  <c r="B2283" i="1"/>
  <c r="C2285" i="1"/>
  <c r="L2286" i="1"/>
  <c r="D2286" i="1"/>
  <c r="E2286" i="1" s="1"/>
  <c r="G2286" i="1" s="1"/>
  <c r="H2287" i="1" s="1"/>
  <c r="A2287" i="1"/>
  <c r="K2284" i="1"/>
  <c r="O2284" i="1" s="1"/>
  <c r="P2287" i="1" l="1"/>
  <c r="Q2287" i="1"/>
  <c r="C2286" i="1"/>
  <c r="A2288" i="1"/>
  <c r="L2287" i="1"/>
  <c r="D2287" i="1"/>
  <c r="E2287" i="1" s="1"/>
  <c r="G2287" i="1" s="1"/>
  <c r="H2288" i="1" s="1"/>
  <c r="M2286" i="1"/>
  <c r="N2286" i="1" s="1"/>
  <c r="I2287" i="1"/>
  <c r="J2287" i="1" s="1"/>
  <c r="B2284" i="1"/>
  <c r="K2285" i="1"/>
  <c r="O2285" i="1" s="1"/>
  <c r="A2289" i="1" l="1"/>
  <c r="L2288" i="1"/>
  <c r="D2288" i="1"/>
  <c r="E2288" i="1" s="1"/>
  <c r="G2288" i="1" s="1"/>
  <c r="H2289" i="1" s="1"/>
  <c r="M2287" i="1"/>
  <c r="N2287" i="1" s="1"/>
  <c r="I2288" i="1"/>
  <c r="J2288" i="1" s="1"/>
  <c r="Q2288" i="1"/>
  <c r="P2288" i="1"/>
  <c r="B2285" i="1"/>
  <c r="C2287" i="1"/>
  <c r="K2286" i="1"/>
  <c r="O2286" i="1" s="1"/>
  <c r="Q2289" i="1" l="1"/>
  <c r="B2286" i="1"/>
  <c r="C2288" i="1"/>
  <c r="M2288" i="1"/>
  <c r="N2288" i="1" s="1"/>
  <c r="I2289" i="1"/>
  <c r="J2289" i="1" s="1"/>
  <c r="L2289" i="1"/>
  <c r="Q2290" i="1" s="1"/>
  <c r="D2289" i="1"/>
  <c r="E2289" i="1" s="1"/>
  <c r="G2289" i="1" s="1"/>
  <c r="H2290" i="1" s="1"/>
  <c r="A2290" i="1"/>
  <c r="P2289" i="1"/>
  <c r="K2287" i="1"/>
  <c r="O2287" i="1" s="1"/>
  <c r="P2290" i="1" l="1"/>
  <c r="B2287" i="1"/>
  <c r="C2289" i="1"/>
  <c r="A2291" i="1"/>
  <c r="L2290" i="1"/>
  <c r="D2290" i="1"/>
  <c r="E2290" i="1" s="1"/>
  <c r="G2290" i="1" s="1"/>
  <c r="H2291" i="1" s="1"/>
  <c r="M2289" i="1"/>
  <c r="N2289" i="1" s="1"/>
  <c r="I2290" i="1"/>
  <c r="J2290" i="1" s="1"/>
  <c r="K2288" i="1"/>
  <c r="O2288" i="1" s="1"/>
  <c r="M2290" i="1" l="1"/>
  <c r="N2290" i="1" s="1"/>
  <c r="I2291" i="1"/>
  <c r="J2291" i="1" s="1"/>
  <c r="A2292" i="1"/>
  <c r="D2291" i="1"/>
  <c r="E2291" i="1" s="1"/>
  <c r="G2291" i="1" s="1"/>
  <c r="H2292" i="1" s="1"/>
  <c r="L2291" i="1"/>
  <c r="B2288" i="1"/>
  <c r="C2290" i="1"/>
  <c r="P2291" i="1"/>
  <c r="K2289" i="1"/>
  <c r="O2289" i="1" s="1"/>
  <c r="Q2291" i="1"/>
  <c r="M2291" i="1" l="1"/>
  <c r="N2291" i="1" s="1"/>
  <c r="I2292" i="1"/>
  <c r="Q2292" i="1"/>
  <c r="P2292" i="1"/>
  <c r="J2292" i="1"/>
  <c r="A2293" i="1"/>
  <c r="D2292" i="1"/>
  <c r="E2292" i="1" s="1"/>
  <c r="G2292" i="1" s="1"/>
  <c r="H2293" i="1" s="1"/>
  <c r="L2292" i="1"/>
  <c r="B2289" i="1"/>
  <c r="C2291" i="1"/>
  <c r="K2290" i="1"/>
  <c r="O2290" i="1" s="1"/>
  <c r="P2293" i="1" l="1"/>
  <c r="Q2293" i="1"/>
  <c r="A2294" i="1"/>
  <c r="D2293" i="1"/>
  <c r="E2293" i="1" s="1"/>
  <c r="G2293" i="1" s="1"/>
  <c r="H2294" i="1" s="1"/>
  <c r="L2293" i="1"/>
  <c r="B2290" i="1"/>
  <c r="C2292" i="1"/>
  <c r="M2292" i="1"/>
  <c r="N2292" i="1" s="1"/>
  <c r="I2293" i="1"/>
  <c r="J2293" i="1" s="1"/>
  <c r="K2291" i="1"/>
  <c r="O2291" i="1" s="1"/>
  <c r="M2293" i="1" l="1"/>
  <c r="N2293" i="1" s="1"/>
  <c r="I2294" i="1"/>
  <c r="J2294" i="1"/>
  <c r="A2295" i="1"/>
  <c r="D2294" i="1"/>
  <c r="E2294" i="1" s="1"/>
  <c r="G2294" i="1" s="1"/>
  <c r="H2295" i="1" s="1"/>
  <c r="L2294" i="1"/>
  <c r="B2291" i="1"/>
  <c r="Q2294" i="1"/>
  <c r="C2293" i="1"/>
  <c r="P2294" i="1"/>
  <c r="K2292" i="1"/>
  <c r="O2292" i="1" s="1"/>
  <c r="M2294" i="1" l="1"/>
  <c r="N2294" i="1" s="1"/>
  <c r="I2295" i="1"/>
  <c r="J2295" i="1" s="1"/>
  <c r="A2296" i="1"/>
  <c r="D2295" i="1"/>
  <c r="E2295" i="1" s="1"/>
  <c r="G2295" i="1" s="1"/>
  <c r="H2296" i="1" s="1"/>
  <c r="L2295" i="1"/>
  <c r="P2295" i="1"/>
  <c r="B2292" i="1"/>
  <c r="C2294" i="1"/>
  <c r="Q2295" i="1"/>
  <c r="K2293" i="1"/>
  <c r="O2293" i="1" s="1"/>
  <c r="P2296" i="1" l="1"/>
  <c r="M2295" i="1"/>
  <c r="N2295" i="1" s="1"/>
  <c r="I2296" i="1"/>
  <c r="J2296" i="1" s="1"/>
  <c r="Q2296" i="1"/>
  <c r="A2297" i="1"/>
  <c r="D2296" i="1"/>
  <c r="E2296" i="1" s="1"/>
  <c r="G2296" i="1" s="1"/>
  <c r="H2297" i="1" s="1"/>
  <c r="L2296" i="1"/>
  <c r="B2293" i="1"/>
  <c r="C2295" i="1"/>
  <c r="K2295" i="1" s="1"/>
  <c r="O2295" i="1" s="1"/>
  <c r="K2294" i="1"/>
  <c r="O2294" i="1" s="1"/>
  <c r="M2296" i="1" l="1"/>
  <c r="N2296" i="1" s="1"/>
  <c r="I2297" i="1"/>
  <c r="J2297" i="1" s="1"/>
  <c r="Q2297" i="1"/>
  <c r="D2297" i="1"/>
  <c r="E2297" i="1" s="1"/>
  <c r="G2297" i="1" s="1"/>
  <c r="H2298" i="1" s="1"/>
  <c r="A2298" i="1"/>
  <c r="L2297" i="1"/>
  <c r="B2294" i="1"/>
  <c r="C2296" i="1"/>
  <c r="B2295" i="1"/>
  <c r="P2297" i="1"/>
  <c r="M2297" i="1" l="1"/>
  <c r="N2297" i="1" s="1"/>
  <c r="I2298" i="1"/>
  <c r="J2298" i="1" s="1"/>
  <c r="D2298" i="1"/>
  <c r="E2298" i="1" s="1"/>
  <c r="G2298" i="1" s="1"/>
  <c r="H2299" i="1" s="1"/>
  <c r="A2299" i="1"/>
  <c r="L2298" i="1"/>
  <c r="P2298" i="1"/>
  <c r="Q2298" i="1"/>
  <c r="C2297" i="1"/>
  <c r="K2296" i="1"/>
  <c r="O2296" i="1" s="1"/>
  <c r="M2298" i="1" l="1"/>
  <c r="N2298" i="1" s="1"/>
  <c r="I2299" i="1"/>
  <c r="J2299" i="1" s="1"/>
  <c r="P2299" i="1"/>
  <c r="K2298" i="1"/>
  <c r="O2298" i="1" s="1"/>
  <c r="B2296" i="1"/>
  <c r="A2300" i="1"/>
  <c r="D2299" i="1"/>
  <c r="E2299" i="1" s="1"/>
  <c r="G2299" i="1" s="1"/>
  <c r="H2300" i="1" s="1"/>
  <c r="L2299" i="1"/>
  <c r="C2298" i="1"/>
  <c r="K2297" i="1"/>
  <c r="O2297" i="1" s="1"/>
  <c r="Q2299" i="1"/>
  <c r="Q2300" i="1" l="1"/>
  <c r="D2300" i="1"/>
  <c r="E2300" i="1" s="1"/>
  <c r="G2300" i="1" s="1"/>
  <c r="H2301" i="1" s="1"/>
  <c r="A2301" i="1"/>
  <c r="L2300" i="1"/>
  <c r="M2299" i="1"/>
  <c r="N2299" i="1" s="1"/>
  <c r="I2300" i="1"/>
  <c r="J2300" i="1" s="1"/>
  <c r="B2297" i="1"/>
  <c r="P2300" i="1"/>
  <c r="C2299" i="1"/>
  <c r="B2298" i="1"/>
  <c r="M2300" i="1" l="1"/>
  <c r="N2300" i="1" s="1"/>
  <c r="I2301" i="1"/>
  <c r="C2300" i="1"/>
  <c r="D2301" i="1"/>
  <c r="E2301" i="1" s="1"/>
  <c r="G2301" i="1" s="1"/>
  <c r="H2302" i="1" s="1"/>
  <c r="L2301" i="1"/>
  <c r="A2302" i="1"/>
  <c r="P2301" i="1"/>
  <c r="J2301" i="1"/>
  <c r="Q2301" i="1"/>
  <c r="K2299" i="1"/>
  <c r="O2299" i="1" s="1"/>
  <c r="D2302" i="1" l="1"/>
  <c r="E2302" i="1" s="1"/>
  <c r="G2302" i="1" s="1"/>
  <c r="H2303" i="1" s="1"/>
  <c r="A2303" i="1"/>
  <c r="L2302" i="1"/>
  <c r="M2301" i="1"/>
  <c r="N2301" i="1" s="1"/>
  <c r="I2302" i="1"/>
  <c r="J2302" i="1" s="1"/>
  <c r="C2301" i="1"/>
  <c r="B2299" i="1"/>
  <c r="Q2302" i="1"/>
  <c r="P2302" i="1"/>
  <c r="K2300" i="1"/>
  <c r="O2300" i="1" s="1"/>
  <c r="B2300" i="1" l="1"/>
  <c r="M2302" i="1"/>
  <c r="N2302" i="1" s="1"/>
  <c r="I2303" i="1"/>
  <c r="J2303" i="1" s="1"/>
  <c r="C2302" i="1"/>
  <c r="P2303" i="1"/>
  <c r="K2301" i="1"/>
  <c r="O2301" i="1" s="1"/>
  <c r="Q2303" i="1"/>
  <c r="L2303" i="1"/>
  <c r="D2303" i="1"/>
  <c r="E2303" i="1" s="1"/>
  <c r="G2303" i="1" s="1"/>
  <c r="H2304" i="1" s="1"/>
  <c r="A2304" i="1"/>
  <c r="Q2304" i="1" l="1"/>
  <c r="P2304" i="1"/>
  <c r="A2305" i="1"/>
  <c r="D2304" i="1"/>
  <c r="E2304" i="1" s="1"/>
  <c r="G2304" i="1" s="1"/>
  <c r="H2305" i="1" s="1"/>
  <c r="L2304" i="1"/>
  <c r="P2305" i="1" s="1"/>
  <c r="J2304" i="1"/>
  <c r="B2301" i="1"/>
  <c r="C2303" i="1"/>
  <c r="M2303" i="1"/>
  <c r="N2303" i="1" s="1"/>
  <c r="I2304" i="1"/>
  <c r="K2302" i="1"/>
  <c r="O2302" i="1" s="1"/>
  <c r="Q2305" i="1" l="1"/>
  <c r="M2304" i="1"/>
  <c r="N2304" i="1" s="1"/>
  <c r="I2305" i="1"/>
  <c r="J2305" i="1" s="1"/>
  <c r="B2302" i="1"/>
  <c r="C2304" i="1"/>
  <c r="L2305" i="1"/>
  <c r="D2305" i="1"/>
  <c r="E2305" i="1" s="1"/>
  <c r="G2305" i="1" s="1"/>
  <c r="H2306" i="1" s="1"/>
  <c r="A2306" i="1"/>
  <c r="K2303" i="1"/>
  <c r="O2303" i="1" s="1"/>
  <c r="C2305" i="1" l="1"/>
  <c r="K2305" i="1" s="1"/>
  <c r="D2306" i="1"/>
  <c r="E2306" i="1" s="1"/>
  <c r="G2306" i="1" s="1"/>
  <c r="H2307" i="1" s="1"/>
  <c r="L2306" i="1"/>
  <c r="A2307" i="1"/>
  <c r="K2304" i="1"/>
  <c r="O2304" i="1" s="1"/>
  <c r="M2305" i="1"/>
  <c r="N2305" i="1" s="1"/>
  <c r="I2306" i="1"/>
  <c r="J2306" i="1" s="1"/>
  <c r="Q2306" i="1"/>
  <c r="B2303" i="1"/>
  <c r="P2306" i="1"/>
  <c r="P2307" i="1" l="1"/>
  <c r="A2308" i="1"/>
  <c r="L2307" i="1"/>
  <c r="D2307" i="1"/>
  <c r="E2307" i="1" s="1"/>
  <c r="G2307" i="1" s="1"/>
  <c r="H2308" i="1" s="1"/>
  <c r="Q2307" i="1"/>
  <c r="M2306" i="1"/>
  <c r="N2306" i="1" s="1"/>
  <c r="I2307" i="1"/>
  <c r="J2307" i="1" s="1"/>
  <c r="B2304" i="1"/>
  <c r="O2305" i="1"/>
  <c r="C2306" i="1"/>
  <c r="B2305" i="1"/>
  <c r="Q2308" i="1" l="1"/>
  <c r="C2307" i="1"/>
  <c r="K2307" i="1" s="1"/>
  <c r="M2307" i="1"/>
  <c r="N2307" i="1" s="1"/>
  <c r="I2308" i="1"/>
  <c r="J2308" i="1" s="1"/>
  <c r="A2309" i="1"/>
  <c r="L2308" i="1"/>
  <c r="D2308" i="1"/>
  <c r="E2308" i="1" s="1"/>
  <c r="G2308" i="1" s="1"/>
  <c r="H2309" i="1" s="1"/>
  <c r="P2308" i="1"/>
  <c r="K2306" i="1"/>
  <c r="O2306" i="1" s="1"/>
  <c r="O2307" i="1" l="1"/>
  <c r="M2308" i="1"/>
  <c r="N2308" i="1" s="1"/>
  <c r="I2309" i="1"/>
  <c r="J2309" i="1" s="1"/>
  <c r="A2310" i="1"/>
  <c r="D2309" i="1"/>
  <c r="E2309" i="1" s="1"/>
  <c r="G2309" i="1" s="1"/>
  <c r="H2310" i="1" s="1"/>
  <c r="L2309" i="1"/>
  <c r="P2309" i="1"/>
  <c r="B2306" i="1"/>
  <c r="C2308" i="1"/>
  <c r="B2307" i="1"/>
  <c r="Q2309" i="1"/>
  <c r="M2309" i="1" l="1"/>
  <c r="N2309" i="1" s="1"/>
  <c r="I2310" i="1"/>
  <c r="Q2310" i="1"/>
  <c r="J2310" i="1"/>
  <c r="L2310" i="1"/>
  <c r="D2310" i="1"/>
  <c r="E2310" i="1" s="1"/>
  <c r="G2310" i="1" s="1"/>
  <c r="H2311" i="1" s="1"/>
  <c r="A2311" i="1"/>
  <c r="C2309" i="1"/>
  <c r="P2310" i="1"/>
  <c r="K2308" i="1"/>
  <c r="O2308" i="1" s="1"/>
  <c r="A2312" i="1" l="1"/>
  <c r="L2311" i="1"/>
  <c r="D2311" i="1"/>
  <c r="E2311" i="1" s="1"/>
  <c r="G2311" i="1" s="1"/>
  <c r="H2312" i="1" s="1"/>
  <c r="M2310" i="1"/>
  <c r="N2310" i="1" s="1"/>
  <c r="I2311" i="1"/>
  <c r="J2311" i="1" s="1"/>
  <c r="P2311" i="1"/>
  <c r="Q2311" i="1"/>
  <c r="B2308" i="1"/>
  <c r="C2310" i="1"/>
  <c r="K2309" i="1"/>
  <c r="O2309" i="1" s="1"/>
  <c r="P2312" i="1" l="1"/>
  <c r="B2309" i="1"/>
  <c r="Q2312" i="1"/>
  <c r="C2311" i="1"/>
  <c r="M2311" i="1"/>
  <c r="N2311" i="1" s="1"/>
  <c r="I2312" i="1"/>
  <c r="J2312" i="1" s="1"/>
  <c r="K2310" i="1"/>
  <c r="O2310" i="1" s="1"/>
  <c r="D2312" i="1"/>
  <c r="E2312" i="1" s="1"/>
  <c r="G2312" i="1" s="1"/>
  <c r="H2313" i="1" s="1"/>
  <c r="L2312" i="1"/>
  <c r="P2313" i="1" s="1"/>
  <c r="A2313" i="1"/>
  <c r="B2310" i="1" l="1"/>
  <c r="C2312" i="1"/>
  <c r="K2312" i="1" s="1"/>
  <c r="L2313" i="1"/>
  <c r="D2313" i="1"/>
  <c r="E2313" i="1" s="1"/>
  <c r="G2313" i="1" s="1"/>
  <c r="H2314" i="1" s="1"/>
  <c r="A2314" i="1"/>
  <c r="M2312" i="1"/>
  <c r="N2312" i="1" s="1"/>
  <c r="I2313" i="1"/>
  <c r="J2313" i="1" s="1"/>
  <c r="Q2313" i="1"/>
  <c r="K2311" i="1"/>
  <c r="O2311" i="1" s="1"/>
  <c r="O2312" i="1" l="1"/>
  <c r="A2315" i="1"/>
  <c r="D2314" i="1"/>
  <c r="E2314" i="1" s="1"/>
  <c r="G2314" i="1" s="1"/>
  <c r="H2315" i="1" s="1"/>
  <c r="L2314" i="1"/>
  <c r="K2313" i="1"/>
  <c r="M2313" i="1"/>
  <c r="N2313" i="1" s="1"/>
  <c r="I2314" i="1"/>
  <c r="J2314" i="1" s="1"/>
  <c r="Q2314" i="1"/>
  <c r="B2311" i="1"/>
  <c r="C2313" i="1"/>
  <c r="B2312" i="1"/>
  <c r="P2314" i="1"/>
  <c r="O2313" i="1" l="1"/>
  <c r="P2315" i="1"/>
  <c r="C2314" i="1"/>
  <c r="B2313" i="1"/>
  <c r="M2314" i="1"/>
  <c r="N2314" i="1" s="1"/>
  <c r="I2315" i="1"/>
  <c r="J2315" i="1" s="1"/>
  <c r="Q2315" i="1"/>
  <c r="A2316" i="1"/>
  <c r="L2315" i="1"/>
  <c r="D2315" i="1"/>
  <c r="E2315" i="1" s="1"/>
  <c r="G2315" i="1" s="1"/>
  <c r="H2316" i="1" s="1"/>
  <c r="C2315" i="1" l="1"/>
  <c r="M2315" i="1"/>
  <c r="N2315" i="1" s="1"/>
  <c r="I2316" i="1"/>
  <c r="J2316" i="1" s="1"/>
  <c r="P2316" i="1"/>
  <c r="L2316" i="1"/>
  <c r="D2316" i="1"/>
  <c r="E2316" i="1" s="1"/>
  <c r="G2316" i="1" s="1"/>
  <c r="H2317" i="1" s="1"/>
  <c r="A2317" i="1"/>
  <c r="Q2316" i="1"/>
  <c r="K2314" i="1"/>
  <c r="O2314" i="1" s="1"/>
  <c r="P2317" i="1" l="1"/>
  <c r="B2314" i="1"/>
  <c r="C2316" i="1"/>
  <c r="M2316" i="1"/>
  <c r="N2316" i="1" s="1"/>
  <c r="I2317" i="1"/>
  <c r="J2317" i="1" s="1"/>
  <c r="Q2317" i="1"/>
  <c r="A2318" i="1"/>
  <c r="L2317" i="1"/>
  <c r="D2317" i="1"/>
  <c r="E2317" i="1" s="1"/>
  <c r="G2317" i="1" s="1"/>
  <c r="H2318" i="1" s="1"/>
  <c r="K2315" i="1"/>
  <c r="O2315" i="1" s="1"/>
  <c r="Q2318" i="1" l="1"/>
  <c r="B2315" i="1"/>
  <c r="C2317" i="1"/>
  <c r="M2317" i="1"/>
  <c r="N2317" i="1" s="1"/>
  <c r="I2318" i="1"/>
  <c r="J2318" i="1" s="1"/>
  <c r="P2318" i="1"/>
  <c r="A2319" i="1"/>
  <c r="L2318" i="1"/>
  <c r="D2318" i="1"/>
  <c r="E2318" i="1" s="1"/>
  <c r="G2318" i="1" s="1"/>
  <c r="H2319" i="1" s="1"/>
  <c r="K2316" i="1"/>
  <c r="O2316" i="1" s="1"/>
  <c r="B2316" i="1" l="1"/>
  <c r="C2318" i="1"/>
  <c r="M2318" i="1"/>
  <c r="N2318" i="1" s="1"/>
  <c r="I2319" i="1"/>
  <c r="J2319" i="1" s="1"/>
  <c r="L2319" i="1"/>
  <c r="D2319" i="1"/>
  <c r="E2319" i="1" s="1"/>
  <c r="G2319" i="1" s="1"/>
  <c r="H2320" i="1" s="1"/>
  <c r="A2320" i="1"/>
  <c r="Q2319" i="1"/>
  <c r="P2319" i="1"/>
  <c r="K2317" i="1"/>
  <c r="O2317" i="1" s="1"/>
  <c r="P2320" i="1" l="1"/>
  <c r="B2317" i="1"/>
  <c r="M2319" i="1"/>
  <c r="N2319" i="1" s="1"/>
  <c r="I2320" i="1"/>
  <c r="J2320" i="1" s="1"/>
  <c r="Q2320" i="1"/>
  <c r="C2319" i="1"/>
  <c r="L2320" i="1"/>
  <c r="D2320" i="1"/>
  <c r="E2320" i="1" s="1"/>
  <c r="G2320" i="1" s="1"/>
  <c r="H2321" i="1" s="1"/>
  <c r="A2321" i="1"/>
  <c r="K2318" i="1"/>
  <c r="O2318" i="1" s="1"/>
  <c r="Q2321" i="1" l="1"/>
  <c r="C2320" i="1"/>
  <c r="L2321" i="1"/>
  <c r="D2321" i="1"/>
  <c r="E2321" i="1" s="1"/>
  <c r="G2321" i="1" s="1"/>
  <c r="H2322" i="1" s="1"/>
  <c r="A2322" i="1"/>
  <c r="P2321" i="1"/>
  <c r="M2320" i="1"/>
  <c r="N2320" i="1" s="1"/>
  <c r="I2321" i="1"/>
  <c r="J2321" i="1" s="1"/>
  <c r="K2319" i="1"/>
  <c r="O2319" i="1" s="1"/>
  <c r="B2318" i="1"/>
  <c r="A2323" i="1" l="1"/>
  <c r="L2322" i="1"/>
  <c r="D2322" i="1"/>
  <c r="E2322" i="1" s="1"/>
  <c r="G2322" i="1" s="1"/>
  <c r="H2323" i="1" s="1"/>
  <c r="M2321" i="1"/>
  <c r="N2321" i="1" s="1"/>
  <c r="I2322" i="1"/>
  <c r="J2322" i="1" s="1"/>
  <c r="B2319" i="1"/>
  <c r="Q2322" i="1"/>
  <c r="C2321" i="1"/>
  <c r="P2322" i="1"/>
  <c r="K2320" i="1"/>
  <c r="O2320" i="1" s="1"/>
  <c r="P2323" i="1" l="1"/>
  <c r="B2320" i="1"/>
  <c r="C2322" i="1"/>
  <c r="M2322" i="1"/>
  <c r="N2322" i="1" s="1"/>
  <c r="I2323" i="1"/>
  <c r="J2323" i="1" s="1"/>
  <c r="Q2323" i="1"/>
  <c r="A2324" i="1"/>
  <c r="L2323" i="1"/>
  <c r="D2323" i="1"/>
  <c r="E2323" i="1" s="1"/>
  <c r="G2323" i="1" s="1"/>
  <c r="H2324" i="1" s="1"/>
  <c r="K2321" i="1"/>
  <c r="O2321" i="1" s="1"/>
  <c r="B2321" i="1" l="1"/>
  <c r="C2323" i="1"/>
  <c r="M2323" i="1"/>
  <c r="N2323" i="1" s="1"/>
  <c r="I2324" i="1"/>
  <c r="J2324" i="1" s="1"/>
  <c r="D2324" i="1"/>
  <c r="E2324" i="1" s="1"/>
  <c r="G2324" i="1" s="1"/>
  <c r="H2325" i="1" s="1"/>
  <c r="A2325" i="1"/>
  <c r="L2324" i="1"/>
  <c r="P2324" i="1"/>
  <c r="Q2324" i="1"/>
  <c r="K2322" i="1"/>
  <c r="O2322" i="1" s="1"/>
  <c r="P2325" i="1" l="1"/>
  <c r="Q2325" i="1"/>
  <c r="B2322" i="1"/>
  <c r="C2324" i="1"/>
  <c r="M2324" i="1"/>
  <c r="N2324" i="1" s="1"/>
  <c r="I2325" i="1"/>
  <c r="J2325" i="1" s="1"/>
  <c r="A2326" i="1"/>
  <c r="D2325" i="1"/>
  <c r="E2325" i="1" s="1"/>
  <c r="G2325" i="1" s="1"/>
  <c r="H2326" i="1" s="1"/>
  <c r="L2325" i="1"/>
  <c r="K2323" i="1"/>
  <c r="O2323" i="1" s="1"/>
  <c r="B2323" i="1" l="1"/>
  <c r="C2325" i="1"/>
  <c r="K2325" i="1" s="1"/>
  <c r="M2325" i="1"/>
  <c r="N2325" i="1" s="1"/>
  <c r="I2326" i="1"/>
  <c r="J2326" i="1" s="1"/>
  <c r="Q2326" i="1"/>
  <c r="A2327" i="1"/>
  <c r="L2326" i="1"/>
  <c r="D2326" i="1"/>
  <c r="E2326" i="1" s="1"/>
  <c r="G2326" i="1" s="1"/>
  <c r="H2327" i="1" s="1"/>
  <c r="P2326" i="1"/>
  <c r="K2324" i="1"/>
  <c r="O2324" i="1" s="1"/>
  <c r="O2325" i="1" l="1"/>
  <c r="Q2327" i="1"/>
  <c r="P2327" i="1"/>
  <c r="D2327" i="1"/>
  <c r="E2327" i="1" s="1"/>
  <c r="G2327" i="1" s="1"/>
  <c r="H2328" i="1" s="1"/>
  <c r="A2328" i="1"/>
  <c r="L2327" i="1"/>
  <c r="Q2328" i="1" s="1"/>
  <c r="J2327" i="1"/>
  <c r="B2324" i="1"/>
  <c r="M2326" i="1"/>
  <c r="N2326" i="1" s="1"/>
  <c r="I2327" i="1"/>
  <c r="C2326" i="1"/>
  <c r="K2326" i="1" s="1"/>
  <c r="O2326" i="1" s="1"/>
  <c r="B2325" i="1"/>
  <c r="P2328" i="1" l="1"/>
  <c r="C2327" i="1"/>
  <c r="B2326" i="1"/>
  <c r="M2327" i="1"/>
  <c r="N2327" i="1" s="1"/>
  <c r="I2328" i="1"/>
  <c r="J2328" i="1" s="1"/>
  <c r="L2328" i="1"/>
  <c r="A2329" i="1"/>
  <c r="D2328" i="1"/>
  <c r="E2328" i="1" s="1"/>
  <c r="G2328" i="1" s="1"/>
  <c r="H2329" i="1" s="1"/>
  <c r="M2328" i="1" l="1"/>
  <c r="N2328" i="1" s="1"/>
  <c r="I2329" i="1"/>
  <c r="J2329" i="1" s="1"/>
  <c r="C2328" i="1"/>
  <c r="K2327" i="1"/>
  <c r="O2327" i="1" s="1"/>
  <c r="P2329" i="1"/>
  <c r="L2329" i="1"/>
  <c r="A2330" i="1"/>
  <c r="D2329" i="1"/>
  <c r="E2329" i="1" s="1"/>
  <c r="G2329" i="1" s="1"/>
  <c r="H2330" i="1" s="1"/>
  <c r="Q2329" i="1"/>
  <c r="P2330" i="1" l="1"/>
  <c r="Q2330" i="1"/>
  <c r="B2327" i="1"/>
  <c r="C2329" i="1"/>
  <c r="L2330" i="1"/>
  <c r="D2330" i="1"/>
  <c r="E2330" i="1" s="1"/>
  <c r="G2330" i="1" s="1"/>
  <c r="H2331" i="1" s="1"/>
  <c r="A2331" i="1"/>
  <c r="M2329" i="1"/>
  <c r="N2329" i="1" s="1"/>
  <c r="I2330" i="1"/>
  <c r="J2330" i="1" s="1"/>
  <c r="K2328" i="1"/>
  <c r="O2328" i="1" s="1"/>
  <c r="M2330" i="1" l="1"/>
  <c r="N2330" i="1" s="1"/>
  <c r="I2331" i="1"/>
  <c r="J2331" i="1" s="1"/>
  <c r="B2328" i="1"/>
  <c r="C2330" i="1"/>
  <c r="P2331" i="1"/>
  <c r="Q2331" i="1"/>
  <c r="L2331" i="1"/>
  <c r="D2331" i="1"/>
  <c r="E2331" i="1" s="1"/>
  <c r="G2331" i="1" s="1"/>
  <c r="H2332" i="1" s="1"/>
  <c r="A2332" i="1"/>
  <c r="K2329" i="1"/>
  <c r="O2329" i="1" s="1"/>
  <c r="P2332" i="1" l="1"/>
  <c r="B2329" i="1"/>
  <c r="C2331" i="1"/>
  <c r="L2332" i="1"/>
  <c r="P2333" i="1" s="1"/>
  <c r="D2332" i="1"/>
  <c r="E2332" i="1" s="1"/>
  <c r="G2332" i="1" s="1"/>
  <c r="H2333" i="1" s="1"/>
  <c r="A2333" i="1"/>
  <c r="K2331" i="1"/>
  <c r="M2331" i="1"/>
  <c r="N2331" i="1" s="1"/>
  <c r="I2332" i="1"/>
  <c r="J2332" i="1" s="1"/>
  <c r="Q2332" i="1"/>
  <c r="K2330" i="1"/>
  <c r="O2330" i="1" s="1"/>
  <c r="O2331" i="1" l="1"/>
  <c r="A2334" i="1"/>
  <c r="D2333" i="1"/>
  <c r="E2333" i="1" s="1"/>
  <c r="G2333" i="1" s="1"/>
  <c r="H2334" i="1" s="1"/>
  <c r="L2333" i="1"/>
  <c r="Q2333" i="1"/>
  <c r="M2332" i="1"/>
  <c r="N2332" i="1" s="1"/>
  <c r="I2333" i="1"/>
  <c r="J2333" i="1" s="1"/>
  <c r="B2330" i="1"/>
  <c r="C2332" i="1"/>
  <c r="B2331" i="1"/>
  <c r="Q2334" i="1" l="1"/>
  <c r="A2335" i="1"/>
  <c r="L2334" i="1"/>
  <c r="D2334" i="1"/>
  <c r="E2334" i="1" s="1"/>
  <c r="G2334" i="1" s="1"/>
  <c r="H2335" i="1" s="1"/>
  <c r="M2333" i="1"/>
  <c r="N2333" i="1" s="1"/>
  <c r="I2334" i="1"/>
  <c r="J2334" i="1" s="1"/>
  <c r="C2333" i="1"/>
  <c r="P2334" i="1"/>
  <c r="K2332" i="1"/>
  <c r="O2332" i="1" s="1"/>
  <c r="M2334" i="1" l="1"/>
  <c r="N2334" i="1" s="1"/>
  <c r="I2335" i="1"/>
  <c r="D2335" i="1"/>
  <c r="E2335" i="1" s="1"/>
  <c r="G2335" i="1" s="1"/>
  <c r="H2336" i="1" s="1"/>
  <c r="L2335" i="1"/>
  <c r="A2336" i="1"/>
  <c r="J2335" i="1"/>
  <c r="P2335" i="1"/>
  <c r="B2332" i="1"/>
  <c r="C2334" i="1"/>
  <c r="Q2335" i="1"/>
  <c r="K2333" i="1"/>
  <c r="O2333" i="1" s="1"/>
  <c r="P2336" i="1" l="1"/>
  <c r="Q2336" i="1"/>
  <c r="A2337" i="1"/>
  <c r="L2336" i="1"/>
  <c r="P2337" i="1" s="1"/>
  <c r="D2336" i="1"/>
  <c r="E2336" i="1" s="1"/>
  <c r="G2336" i="1" s="1"/>
  <c r="H2337" i="1" s="1"/>
  <c r="B2333" i="1"/>
  <c r="M2335" i="1"/>
  <c r="N2335" i="1" s="1"/>
  <c r="I2336" i="1"/>
  <c r="J2336" i="1" s="1"/>
  <c r="C2335" i="1"/>
  <c r="K2334" i="1"/>
  <c r="O2334" i="1" s="1"/>
  <c r="B2334" i="1" l="1"/>
  <c r="M2336" i="1"/>
  <c r="N2336" i="1" s="1"/>
  <c r="I2337" i="1"/>
  <c r="J2337" i="1" s="1"/>
  <c r="C2336" i="1"/>
  <c r="L2337" i="1"/>
  <c r="P2338" i="1" s="1"/>
  <c r="D2337" i="1"/>
  <c r="E2337" i="1" s="1"/>
  <c r="G2337" i="1" s="1"/>
  <c r="H2338" i="1" s="1"/>
  <c r="A2338" i="1"/>
  <c r="Q2337" i="1"/>
  <c r="K2335" i="1"/>
  <c r="O2335" i="1" s="1"/>
  <c r="B2335" i="1" l="1"/>
  <c r="Q2338" i="1"/>
  <c r="C2337" i="1"/>
  <c r="D2338" i="1"/>
  <c r="E2338" i="1" s="1"/>
  <c r="G2338" i="1" s="1"/>
  <c r="H2339" i="1" s="1"/>
  <c r="A2339" i="1"/>
  <c r="L2338" i="1"/>
  <c r="M2337" i="1"/>
  <c r="N2337" i="1" s="1"/>
  <c r="I2338" i="1"/>
  <c r="J2338" i="1" s="1"/>
  <c r="K2336" i="1"/>
  <c r="O2336" i="1" s="1"/>
  <c r="M2338" i="1" l="1"/>
  <c r="N2338" i="1" s="1"/>
  <c r="I2339" i="1"/>
  <c r="L2339" i="1"/>
  <c r="A2340" i="1"/>
  <c r="D2339" i="1"/>
  <c r="E2339" i="1" s="1"/>
  <c r="G2339" i="1" s="1"/>
  <c r="H2340" i="1" s="1"/>
  <c r="J2339" i="1"/>
  <c r="B2336" i="1"/>
  <c r="P2339" i="1"/>
  <c r="C2338" i="1"/>
  <c r="Q2339" i="1"/>
  <c r="K2337" i="1"/>
  <c r="O2337" i="1" s="1"/>
  <c r="Q2340" i="1" l="1"/>
  <c r="L2340" i="1"/>
  <c r="D2340" i="1"/>
  <c r="E2340" i="1" s="1"/>
  <c r="G2340" i="1" s="1"/>
  <c r="H2341" i="1" s="1"/>
  <c r="A2341" i="1"/>
  <c r="B2337" i="1"/>
  <c r="M2339" i="1"/>
  <c r="N2339" i="1" s="1"/>
  <c r="I2340" i="1"/>
  <c r="J2340" i="1" s="1"/>
  <c r="C2339" i="1"/>
  <c r="K2338" i="1"/>
  <c r="O2338" i="1" s="1"/>
  <c r="P2340" i="1"/>
  <c r="P2341" i="1" l="1"/>
  <c r="D2341" i="1"/>
  <c r="E2341" i="1" s="1"/>
  <c r="G2341" i="1" s="1"/>
  <c r="H2342" i="1" s="1"/>
  <c r="A2342" i="1"/>
  <c r="L2341" i="1"/>
  <c r="B2338" i="1"/>
  <c r="M2340" i="1"/>
  <c r="N2340" i="1" s="1"/>
  <c r="I2341" i="1"/>
  <c r="J2341" i="1" s="1"/>
  <c r="C2340" i="1"/>
  <c r="K2340" i="1" s="1"/>
  <c r="Q2341" i="1"/>
  <c r="K2339" i="1"/>
  <c r="O2339" i="1" s="1"/>
  <c r="Q2342" i="1" l="1"/>
  <c r="O2340" i="1"/>
  <c r="M2341" i="1"/>
  <c r="N2341" i="1" s="1"/>
  <c r="I2342" i="1"/>
  <c r="J2342" i="1" s="1"/>
  <c r="B2339" i="1"/>
  <c r="A2343" i="1"/>
  <c r="D2342" i="1"/>
  <c r="E2342" i="1" s="1"/>
  <c r="G2342" i="1" s="1"/>
  <c r="H2343" i="1" s="1"/>
  <c r="L2342" i="1"/>
  <c r="C2341" i="1"/>
  <c r="B2340" i="1"/>
  <c r="P2342" i="1"/>
  <c r="P2343" i="1" l="1"/>
  <c r="D2343" i="1"/>
  <c r="E2343" i="1" s="1"/>
  <c r="G2343" i="1" s="1"/>
  <c r="H2344" i="1" s="1"/>
  <c r="A2344" i="1"/>
  <c r="L2343" i="1"/>
  <c r="C2342" i="1"/>
  <c r="Q2343" i="1"/>
  <c r="M2342" i="1"/>
  <c r="N2342" i="1" s="1"/>
  <c r="I2343" i="1"/>
  <c r="J2343" i="1" s="1"/>
  <c r="K2341" i="1"/>
  <c r="O2341" i="1" s="1"/>
  <c r="M2343" i="1" l="1"/>
  <c r="N2343" i="1" s="1"/>
  <c r="I2344" i="1"/>
  <c r="J2344" i="1" s="1"/>
  <c r="C2343" i="1"/>
  <c r="L2344" i="1"/>
  <c r="A2345" i="1"/>
  <c r="D2344" i="1"/>
  <c r="E2344" i="1" s="1"/>
  <c r="G2344" i="1" s="1"/>
  <c r="H2345" i="1" s="1"/>
  <c r="Q2344" i="1"/>
  <c r="P2344" i="1"/>
  <c r="B2341" i="1"/>
  <c r="K2342" i="1"/>
  <c r="O2342" i="1" s="1"/>
  <c r="L2345" i="1" l="1"/>
  <c r="D2345" i="1"/>
  <c r="E2345" i="1" s="1"/>
  <c r="G2345" i="1" s="1"/>
  <c r="H2346" i="1" s="1"/>
  <c r="A2346" i="1"/>
  <c r="B2342" i="1"/>
  <c r="M2344" i="1"/>
  <c r="N2344" i="1" s="1"/>
  <c r="I2345" i="1"/>
  <c r="J2345" i="1" s="1"/>
  <c r="P2345" i="1"/>
  <c r="C2344" i="1"/>
  <c r="Q2345" i="1"/>
  <c r="K2343" i="1"/>
  <c r="O2343" i="1" s="1"/>
  <c r="Q2346" i="1" l="1"/>
  <c r="B2343" i="1"/>
  <c r="C2345" i="1"/>
  <c r="P2346" i="1"/>
  <c r="K2345" i="1"/>
  <c r="L2346" i="1"/>
  <c r="D2346" i="1"/>
  <c r="E2346" i="1" s="1"/>
  <c r="G2346" i="1" s="1"/>
  <c r="H2347" i="1" s="1"/>
  <c r="A2347" i="1"/>
  <c r="M2345" i="1"/>
  <c r="N2345" i="1" s="1"/>
  <c r="I2346" i="1"/>
  <c r="J2346" i="1" s="1"/>
  <c r="K2344" i="1"/>
  <c r="O2344" i="1" s="1"/>
  <c r="O2345" i="1" l="1"/>
  <c r="M2346" i="1"/>
  <c r="N2346" i="1" s="1"/>
  <c r="I2347" i="1"/>
  <c r="J2347" i="1" s="1"/>
  <c r="C2346" i="1"/>
  <c r="B2345" i="1"/>
  <c r="P2347" i="1"/>
  <c r="B2344" i="1"/>
  <c r="L2347" i="1"/>
  <c r="D2347" i="1"/>
  <c r="E2347" i="1" s="1"/>
  <c r="G2347" i="1" s="1"/>
  <c r="H2348" i="1" s="1"/>
  <c r="A2348" i="1"/>
  <c r="Q2347" i="1"/>
  <c r="C2347" i="1" l="1"/>
  <c r="M2347" i="1"/>
  <c r="N2347" i="1" s="1"/>
  <c r="I2348" i="1"/>
  <c r="J2348" i="1" s="1"/>
  <c r="P2348" i="1"/>
  <c r="Q2348" i="1"/>
  <c r="K2347" i="1"/>
  <c r="O2347" i="1" s="1"/>
  <c r="D2348" i="1"/>
  <c r="E2348" i="1" s="1"/>
  <c r="G2348" i="1" s="1"/>
  <c r="H2349" i="1" s="1"/>
  <c r="L2348" i="1"/>
  <c r="A2349" i="1"/>
  <c r="K2346" i="1"/>
  <c r="O2346" i="1" s="1"/>
  <c r="Q2349" i="1" l="1"/>
  <c r="P2349" i="1"/>
  <c r="A2350" i="1"/>
  <c r="L2349" i="1"/>
  <c r="D2349" i="1"/>
  <c r="E2349" i="1" s="1"/>
  <c r="G2349" i="1" s="1"/>
  <c r="H2350" i="1" s="1"/>
  <c r="B2346" i="1"/>
  <c r="M2348" i="1"/>
  <c r="N2348" i="1" s="1"/>
  <c r="I2349" i="1"/>
  <c r="J2349" i="1" s="1"/>
  <c r="C2348" i="1"/>
  <c r="B2347" i="1"/>
  <c r="M2349" i="1" l="1"/>
  <c r="N2349" i="1" s="1"/>
  <c r="I2350" i="1"/>
  <c r="J2350" i="1" s="1"/>
  <c r="C2349" i="1"/>
  <c r="D2350" i="1"/>
  <c r="E2350" i="1" s="1"/>
  <c r="G2350" i="1" s="1"/>
  <c r="H2351" i="1" s="1"/>
  <c r="A2351" i="1"/>
  <c r="L2350" i="1"/>
  <c r="P2350" i="1"/>
  <c r="Q2350" i="1"/>
  <c r="K2348" i="1"/>
  <c r="O2348" i="1" s="1"/>
  <c r="Q2351" i="1" l="1"/>
  <c r="P2351" i="1"/>
  <c r="C2350" i="1"/>
  <c r="B2348" i="1"/>
  <c r="L2351" i="1"/>
  <c r="D2351" i="1"/>
  <c r="E2351" i="1" s="1"/>
  <c r="G2351" i="1" s="1"/>
  <c r="H2352" i="1" s="1"/>
  <c r="A2352" i="1"/>
  <c r="M2350" i="1"/>
  <c r="N2350" i="1" s="1"/>
  <c r="I2351" i="1"/>
  <c r="J2351" i="1" s="1"/>
  <c r="K2349" i="1"/>
  <c r="O2349" i="1" s="1"/>
  <c r="M2351" i="1" l="1"/>
  <c r="N2351" i="1" s="1"/>
  <c r="I2352" i="1"/>
  <c r="J2352" i="1" s="1"/>
  <c r="P2352" i="1"/>
  <c r="Q2352" i="1"/>
  <c r="B2349" i="1"/>
  <c r="C2351" i="1"/>
  <c r="A2353" i="1"/>
  <c r="L2352" i="1"/>
  <c r="D2352" i="1"/>
  <c r="E2352" i="1" s="1"/>
  <c r="G2352" i="1" s="1"/>
  <c r="H2353" i="1" s="1"/>
  <c r="K2350" i="1"/>
  <c r="O2350" i="1" s="1"/>
  <c r="P2353" i="1" l="1"/>
  <c r="Q2353" i="1"/>
  <c r="C2352" i="1"/>
  <c r="M2352" i="1"/>
  <c r="N2352" i="1" s="1"/>
  <c r="I2353" i="1"/>
  <c r="J2353" i="1" s="1"/>
  <c r="A2354" i="1"/>
  <c r="L2353" i="1"/>
  <c r="Q2354" i="1" s="1"/>
  <c r="D2353" i="1"/>
  <c r="E2353" i="1" s="1"/>
  <c r="G2353" i="1" s="1"/>
  <c r="H2354" i="1" s="1"/>
  <c r="B2350" i="1"/>
  <c r="K2351" i="1"/>
  <c r="O2351" i="1" s="1"/>
  <c r="B2351" i="1" l="1"/>
  <c r="C2353" i="1"/>
  <c r="M2353" i="1"/>
  <c r="N2353" i="1" s="1"/>
  <c r="I2354" i="1"/>
  <c r="J2354" i="1" s="1"/>
  <c r="P2354" i="1"/>
  <c r="A2355" i="1"/>
  <c r="L2354" i="1"/>
  <c r="D2354" i="1"/>
  <c r="E2354" i="1" s="1"/>
  <c r="G2354" i="1" s="1"/>
  <c r="H2355" i="1" s="1"/>
  <c r="K2352" i="1"/>
  <c r="O2352" i="1" s="1"/>
  <c r="C2354" i="1" l="1"/>
  <c r="B2352" i="1"/>
  <c r="M2354" i="1"/>
  <c r="N2354" i="1" s="1"/>
  <c r="I2355" i="1"/>
  <c r="J2355" i="1" s="1"/>
  <c r="Q2355" i="1"/>
  <c r="A2356" i="1"/>
  <c r="L2355" i="1"/>
  <c r="D2355" i="1"/>
  <c r="E2355" i="1" s="1"/>
  <c r="G2355" i="1" s="1"/>
  <c r="H2356" i="1" s="1"/>
  <c r="P2355" i="1"/>
  <c r="K2353" i="1"/>
  <c r="O2353" i="1" s="1"/>
  <c r="Q2356" i="1" l="1"/>
  <c r="P2356" i="1"/>
  <c r="B2353" i="1"/>
  <c r="M2355" i="1"/>
  <c r="N2355" i="1" s="1"/>
  <c r="I2356" i="1"/>
  <c r="J2356" i="1" s="1"/>
  <c r="C2355" i="1"/>
  <c r="L2356" i="1"/>
  <c r="Q2357" i="1" s="1"/>
  <c r="A2357" i="1"/>
  <c r="D2356" i="1"/>
  <c r="E2356" i="1" s="1"/>
  <c r="G2356" i="1" s="1"/>
  <c r="H2357" i="1" s="1"/>
  <c r="K2354" i="1"/>
  <c r="O2354" i="1" s="1"/>
  <c r="C2356" i="1" l="1"/>
  <c r="P2357" i="1"/>
  <c r="L2357" i="1"/>
  <c r="A2358" i="1"/>
  <c r="D2357" i="1"/>
  <c r="E2357" i="1" s="1"/>
  <c r="G2357" i="1" s="1"/>
  <c r="H2358" i="1" s="1"/>
  <c r="M2356" i="1"/>
  <c r="N2356" i="1" s="1"/>
  <c r="I2357" i="1"/>
  <c r="J2357" i="1" s="1"/>
  <c r="B2354" i="1"/>
  <c r="K2355" i="1"/>
  <c r="O2355" i="1" s="1"/>
  <c r="A2359" i="1" l="1"/>
  <c r="D2358" i="1"/>
  <c r="E2358" i="1" s="1"/>
  <c r="G2358" i="1" s="1"/>
  <c r="H2359" i="1" s="1"/>
  <c r="L2358" i="1"/>
  <c r="K2357" i="1"/>
  <c r="B2355" i="1"/>
  <c r="M2357" i="1"/>
  <c r="N2357" i="1" s="1"/>
  <c r="I2358" i="1"/>
  <c r="J2358" i="1" s="1"/>
  <c r="P2358" i="1"/>
  <c r="C2357" i="1"/>
  <c r="K2356" i="1"/>
  <c r="O2356" i="1" s="1"/>
  <c r="Q2358" i="1"/>
  <c r="Q2359" i="1" l="1"/>
  <c r="O2357" i="1"/>
  <c r="B2356" i="1"/>
  <c r="M2358" i="1"/>
  <c r="N2358" i="1" s="1"/>
  <c r="I2359" i="1"/>
  <c r="J2359" i="1" s="1"/>
  <c r="C2358" i="1"/>
  <c r="B2357" i="1"/>
  <c r="P2359" i="1"/>
  <c r="L2359" i="1"/>
  <c r="D2359" i="1"/>
  <c r="E2359" i="1" s="1"/>
  <c r="G2359" i="1" s="1"/>
  <c r="H2360" i="1" s="1"/>
  <c r="A2360" i="1"/>
  <c r="L2360" i="1" l="1"/>
  <c r="A2361" i="1"/>
  <c r="D2360" i="1"/>
  <c r="E2360" i="1" s="1"/>
  <c r="G2360" i="1" s="1"/>
  <c r="H2361" i="1" s="1"/>
  <c r="C2359" i="1"/>
  <c r="M2359" i="1"/>
  <c r="N2359" i="1" s="1"/>
  <c r="I2360" i="1"/>
  <c r="J2360" i="1" s="1"/>
  <c r="P2360" i="1"/>
  <c r="P2361" i="1" s="1"/>
  <c r="Q2360" i="1"/>
  <c r="Q2361" i="1" s="1"/>
  <c r="K2358" i="1"/>
  <c r="O2358" i="1" s="1"/>
  <c r="B2358" i="1" l="1"/>
  <c r="C2360" i="1"/>
  <c r="K2360" i="1" s="1"/>
  <c r="L2361" i="1"/>
  <c r="D2361" i="1"/>
  <c r="E2361" i="1" s="1"/>
  <c r="G2361" i="1" s="1"/>
  <c r="H2362" i="1" s="1"/>
  <c r="A2362" i="1"/>
  <c r="M2360" i="1"/>
  <c r="N2360" i="1" s="1"/>
  <c r="I2361" i="1"/>
  <c r="J2361" i="1" s="1"/>
  <c r="K2359" i="1"/>
  <c r="O2359" i="1" s="1"/>
  <c r="O2360" i="1" l="1"/>
  <c r="L2362" i="1"/>
  <c r="A2363" i="1"/>
  <c r="D2362" i="1"/>
  <c r="E2362" i="1" s="1"/>
  <c r="G2362" i="1" s="1"/>
  <c r="H2363" i="1" s="1"/>
  <c r="M2361" i="1"/>
  <c r="N2361" i="1" s="1"/>
  <c r="I2362" i="1"/>
  <c r="J2362" i="1" s="1"/>
  <c r="P2362" i="1"/>
  <c r="B2359" i="1"/>
  <c r="C2361" i="1"/>
  <c r="B2360" i="1"/>
  <c r="Q2362" i="1"/>
  <c r="M2362" i="1" l="1"/>
  <c r="N2362" i="1" s="1"/>
  <c r="I2363" i="1"/>
  <c r="J2363" i="1" s="1"/>
  <c r="Q2363" i="1"/>
  <c r="A2364" i="1"/>
  <c r="L2363" i="1"/>
  <c r="D2363" i="1"/>
  <c r="E2363" i="1" s="1"/>
  <c r="G2363" i="1" s="1"/>
  <c r="H2364" i="1" s="1"/>
  <c r="C2362" i="1"/>
  <c r="P2363" i="1"/>
  <c r="K2361" i="1"/>
  <c r="O2361" i="1" s="1"/>
  <c r="M2363" i="1" l="1"/>
  <c r="N2363" i="1" s="1"/>
  <c r="I2364" i="1"/>
  <c r="J2364" i="1" s="1"/>
  <c r="A2365" i="1"/>
  <c r="L2364" i="1"/>
  <c r="D2364" i="1"/>
  <c r="E2364" i="1" s="1"/>
  <c r="G2364" i="1" s="1"/>
  <c r="H2365" i="1" s="1"/>
  <c r="Q2364" i="1"/>
  <c r="B2361" i="1"/>
  <c r="P2364" i="1"/>
  <c r="C2363" i="1"/>
  <c r="K2362" i="1"/>
  <c r="O2362" i="1" s="1"/>
  <c r="M2364" i="1" l="1"/>
  <c r="N2364" i="1" s="1"/>
  <c r="I2365" i="1"/>
  <c r="J2365" i="1" s="1"/>
  <c r="B2362" i="1"/>
  <c r="D2365" i="1"/>
  <c r="E2365" i="1" s="1"/>
  <c r="G2365" i="1" s="1"/>
  <c r="H2366" i="1" s="1"/>
  <c r="L2365" i="1"/>
  <c r="A2366" i="1"/>
  <c r="C2364" i="1"/>
  <c r="P2365" i="1"/>
  <c r="Q2365" i="1"/>
  <c r="K2363" i="1"/>
  <c r="O2363" i="1" s="1"/>
  <c r="A2367" i="1" l="1"/>
  <c r="D2366" i="1"/>
  <c r="E2366" i="1" s="1"/>
  <c r="G2366" i="1" s="1"/>
  <c r="H2367" i="1" s="1"/>
  <c r="L2366" i="1"/>
  <c r="M2365" i="1"/>
  <c r="N2365" i="1" s="1"/>
  <c r="I2366" i="1"/>
  <c r="J2366" i="1" s="1"/>
  <c r="B2363" i="1"/>
  <c r="Q2366" i="1"/>
  <c r="P2366" i="1"/>
  <c r="C2365" i="1"/>
  <c r="K2364" i="1"/>
  <c r="O2364" i="1" s="1"/>
  <c r="B2364" i="1" l="1"/>
  <c r="M2366" i="1"/>
  <c r="N2366" i="1" s="1"/>
  <c r="I2367" i="1"/>
  <c r="J2367" i="1" s="1"/>
  <c r="C2366" i="1"/>
  <c r="P2367" i="1"/>
  <c r="Q2367" i="1"/>
  <c r="L2367" i="1"/>
  <c r="D2367" i="1"/>
  <c r="E2367" i="1" s="1"/>
  <c r="G2367" i="1" s="1"/>
  <c r="H2368" i="1" s="1"/>
  <c r="A2368" i="1"/>
  <c r="K2365" i="1"/>
  <c r="O2365" i="1" s="1"/>
  <c r="P2368" i="1" l="1"/>
  <c r="C2367" i="1"/>
  <c r="D2368" i="1"/>
  <c r="E2368" i="1" s="1"/>
  <c r="G2368" i="1" s="1"/>
  <c r="H2369" i="1" s="1"/>
  <c r="L2368" i="1"/>
  <c r="A2369" i="1"/>
  <c r="J2368" i="1"/>
  <c r="B2365" i="1"/>
  <c r="M2367" i="1"/>
  <c r="N2367" i="1" s="1"/>
  <c r="I2368" i="1"/>
  <c r="Q2368" i="1"/>
  <c r="K2366" i="1"/>
  <c r="O2366" i="1" s="1"/>
  <c r="L2369" i="1" l="1"/>
  <c r="D2369" i="1"/>
  <c r="E2369" i="1" s="1"/>
  <c r="G2369" i="1" s="1"/>
  <c r="H2370" i="1" s="1"/>
  <c r="A2370" i="1"/>
  <c r="Q2369" i="1"/>
  <c r="M2368" i="1"/>
  <c r="N2368" i="1" s="1"/>
  <c r="I2369" i="1"/>
  <c r="J2369" i="1" s="1"/>
  <c r="B2366" i="1"/>
  <c r="C2368" i="1"/>
  <c r="P2369" i="1"/>
  <c r="K2367" i="1"/>
  <c r="O2367" i="1" s="1"/>
  <c r="P2370" i="1" l="1"/>
  <c r="Q2370" i="1"/>
  <c r="L2370" i="1"/>
  <c r="P2371" i="1" s="1"/>
  <c r="D2370" i="1"/>
  <c r="E2370" i="1" s="1"/>
  <c r="G2370" i="1" s="1"/>
  <c r="H2371" i="1" s="1"/>
  <c r="A2371" i="1"/>
  <c r="B2367" i="1"/>
  <c r="C2369" i="1"/>
  <c r="M2369" i="1"/>
  <c r="N2369" i="1" s="1"/>
  <c r="I2370" i="1"/>
  <c r="J2370" i="1" s="1"/>
  <c r="K2368" i="1"/>
  <c r="O2368" i="1" s="1"/>
  <c r="A2372" i="1" l="1"/>
  <c r="D2371" i="1"/>
  <c r="E2371" i="1" s="1"/>
  <c r="G2371" i="1" s="1"/>
  <c r="H2372" i="1" s="1"/>
  <c r="L2371" i="1"/>
  <c r="M2370" i="1"/>
  <c r="N2370" i="1" s="1"/>
  <c r="I2371" i="1"/>
  <c r="J2371" i="1" s="1"/>
  <c r="B2368" i="1"/>
  <c r="Q2371" i="1"/>
  <c r="C2370" i="1"/>
  <c r="K2369" i="1"/>
  <c r="O2369" i="1" s="1"/>
  <c r="B2369" i="1" l="1"/>
  <c r="M2371" i="1"/>
  <c r="N2371" i="1" s="1"/>
  <c r="I2372" i="1"/>
  <c r="J2372" i="1" s="1"/>
  <c r="C2371" i="1"/>
  <c r="Q2372" i="1"/>
  <c r="A2373" i="1"/>
  <c r="L2372" i="1"/>
  <c r="D2372" i="1"/>
  <c r="E2372" i="1" s="1"/>
  <c r="G2372" i="1" s="1"/>
  <c r="H2373" i="1" s="1"/>
  <c r="P2372" i="1"/>
  <c r="K2370" i="1"/>
  <c r="O2370" i="1" s="1"/>
  <c r="Q2373" i="1" l="1"/>
  <c r="P2373" i="1"/>
  <c r="B2370" i="1"/>
  <c r="C2372" i="1"/>
  <c r="M2372" i="1"/>
  <c r="N2372" i="1" s="1"/>
  <c r="I2373" i="1"/>
  <c r="J2373" i="1" s="1"/>
  <c r="D2373" i="1"/>
  <c r="E2373" i="1" s="1"/>
  <c r="G2373" i="1" s="1"/>
  <c r="H2374" i="1" s="1"/>
  <c r="A2374" i="1"/>
  <c r="L2373" i="1"/>
  <c r="K2371" i="1"/>
  <c r="O2371" i="1" s="1"/>
  <c r="B2371" i="1" l="1"/>
  <c r="C2373" i="1"/>
  <c r="K2373" i="1" s="1"/>
  <c r="D2374" i="1"/>
  <c r="E2374" i="1" s="1"/>
  <c r="G2374" i="1" s="1"/>
  <c r="H2375" i="1" s="1"/>
  <c r="L2374" i="1"/>
  <c r="A2375" i="1"/>
  <c r="M2373" i="1"/>
  <c r="N2373" i="1" s="1"/>
  <c r="I2374" i="1"/>
  <c r="J2374" i="1" s="1"/>
  <c r="Q2374" i="1"/>
  <c r="P2374" i="1"/>
  <c r="K2372" i="1"/>
  <c r="O2372" i="1" s="1"/>
  <c r="L2375" i="1" l="1"/>
  <c r="D2375" i="1"/>
  <c r="E2375" i="1" s="1"/>
  <c r="G2375" i="1" s="1"/>
  <c r="H2376" i="1" s="1"/>
  <c r="A2376" i="1"/>
  <c r="P2375" i="1"/>
  <c r="P2376" i="1" s="1"/>
  <c r="M2374" i="1"/>
  <c r="N2374" i="1" s="1"/>
  <c r="I2375" i="1"/>
  <c r="J2375" i="1" s="1"/>
  <c r="O2373" i="1"/>
  <c r="B2372" i="1"/>
  <c r="Q2375" i="1"/>
  <c r="Q2376" i="1" s="1"/>
  <c r="C2374" i="1"/>
  <c r="B2373" i="1"/>
  <c r="L2376" i="1" l="1"/>
  <c r="Q2377" i="1" s="1"/>
  <c r="D2376" i="1"/>
  <c r="E2376" i="1" s="1"/>
  <c r="G2376" i="1" s="1"/>
  <c r="H2377" i="1" s="1"/>
  <c r="A2377" i="1"/>
  <c r="C2375" i="1"/>
  <c r="M2375" i="1"/>
  <c r="N2375" i="1" s="1"/>
  <c r="I2376" i="1"/>
  <c r="J2376" i="1" s="1"/>
  <c r="K2374" i="1"/>
  <c r="O2374" i="1" s="1"/>
  <c r="P2377" i="1" l="1"/>
  <c r="C2376" i="1"/>
  <c r="K2376" i="1"/>
  <c r="L2377" i="1"/>
  <c r="D2377" i="1"/>
  <c r="E2377" i="1" s="1"/>
  <c r="G2377" i="1" s="1"/>
  <c r="H2378" i="1" s="1"/>
  <c r="A2378" i="1"/>
  <c r="M2376" i="1"/>
  <c r="N2376" i="1" s="1"/>
  <c r="I2377" i="1"/>
  <c r="J2377" i="1" s="1"/>
  <c r="B2374" i="1"/>
  <c r="K2375" i="1"/>
  <c r="O2375" i="1" s="1"/>
  <c r="O2376" i="1" l="1"/>
  <c r="L2378" i="1"/>
  <c r="A2379" i="1"/>
  <c r="D2378" i="1"/>
  <c r="E2378" i="1" s="1"/>
  <c r="G2378" i="1" s="1"/>
  <c r="H2379" i="1" s="1"/>
  <c r="M2377" i="1"/>
  <c r="N2377" i="1" s="1"/>
  <c r="I2378" i="1"/>
  <c r="J2378" i="1" s="1"/>
  <c r="B2375" i="1"/>
  <c r="P2378" i="1"/>
  <c r="C2377" i="1"/>
  <c r="B2376" i="1"/>
  <c r="Q2378" i="1"/>
  <c r="Q2379" i="1" l="1"/>
  <c r="C2378" i="1"/>
  <c r="A2380" i="1"/>
  <c r="D2379" i="1"/>
  <c r="E2379" i="1" s="1"/>
  <c r="G2379" i="1" s="1"/>
  <c r="H2380" i="1" s="1"/>
  <c r="L2379" i="1"/>
  <c r="P2379" i="1"/>
  <c r="M2378" i="1"/>
  <c r="N2378" i="1" s="1"/>
  <c r="I2379" i="1"/>
  <c r="J2379" i="1" s="1"/>
  <c r="K2377" i="1"/>
  <c r="O2377" i="1" s="1"/>
  <c r="M2379" i="1" l="1"/>
  <c r="N2379" i="1" s="1"/>
  <c r="I2380" i="1"/>
  <c r="J2380" i="1" s="1"/>
  <c r="B2377" i="1"/>
  <c r="D2380" i="1"/>
  <c r="E2380" i="1" s="1"/>
  <c r="G2380" i="1" s="1"/>
  <c r="H2381" i="1" s="1"/>
  <c r="A2381" i="1"/>
  <c r="L2380" i="1"/>
  <c r="C2379" i="1"/>
  <c r="Q2380" i="1"/>
  <c r="P2380" i="1"/>
  <c r="K2378" i="1"/>
  <c r="O2378" i="1" s="1"/>
  <c r="M2380" i="1" l="1"/>
  <c r="N2380" i="1" s="1"/>
  <c r="I2381" i="1"/>
  <c r="J2381" i="1" s="1"/>
  <c r="A2382" i="1"/>
  <c r="D2381" i="1"/>
  <c r="E2381" i="1" s="1"/>
  <c r="G2381" i="1" s="1"/>
  <c r="H2382" i="1" s="1"/>
  <c r="L2381" i="1"/>
  <c r="P2381" i="1"/>
  <c r="Q2381" i="1"/>
  <c r="B2378" i="1"/>
  <c r="C2380" i="1"/>
  <c r="K2379" i="1"/>
  <c r="O2379" i="1" s="1"/>
  <c r="M2381" i="1" l="1"/>
  <c r="N2381" i="1" s="1"/>
  <c r="I2382" i="1"/>
  <c r="J2382" i="1" s="1"/>
  <c r="B2379" i="1"/>
  <c r="L2382" i="1"/>
  <c r="D2382" i="1"/>
  <c r="E2382" i="1" s="1"/>
  <c r="G2382" i="1" s="1"/>
  <c r="H2383" i="1" s="1"/>
  <c r="A2383" i="1"/>
  <c r="C2381" i="1"/>
  <c r="Q2382" i="1"/>
  <c r="K2380" i="1"/>
  <c r="O2380" i="1" s="1"/>
  <c r="P2382" i="1"/>
  <c r="P2383" i="1" l="1"/>
  <c r="Q2383" i="1"/>
  <c r="B2380" i="1"/>
  <c r="M2382" i="1"/>
  <c r="N2382" i="1" s="1"/>
  <c r="I2383" i="1"/>
  <c r="J2383" i="1" s="1"/>
  <c r="C2382" i="1"/>
  <c r="A2384" i="1"/>
  <c r="D2383" i="1"/>
  <c r="E2383" i="1" s="1"/>
  <c r="G2383" i="1" s="1"/>
  <c r="H2384" i="1" s="1"/>
  <c r="L2383" i="1"/>
  <c r="K2381" i="1"/>
  <c r="O2381" i="1" s="1"/>
  <c r="C2383" i="1" l="1"/>
  <c r="K2382" i="1"/>
  <c r="O2382" i="1" s="1"/>
  <c r="M2383" i="1"/>
  <c r="N2383" i="1" s="1"/>
  <c r="I2384" i="1"/>
  <c r="J2384" i="1" s="1"/>
  <c r="Q2384" i="1"/>
  <c r="A2385" i="1"/>
  <c r="L2384" i="1"/>
  <c r="D2384" i="1"/>
  <c r="E2384" i="1" s="1"/>
  <c r="G2384" i="1" s="1"/>
  <c r="H2385" i="1" s="1"/>
  <c r="B2381" i="1"/>
  <c r="P2384" i="1"/>
  <c r="Q2385" i="1" l="1"/>
  <c r="P2385" i="1"/>
  <c r="B2382" i="1"/>
  <c r="M2384" i="1"/>
  <c r="N2384" i="1" s="1"/>
  <c r="I2385" i="1"/>
  <c r="J2385" i="1" s="1"/>
  <c r="C2384" i="1"/>
  <c r="L2385" i="1"/>
  <c r="D2385" i="1"/>
  <c r="E2385" i="1" s="1"/>
  <c r="G2385" i="1" s="1"/>
  <c r="H2386" i="1" s="1"/>
  <c r="A2386" i="1"/>
  <c r="K2383" i="1"/>
  <c r="O2383" i="1" s="1"/>
  <c r="C2385" i="1" l="1"/>
  <c r="K2384" i="1"/>
  <c r="O2384" i="1" s="1"/>
  <c r="L2386" i="1"/>
  <c r="A2387" i="1"/>
  <c r="D2386" i="1"/>
  <c r="E2386" i="1" s="1"/>
  <c r="G2386" i="1" s="1"/>
  <c r="H2387" i="1" s="1"/>
  <c r="M2385" i="1"/>
  <c r="N2385" i="1" s="1"/>
  <c r="I2386" i="1"/>
  <c r="J2386" i="1" s="1"/>
  <c r="P2386" i="1"/>
  <c r="B2383" i="1"/>
  <c r="Q2386" i="1"/>
  <c r="A2388" i="1" l="1"/>
  <c r="D2387" i="1"/>
  <c r="E2387" i="1" s="1"/>
  <c r="G2387" i="1" s="1"/>
  <c r="H2388" i="1" s="1"/>
  <c r="L2387" i="1"/>
  <c r="M2386" i="1"/>
  <c r="N2386" i="1" s="1"/>
  <c r="I2387" i="1"/>
  <c r="J2387" i="1" s="1"/>
  <c r="Q2387" i="1"/>
  <c r="P2387" i="1"/>
  <c r="B2384" i="1"/>
  <c r="C2386" i="1"/>
  <c r="K2386" i="1" s="1"/>
  <c r="K2385" i="1"/>
  <c r="O2385" i="1" s="1"/>
  <c r="O2386" i="1" l="1"/>
  <c r="B2385" i="1"/>
  <c r="C2387" i="1"/>
  <c r="B2386" i="1"/>
  <c r="M2387" i="1"/>
  <c r="N2387" i="1" s="1"/>
  <c r="I2388" i="1"/>
  <c r="J2388" i="1" s="1"/>
  <c r="P2388" i="1"/>
  <c r="A2389" i="1"/>
  <c r="L2388" i="1"/>
  <c r="D2388" i="1"/>
  <c r="E2388" i="1" s="1"/>
  <c r="G2388" i="1" s="1"/>
  <c r="H2389" i="1" s="1"/>
  <c r="Q2388" i="1"/>
  <c r="P2389" i="1" l="1"/>
  <c r="Q2389" i="1"/>
  <c r="C2388" i="1"/>
  <c r="M2388" i="1"/>
  <c r="N2388" i="1" s="1"/>
  <c r="I2389" i="1"/>
  <c r="J2389" i="1" s="1"/>
  <c r="L2389" i="1"/>
  <c r="P2390" i="1" s="1"/>
  <c r="D2389" i="1"/>
  <c r="E2389" i="1" s="1"/>
  <c r="G2389" i="1" s="1"/>
  <c r="H2390" i="1" s="1"/>
  <c r="A2390" i="1"/>
  <c r="K2387" i="1"/>
  <c r="O2387" i="1" s="1"/>
  <c r="Q2390" i="1" l="1"/>
  <c r="A2391" i="1"/>
  <c r="L2390" i="1"/>
  <c r="Q2391" i="1" s="1"/>
  <c r="D2390" i="1"/>
  <c r="E2390" i="1" s="1"/>
  <c r="G2390" i="1" s="1"/>
  <c r="H2391" i="1" s="1"/>
  <c r="J2390" i="1"/>
  <c r="B2387" i="1"/>
  <c r="C2389" i="1"/>
  <c r="M2389" i="1"/>
  <c r="N2389" i="1" s="1"/>
  <c r="I2390" i="1"/>
  <c r="K2388" i="1"/>
  <c r="O2388" i="1" s="1"/>
  <c r="P2391" i="1" l="1"/>
  <c r="B2388" i="1"/>
  <c r="M2390" i="1"/>
  <c r="N2390" i="1" s="1"/>
  <c r="I2391" i="1"/>
  <c r="J2391" i="1" s="1"/>
  <c r="C2390" i="1"/>
  <c r="L2391" i="1"/>
  <c r="A2392" i="1"/>
  <c r="D2391" i="1"/>
  <c r="E2391" i="1" s="1"/>
  <c r="G2391" i="1" s="1"/>
  <c r="H2392" i="1" s="1"/>
  <c r="K2389" i="1"/>
  <c r="O2389" i="1" s="1"/>
  <c r="C2391" i="1" l="1"/>
  <c r="K2390" i="1"/>
  <c r="L2392" i="1"/>
  <c r="A2393" i="1"/>
  <c r="D2392" i="1"/>
  <c r="E2392" i="1" s="1"/>
  <c r="G2392" i="1" s="1"/>
  <c r="H2393" i="1" s="1"/>
  <c r="M2391" i="1"/>
  <c r="N2391" i="1" s="1"/>
  <c r="I2392" i="1"/>
  <c r="J2392" i="1" s="1"/>
  <c r="Q2392" i="1"/>
  <c r="B2389" i="1"/>
  <c r="P2392" i="1"/>
  <c r="M2392" i="1" l="1"/>
  <c r="N2392" i="1" s="1"/>
  <c r="I2393" i="1"/>
  <c r="O2390" i="1"/>
  <c r="Q2393" i="1"/>
  <c r="B2390" i="1"/>
  <c r="L2393" i="1"/>
  <c r="D2393" i="1"/>
  <c r="E2393" i="1" s="1"/>
  <c r="G2393" i="1" s="1"/>
  <c r="H2394" i="1" s="1"/>
  <c r="A2394" i="1"/>
  <c r="P2393" i="1"/>
  <c r="C2392" i="1"/>
  <c r="K2392" i="1" s="1"/>
  <c r="O2392" i="1" s="1"/>
  <c r="J2393" i="1"/>
  <c r="K2391" i="1"/>
  <c r="O2391" i="1" s="1"/>
  <c r="C2393" i="1" l="1"/>
  <c r="B2392" i="1"/>
  <c r="B2391" i="1"/>
  <c r="M2393" i="1"/>
  <c r="N2393" i="1" s="1"/>
  <c r="I2394" i="1"/>
  <c r="J2394" i="1" s="1"/>
  <c r="C2394" i="1"/>
  <c r="Q2394" i="1"/>
  <c r="P2394" i="1"/>
  <c r="A2395" i="1"/>
  <c r="A2396" i="1" s="1"/>
  <c r="L2394" i="1"/>
  <c r="D2394" i="1"/>
  <c r="E2394" i="1" s="1"/>
  <c r="G2394" i="1" s="1"/>
  <c r="H2395" i="1" s="1"/>
  <c r="A2397" i="1" l="1"/>
  <c r="D2396" i="1"/>
  <c r="E2396" i="1" s="1"/>
  <c r="G2396" i="1" s="1"/>
  <c r="L2396" i="1"/>
  <c r="M2396" i="1" s="1"/>
  <c r="N2396" i="1" s="1"/>
  <c r="K2393" i="1"/>
  <c r="B2393" i="1" s="1"/>
  <c r="O2393" i="1"/>
  <c r="M2394" i="1"/>
  <c r="N2394" i="1" s="1"/>
  <c r="C2395" i="1" s="1"/>
  <c r="I2395" i="1"/>
  <c r="J2395" i="1" s="1"/>
  <c r="L2395" i="1"/>
  <c r="D2395" i="1"/>
  <c r="E2395" i="1" s="1"/>
  <c r="G2395" i="1" s="1"/>
  <c r="P2395" i="1"/>
  <c r="K2394" i="1"/>
  <c r="B2394" i="1" s="1"/>
  <c r="Q2395" i="1"/>
  <c r="A2398" i="1" l="1"/>
  <c r="D2397" i="1"/>
  <c r="E2397" i="1" s="1"/>
  <c r="G2397" i="1" s="1"/>
  <c r="L2397" i="1"/>
  <c r="M2397" i="1" s="1"/>
  <c r="N2397" i="1" s="1"/>
  <c r="Q2396" i="1"/>
  <c r="Q2397" i="1" s="1"/>
  <c r="I2396" i="1"/>
  <c r="I2397" i="1" s="1"/>
  <c r="P2396" i="1"/>
  <c r="P2397" i="1" s="1"/>
  <c r="O2394" i="1"/>
  <c r="H2397" i="1"/>
  <c r="H2398" i="1"/>
  <c r="H2396" i="1"/>
  <c r="M2395" i="1"/>
  <c r="N2395" i="1" s="1"/>
  <c r="C2396" i="1" s="1"/>
  <c r="K2395" i="1"/>
  <c r="P2398" i="1" l="1"/>
  <c r="I2398" i="1"/>
  <c r="Q2398" i="1"/>
  <c r="A2399" i="1"/>
  <c r="D2398" i="1"/>
  <c r="E2398" i="1" s="1"/>
  <c r="G2398" i="1" s="1"/>
  <c r="L2398" i="1"/>
  <c r="M2398" i="1" s="1"/>
  <c r="N2398" i="1" s="1"/>
  <c r="J2398" i="1"/>
  <c r="J2396" i="1"/>
  <c r="K2396" i="1" s="1"/>
  <c r="O2396" i="1" s="1"/>
  <c r="J2397" i="1"/>
  <c r="O2395" i="1"/>
  <c r="C2397" i="1"/>
  <c r="B2395" i="1"/>
  <c r="H2400" i="1" l="1"/>
  <c r="H2399" i="1"/>
  <c r="J2399" i="1" s="1"/>
  <c r="A2400" i="1"/>
  <c r="D2399" i="1"/>
  <c r="E2399" i="1" s="1"/>
  <c r="G2399" i="1" s="1"/>
  <c r="L2399" i="1"/>
  <c r="M2399" i="1" s="1"/>
  <c r="N2399" i="1" s="1"/>
  <c r="P2399" i="1"/>
  <c r="Q2399" i="1"/>
  <c r="I2399" i="1"/>
  <c r="K2397" i="1"/>
  <c r="O2397" i="1" s="1"/>
  <c r="B2396" i="1"/>
  <c r="C2398" i="1"/>
  <c r="P2400" i="1" l="1"/>
  <c r="I2400" i="1"/>
  <c r="Q2400" i="1"/>
  <c r="J2400" i="1"/>
  <c r="A2401" i="1"/>
  <c r="D2400" i="1"/>
  <c r="E2400" i="1" s="1"/>
  <c r="G2400" i="1" s="1"/>
  <c r="L2400" i="1"/>
  <c r="M2400" i="1" s="1"/>
  <c r="N2400" i="1" s="1"/>
  <c r="B2397" i="1"/>
  <c r="C2399" i="1"/>
  <c r="K2398" i="1"/>
  <c r="O2398" i="1" s="1"/>
  <c r="P2401" i="1" l="1"/>
  <c r="Q2401" i="1"/>
  <c r="I2401" i="1"/>
  <c r="H2401" i="1"/>
  <c r="J2401" i="1" s="1"/>
  <c r="A2402" i="1"/>
  <c r="D2401" i="1"/>
  <c r="E2401" i="1" s="1"/>
  <c r="G2401" i="1" s="1"/>
  <c r="L2401" i="1"/>
  <c r="M2401" i="1" s="1"/>
  <c r="N2401" i="1" s="1"/>
  <c r="B2398" i="1"/>
  <c r="C2400" i="1"/>
  <c r="K2399" i="1"/>
  <c r="O2399" i="1" s="1"/>
  <c r="I2402" i="1" l="1"/>
  <c r="A2403" i="1"/>
  <c r="D2402" i="1"/>
  <c r="E2402" i="1" s="1"/>
  <c r="G2402" i="1" s="1"/>
  <c r="L2402" i="1"/>
  <c r="M2402" i="1" s="1"/>
  <c r="N2402" i="1" s="1"/>
  <c r="P2402" i="1"/>
  <c r="Q2402" i="1"/>
  <c r="H2402" i="1"/>
  <c r="J2402" i="1" s="1"/>
  <c r="B2399" i="1"/>
  <c r="C2401" i="1"/>
  <c r="K2400" i="1"/>
  <c r="O2400" i="1" s="1"/>
  <c r="Q2403" i="1" l="1"/>
  <c r="A2404" i="1"/>
  <c r="D2403" i="1"/>
  <c r="E2403" i="1" s="1"/>
  <c r="G2403" i="1" s="1"/>
  <c r="L2403" i="1"/>
  <c r="M2403" i="1" s="1"/>
  <c r="N2403" i="1" s="1"/>
  <c r="I2403" i="1"/>
  <c r="H2403" i="1"/>
  <c r="P2403" i="1"/>
  <c r="P2404" i="1" s="1"/>
  <c r="B2400" i="1"/>
  <c r="C2402" i="1"/>
  <c r="K2401" i="1"/>
  <c r="O2401" i="1" s="1"/>
  <c r="I2404" i="1" l="1"/>
  <c r="J2403" i="1"/>
  <c r="A2405" i="1"/>
  <c r="D2404" i="1"/>
  <c r="E2404" i="1" s="1"/>
  <c r="G2404" i="1" s="1"/>
  <c r="L2404" i="1"/>
  <c r="M2404" i="1" s="1"/>
  <c r="N2404" i="1" s="1"/>
  <c r="H2404" i="1"/>
  <c r="J2404" i="1" s="1"/>
  <c r="Q2404" i="1"/>
  <c r="B2401" i="1"/>
  <c r="C2403" i="1"/>
  <c r="K2402" i="1"/>
  <c r="O2402" i="1" s="1"/>
  <c r="I2405" i="1" l="1"/>
  <c r="P2405" i="1"/>
  <c r="A2406" i="1"/>
  <c r="D2405" i="1"/>
  <c r="E2405" i="1" s="1"/>
  <c r="G2405" i="1" s="1"/>
  <c r="L2405" i="1"/>
  <c r="M2405" i="1" s="1"/>
  <c r="N2405" i="1" s="1"/>
  <c r="H2405" i="1"/>
  <c r="Q2405" i="1"/>
  <c r="Q2406" i="1" s="1"/>
  <c r="H2406" i="1"/>
  <c r="B2402" i="1"/>
  <c r="C2404" i="1"/>
  <c r="K2403" i="1"/>
  <c r="O2403" i="1" s="1"/>
  <c r="P2406" i="1" l="1"/>
  <c r="I2406" i="1"/>
  <c r="J2406" i="1"/>
  <c r="A2407" i="1"/>
  <c r="D2406" i="1"/>
  <c r="E2406" i="1" s="1"/>
  <c r="G2406" i="1" s="1"/>
  <c r="H2407" i="1" s="1"/>
  <c r="L2406" i="1"/>
  <c r="M2406" i="1" s="1"/>
  <c r="N2406" i="1" s="1"/>
  <c r="J2405" i="1"/>
  <c r="B2403" i="1"/>
  <c r="C2405" i="1"/>
  <c r="K2404" i="1"/>
  <c r="O2404" i="1" s="1"/>
  <c r="Q2407" i="1" l="1"/>
  <c r="A2408" i="1"/>
  <c r="D2407" i="1"/>
  <c r="E2407" i="1" s="1"/>
  <c r="G2407" i="1" s="1"/>
  <c r="H2408" i="1" s="1"/>
  <c r="L2407" i="1"/>
  <c r="M2407" i="1" s="1"/>
  <c r="N2407" i="1" s="1"/>
  <c r="I2407" i="1"/>
  <c r="P2407" i="1"/>
  <c r="B2404" i="1"/>
  <c r="C2406" i="1"/>
  <c r="K2405" i="1"/>
  <c r="O2405" i="1" s="1"/>
  <c r="P2408" i="1" l="1"/>
  <c r="I2408" i="1"/>
  <c r="J2408" i="1"/>
  <c r="A2409" i="1"/>
  <c r="D2408" i="1"/>
  <c r="E2408" i="1" s="1"/>
  <c r="G2408" i="1" s="1"/>
  <c r="H2409" i="1" s="1"/>
  <c r="L2408" i="1"/>
  <c r="M2408" i="1" s="1"/>
  <c r="N2408" i="1" s="1"/>
  <c r="Q2408" i="1"/>
  <c r="J2407" i="1"/>
  <c r="B2405" i="1"/>
  <c r="C2407" i="1"/>
  <c r="K2406" i="1"/>
  <c r="O2406" i="1" s="1"/>
  <c r="Q2409" i="1" l="1"/>
  <c r="A2410" i="1"/>
  <c r="D2409" i="1"/>
  <c r="E2409" i="1" s="1"/>
  <c r="G2409" i="1" s="1"/>
  <c r="H2410" i="1" s="1"/>
  <c r="L2409" i="1"/>
  <c r="M2409" i="1" s="1"/>
  <c r="N2409" i="1" s="1"/>
  <c r="I2409" i="1"/>
  <c r="J2409" i="1" s="1"/>
  <c r="P2409" i="1"/>
  <c r="B2406" i="1"/>
  <c r="C2408" i="1"/>
  <c r="K2407" i="1"/>
  <c r="O2407" i="1" s="1"/>
  <c r="P2410" i="1" l="1"/>
  <c r="I2410" i="1"/>
  <c r="J2410" i="1" s="1"/>
  <c r="A2411" i="1"/>
  <c r="D2410" i="1"/>
  <c r="E2410" i="1" s="1"/>
  <c r="G2410" i="1" s="1"/>
  <c r="H2411" i="1" s="1"/>
  <c r="L2410" i="1"/>
  <c r="M2410" i="1" s="1"/>
  <c r="N2410" i="1" s="1"/>
  <c r="Q2410" i="1"/>
  <c r="B2407" i="1"/>
  <c r="C2409" i="1"/>
  <c r="K2408" i="1"/>
  <c r="O2408" i="1" s="1"/>
  <c r="Q2411" i="1" l="1"/>
  <c r="A2412" i="1"/>
  <c r="D2411" i="1"/>
  <c r="E2411" i="1" s="1"/>
  <c r="G2411" i="1" s="1"/>
  <c r="H2412" i="1" s="1"/>
  <c r="L2411" i="1"/>
  <c r="M2411" i="1" s="1"/>
  <c r="N2411" i="1" s="1"/>
  <c r="I2411" i="1"/>
  <c r="J2411" i="1" s="1"/>
  <c r="P2411" i="1"/>
  <c r="B2408" i="1"/>
  <c r="C2410" i="1"/>
  <c r="K2409" i="1"/>
  <c r="O2409" i="1" s="1"/>
  <c r="P2412" i="1" l="1"/>
  <c r="I2412" i="1"/>
  <c r="J2412" i="1" s="1"/>
  <c r="A2413" i="1"/>
  <c r="D2412" i="1"/>
  <c r="E2412" i="1" s="1"/>
  <c r="G2412" i="1" s="1"/>
  <c r="H2413" i="1" s="1"/>
  <c r="L2412" i="1"/>
  <c r="M2412" i="1" s="1"/>
  <c r="N2412" i="1" s="1"/>
  <c r="Q2412" i="1"/>
  <c r="B2409" i="1"/>
  <c r="C2411" i="1"/>
  <c r="K2410" i="1"/>
  <c r="O2410" i="1" s="1"/>
  <c r="A2414" i="1" l="1"/>
  <c r="D2413" i="1"/>
  <c r="E2413" i="1" s="1"/>
  <c r="G2413" i="1" s="1"/>
  <c r="H2414" i="1" s="1"/>
  <c r="L2413" i="1"/>
  <c r="M2413" i="1" s="1"/>
  <c r="N2413" i="1" s="1"/>
  <c r="Q2413" i="1"/>
  <c r="I2413" i="1"/>
  <c r="P2413" i="1"/>
  <c r="P2414" i="1" s="1"/>
  <c r="B2410" i="1"/>
  <c r="C2412" i="1"/>
  <c r="K2411" i="1"/>
  <c r="I2414" i="1" l="1"/>
  <c r="Q2414" i="1"/>
  <c r="J2414" i="1"/>
  <c r="A2415" i="1"/>
  <c r="D2414" i="1"/>
  <c r="E2414" i="1" s="1"/>
  <c r="G2414" i="1" s="1"/>
  <c r="H2415" i="1" s="1"/>
  <c r="L2414" i="1"/>
  <c r="M2414" i="1" s="1"/>
  <c r="N2414" i="1" s="1"/>
  <c r="J2413" i="1"/>
  <c r="O2411" i="1"/>
  <c r="B2411" i="1"/>
  <c r="C2413" i="1"/>
  <c r="K2412" i="1"/>
  <c r="O2412" i="1" s="1"/>
  <c r="A2416" i="1" l="1"/>
  <c r="D2415" i="1"/>
  <c r="E2415" i="1" s="1"/>
  <c r="G2415" i="1" s="1"/>
  <c r="H2416" i="1" s="1"/>
  <c r="L2415" i="1"/>
  <c r="M2415" i="1" s="1"/>
  <c r="N2415" i="1" s="1"/>
  <c r="P2415" i="1"/>
  <c r="Q2415" i="1"/>
  <c r="I2415" i="1"/>
  <c r="J2415" i="1" s="1"/>
  <c r="B2412" i="1"/>
  <c r="C2414" i="1"/>
  <c r="K2413" i="1"/>
  <c r="I2416" i="1" l="1"/>
  <c r="P2416" i="1"/>
  <c r="Q2416" i="1"/>
  <c r="J2416" i="1"/>
  <c r="A2417" i="1"/>
  <c r="D2416" i="1"/>
  <c r="E2416" i="1" s="1"/>
  <c r="G2416" i="1" s="1"/>
  <c r="H2417" i="1" s="1"/>
  <c r="L2416" i="1"/>
  <c r="M2416" i="1" s="1"/>
  <c r="N2416" i="1" s="1"/>
  <c r="O2413" i="1"/>
  <c r="B2414" i="1"/>
  <c r="B2413" i="1"/>
  <c r="C2415" i="1"/>
  <c r="K2414" i="1"/>
  <c r="O2414" i="1" s="1"/>
  <c r="I2417" i="1" l="1"/>
  <c r="J2417" i="1"/>
  <c r="P2417" i="1"/>
  <c r="A2418" i="1"/>
  <c r="B2417" i="1"/>
  <c r="D2417" i="1"/>
  <c r="E2417" i="1" s="1"/>
  <c r="G2417" i="1" s="1"/>
  <c r="H2418" i="1" s="1"/>
  <c r="L2417" i="1"/>
  <c r="M2417" i="1" s="1"/>
  <c r="N2417" i="1" s="1"/>
  <c r="Q2417" i="1"/>
  <c r="B2415" i="1"/>
  <c r="C2416" i="1"/>
  <c r="K2415" i="1"/>
  <c r="O2415" i="1" s="1"/>
  <c r="P2418" i="1" l="1"/>
  <c r="Q2418" i="1"/>
  <c r="A2419" i="1"/>
  <c r="D2418" i="1"/>
  <c r="E2418" i="1" s="1"/>
  <c r="G2418" i="1" s="1"/>
  <c r="H2419" i="1" s="1"/>
  <c r="B2418" i="1"/>
  <c r="L2418" i="1"/>
  <c r="M2418" i="1" s="1"/>
  <c r="N2418" i="1" s="1"/>
  <c r="I2418" i="1"/>
  <c r="J2418" i="1" s="1"/>
  <c r="B2416" i="1"/>
  <c r="C2417" i="1"/>
  <c r="K2416" i="1"/>
  <c r="O2416" i="1" s="1"/>
  <c r="I2419" i="1" l="1"/>
  <c r="J2419" i="1"/>
  <c r="P2419" i="1"/>
  <c r="A2420" i="1"/>
  <c r="D2419" i="1"/>
  <c r="E2419" i="1" s="1"/>
  <c r="G2419" i="1" s="1"/>
  <c r="H2420" i="1" s="1"/>
  <c r="B2419" i="1"/>
  <c r="L2419" i="1"/>
  <c r="M2419" i="1" s="1"/>
  <c r="N2419" i="1" s="1"/>
  <c r="Q2419" i="1"/>
  <c r="C2418" i="1"/>
  <c r="K2417" i="1"/>
  <c r="O2417" i="1" s="1"/>
  <c r="A2421" i="1" l="1"/>
  <c r="B2420" i="1"/>
  <c r="D2420" i="1"/>
  <c r="E2420" i="1" s="1"/>
  <c r="G2420" i="1" s="1"/>
  <c r="H2421" i="1" s="1"/>
  <c r="L2420" i="1"/>
  <c r="M2420" i="1" s="1"/>
  <c r="N2420" i="1" s="1"/>
  <c r="P2420" i="1"/>
  <c r="I2420" i="1"/>
  <c r="Q2420" i="1"/>
  <c r="C2419" i="1"/>
  <c r="K2418" i="1"/>
  <c r="O2418" i="1" s="1"/>
  <c r="I2421" i="1" l="1"/>
  <c r="Q2421" i="1"/>
  <c r="P2421" i="1"/>
  <c r="J2421" i="1"/>
  <c r="J2420" i="1"/>
  <c r="A2422" i="1"/>
  <c r="B2421" i="1"/>
  <c r="D2421" i="1"/>
  <c r="E2421" i="1" s="1"/>
  <c r="G2421" i="1" s="1"/>
  <c r="H2422" i="1" s="1"/>
  <c r="L2421" i="1"/>
  <c r="M2421" i="1" s="1"/>
  <c r="N2421" i="1" s="1"/>
  <c r="C2420" i="1"/>
  <c r="K2419" i="1"/>
  <c r="O2419" i="1" s="1"/>
  <c r="A2423" i="1" l="1"/>
  <c r="B2422" i="1"/>
  <c r="D2422" i="1"/>
  <c r="E2422" i="1" s="1"/>
  <c r="G2422" i="1" s="1"/>
  <c r="H2423" i="1" s="1"/>
  <c r="L2422" i="1"/>
  <c r="M2422" i="1" s="1"/>
  <c r="N2422" i="1" s="1"/>
  <c r="Q2422" i="1"/>
  <c r="P2422" i="1"/>
  <c r="I2422" i="1"/>
  <c r="C2421" i="1"/>
  <c r="K2420" i="1"/>
  <c r="O2420" i="1" s="1"/>
  <c r="I2423" i="1" l="1"/>
  <c r="P2423" i="1"/>
  <c r="J2422" i="1"/>
  <c r="Q2423" i="1"/>
  <c r="J2423" i="1"/>
  <c r="A2424" i="1"/>
  <c r="B2423" i="1"/>
  <c r="D2423" i="1"/>
  <c r="E2423" i="1" s="1"/>
  <c r="G2423" i="1" s="1"/>
  <c r="H2424" i="1" s="1"/>
  <c r="L2423" i="1"/>
  <c r="M2423" i="1" s="1"/>
  <c r="N2423" i="1" s="1"/>
  <c r="C2422" i="1"/>
  <c r="K2421" i="1"/>
  <c r="O2421" i="1" s="1"/>
  <c r="Q2424" i="1" l="1"/>
  <c r="A2425" i="1"/>
  <c r="B2424" i="1"/>
  <c r="D2424" i="1"/>
  <c r="E2424" i="1" s="1"/>
  <c r="G2424" i="1" s="1"/>
  <c r="H2425" i="1" s="1"/>
  <c r="L2424" i="1"/>
  <c r="M2424" i="1" s="1"/>
  <c r="N2424" i="1" s="1"/>
  <c r="P2424" i="1"/>
  <c r="I2424" i="1"/>
  <c r="C2423" i="1"/>
  <c r="K2422" i="1"/>
  <c r="O2422" i="1" s="1"/>
  <c r="I2425" i="1" l="1"/>
  <c r="P2425" i="1"/>
  <c r="J2425" i="1"/>
  <c r="J2424" i="1"/>
  <c r="A2426" i="1"/>
  <c r="B2425" i="1"/>
  <c r="D2425" i="1"/>
  <c r="E2425" i="1" s="1"/>
  <c r="G2425" i="1" s="1"/>
  <c r="H2426" i="1" s="1"/>
  <c r="L2425" i="1"/>
  <c r="M2425" i="1" s="1"/>
  <c r="N2425" i="1" s="1"/>
  <c r="Q2425" i="1"/>
  <c r="C2424" i="1"/>
  <c r="K2423" i="1"/>
  <c r="O2423" i="1" s="1"/>
  <c r="A2427" i="1" l="1"/>
  <c r="B2426" i="1"/>
  <c r="D2426" i="1"/>
  <c r="E2426" i="1" s="1"/>
  <c r="G2426" i="1" s="1"/>
  <c r="H2427" i="1" s="1"/>
  <c r="L2426" i="1"/>
  <c r="M2426" i="1" s="1"/>
  <c r="N2426" i="1" s="1"/>
  <c r="Q2426" i="1"/>
  <c r="I2426" i="1"/>
  <c r="P2426" i="1"/>
  <c r="C2425" i="1"/>
  <c r="K2424" i="1"/>
  <c r="O2424" i="1" s="1"/>
  <c r="I2427" i="1" l="1"/>
  <c r="Q2427" i="1"/>
  <c r="J2427" i="1"/>
  <c r="A2428" i="1"/>
  <c r="D2427" i="1"/>
  <c r="E2427" i="1" s="1"/>
  <c r="G2427" i="1" s="1"/>
  <c r="H2428" i="1" s="1"/>
  <c r="B2427" i="1"/>
  <c r="L2427" i="1"/>
  <c r="M2427" i="1" s="1"/>
  <c r="N2427" i="1" s="1"/>
  <c r="J2426" i="1"/>
  <c r="P2427" i="1"/>
  <c r="C2426" i="1"/>
  <c r="K2425" i="1"/>
  <c r="O2425" i="1" s="1"/>
  <c r="A2429" i="1" l="1"/>
  <c r="B2428" i="1"/>
  <c r="D2428" i="1"/>
  <c r="E2428" i="1" s="1"/>
  <c r="G2428" i="1" s="1"/>
  <c r="H2429" i="1" s="1"/>
  <c r="L2428" i="1"/>
  <c r="M2428" i="1" s="1"/>
  <c r="N2428" i="1" s="1"/>
  <c r="Q2428" i="1"/>
  <c r="I2428" i="1"/>
  <c r="P2428" i="1"/>
  <c r="C2427" i="1"/>
  <c r="K2426" i="1"/>
  <c r="O2426" i="1" s="1"/>
  <c r="I2429" i="1" l="1"/>
  <c r="J2429" i="1"/>
  <c r="A2430" i="1"/>
  <c r="B2429" i="1"/>
  <c r="D2429" i="1"/>
  <c r="E2429" i="1" s="1"/>
  <c r="G2429" i="1" s="1"/>
  <c r="H2430" i="1" s="1"/>
  <c r="L2429" i="1"/>
  <c r="M2429" i="1" s="1"/>
  <c r="N2429" i="1" s="1"/>
  <c r="J2428" i="1"/>
  <c r="P2429" i="1"/>
  <c r="P2430" i="1" s="1"/>
  <c r="Q2429" i="1"/>
  <c r="C2428" i="1"/>
  <c r="K2427" i="1"/>
  <c r="O2427" i="1" s="1"/>
  <c r="I2430" i="1" l="1"/>
  <c r="J2430" i="1" s="1"/>
  <c r="Q2430" i="1"/>
  <c r="A2431" i="1"/>
  <c r="D2430" i="1"/>
  <c r="E2430" i="1" s="1"/>
  <c r="G2430" i="1" s="1"/>
  <c r="H2431" i="1" s="1"/>
  <c r="B2430" i="1"/>
  <c r="L2430" i="1"/>
  <c r="M2430" i="1" s="1"/>
  <c r="N2430" i="1" s="1"/>
  <c r="C2429" i="1"/>
  <c r="K2428" i="1"/>
  <c r="O2428" i="1" s="1"/>
  <c r="I2431" i="1" l="1"/>
  <c r="J2431" i="1" s="1"/>
  <c r="P2431" i="1"/>
  <c r="Q2431" i="1"/>
  <c r="A2432" i="1"/>
  <c r="D2431" i="1"/>
  <c r="E2431" i="1" s="1"/>
  <c r="G2431" i="1" s="1"/>
  <c r="H2432" i="1" s="1"/>
  <c r="B2431" i="1"/>
  <c r="L2431" i="1"/>
  <c r="M2431" i="1" s="1"/>
  <c r="N2431" i="1" s="1"/>
  <c r="C2430" i="1"/>
  <c r="K2429" i="1"/>
  <c r="O2429" i="1" s="1"/>
  <c r="Q2432" i="1" l="1"/>
  <c r="P2432" i="1"/>
  <c r="A2433" i="1"/>
  <c r="D2432" i="1"/>
  <c r="E2432" i="1" s="1"/>
  <c r="G2432" i="1" s="1"/>
  <c r="H2433" i="1" s="1"/>
  <c r="B2432" i="1"/>
  <c r="L2432" i="1"/>
  <c r="M2432" i="1" s="1"/>
  <c r="N2432" i="1" s="1"/>
  <c r="I2432" i="1"/>
  <c r="C2431" i="1"/>
  <c r="K2430" i="1"/>
  <c r="O2430" i="1" s="1"/>
  <c r="I2433" i="1" l="1"/>
  <c r="A2434" i="1"/>
  <c r="D2433" i="1"/>
  <c r="E2433" i="1" s="1"/>
  <c r="G2433" i="1" s="1"/>
  <c r="H2434" i="1" s="1"/>
  <c r="B2433" i="1"/>
  <c r="L2433" i="1"/>
  <c r="M2433" i="1" s="1"/>
  <c r="N2433" i="1" s="1"/>
  <c r="J2432" i="1"/>
  <c r="P2433" i="1"/>
  <c r="Q2433" i="1"/>
  <c r="C2432" i="1"/>
  <c r="K2431" i="1"/>
  <c r="O2431" i="1" s="1"/>
  <c r="P2434" i="1" l="1"/>
  <c r="A2435" i="1"/>
  <c r="D2434" i="1"/>
  <c r="E2434" i="1" s="1"/>
  <c r="G2434" i="1" s="1"/>
  <c r="H2435" i="1" s="1"/>
  <c r="B2434" i="1"/>
  <c r="L2434" i="1"/>
  <c r="M2434" i="1" s="1"/>
  <c r="N2434" i="1" s="1"/>
  <c r="I2434" i="1"/>
  <c r="Q2434" i="1"/>
  <c r="J2433" i="1"/>
  <c r="C2433" i="1"/>
  <c r="K2432" i="1"/>
  <c r="O2432" i="1" s="1"/>
  <c r="A2436" i="1" l="1"/>
  <c r="D2435" i="1"/>
  <c r="E2435" i="1" s="1"/>
  <c r="G2435" i="1" s="1"/>
  <c r="H2436" i="1" s="1"/>
  <c r="B2435" i="1"/>
  <c r="L2435" i="1"/>
  <c r="M2435" i="1" s="1"/>
  <c r="N2435" i="1" s="1"/>
  <c r="Q2435" i="1"/>
  <c r="I2435" i="1"/>
  <c r="P2435" i="1"/>
  <c r="J2434" i="1"/>
  <c r="C2434" i="1"/>
  <c r="K2433" i="1"/>
  <c r="O2433" i="1" s="1"/>
  <c r="P2436" i="1" l="1"/>
  <c r="I2436" i="1"/>
  <c r="J2436" i="1" s="1"/>
  <c r="Q2436" i="1"/>
  <c r="A2437" i="1"/>
  <c r="B2436" i="1"/>
  <c r="D2436" i="1"/>
  <c r="E2436" i="1" s="1"/>
  <c r="G2436" i="1" s="1"/>
  <c r="H2437" i="1" s="1"/>
  <c r="L2436" i="1"/>
  <c r="M2436" i="1" s="1"/>
  <c r="N2436" i="1" s="1"/>
  <c r="J2435" i="1"/>
  <c r="C2435" i="1"/>
  <c r="K2434" i="1"/>
  <c r="O2434" i="1" s="1"/>
  <c r="A2438" i="1" l="1"/>
  <c r="D2437" i="1"/>
  <c r="E2437" i="1" s="1"/>
  <c r="G2437" i="1" s="1"/>
  <c r="H2438" i="1" s="1"/>
  <c r="B2437" i="1"/>
  <c r="L2437" i="1"/>
  <c r="M2437" i="1" s="1"/>
  <c r="N2437" i="1" s="1"/>
  <c r="Q2437" i="1"/>
  <c r="I2437" i="1"/>
  <c r="P2437" i="1"/>
  <c r="C2436" i="1"/>
  <c r="K2435" i="1"/>
  <c r="O2435" i="1" s="1"/>
  <c r="P2438" i="1" l="1"/>
  <c r="I2438" i="1"/>
  <c r="Q2438" i="1"/>
  <c r="A2439" i="1"/>
  <c r="B2438" i="1"/>
  <c r="D2438" i="1"/>
  <c r="E2438" i="1" s="1"/>
  <c r="G2438" i="1" s="1"/>
  <c r="H2439" i="1" s="1"/>
  <c r="L2438" i="1"/>
  <c r="M2438" i="1" s="1"/>
  <c r="N2438" i="1" s="1"/>
  <c r="J2437" i="1"/>
  <c r="C2437" i="1"/>
  <c r="K2436" i="1"/>
  <c r="O2436" i="1" s="1"/>
  <c r="Q2439" i="1" l="1"/>
  <c r="I2439" i="1"/>
  <c r="J2439" i="1"/>
  <c r="A2440" i="1"/>
  <c r="B2439" i="1"/>
  <c r="D2439" i="1"/>
  <c r="E2439" i="1" s="1"/>
  <c r="G2439" i="1" s="1"/>
  <c r="H2440" i="1" s="1"/>
  <c r="L2439" i="1"/>
  <c r="M2439" i="1" s="1"/>
  <c r="N2439" i="1" s="1"/>
  <c r="J2438" i="1"/>
  <c r="P2439" i="1"/>
  <c r="C2438" i="1"/>
  <c r="K2437" i="1"/>
  <c r="O2437" i="1" s="1"/>
  <c r="A2441" i="1" l="1"/>
  <c r="B2440" i="1"/>
  <c r="D2440" i="1"/>
  <c r="E2440" i="1" s="1"/>
  <c r="G2440" i="1" s="1"/>
  <c r="H2441" i="1" s="1"/>
  <c r="L2440" i="1"/>
  <c r="I2440" i="1"/>
  <c r="P2440" i="1"/>
  <c r="Q2440" i="1"/>
  <c r="C2439" i="1"/>
  <c r="K2438" i="1"/>
  <c r="O2438" i="1" s="1"/>
  <c r="I2441" i="1" l="1"/>
  <c r="M2440" i="1"/>
  <c r="N2440" i="1" s="1"/>
  <c r="P2441" i="1"/>
  <c r="Q2441" i="1"/>
  <c r="J2441" i="1"/>
  <c r="A2442" i="1"/>
  <c r="D2441" i="1"/>
  <c r="E2441" i="1" s="1"/>
  <c r="G2441" i="1" s="1"/>
  <c r="H2442" i="1" s="1"/>
  <c r="B2441" i="1"/>
  <c r="L2441" i="1"/>
  <c r="J2440" i="1"/>
  <c r="C2440" i="1"/>
  <c r="K2439" i="1"/>
  <c r="O2439" i="1" s="1"/>
  <c r="A2443" i="1" l="1"/>
  <c r="D2442" i="1"/>
  <c r="E2442" i="1" s="1"/>
  <c r="G2442" i="1" s="1"/>
  <c r="H2443" i="1" s="1"/>
  <c r="B2442" i="1"/>
  <c r="L2442" i="1"/>
  <c r="M2442" i="1" s="1"/>
  <c r="N2442" i="1" s="1"/>
  <c r="Q2442" i="1"/>
  <c r="P2442" i="1"/>
  <c r="M2441" i="1"/>
  <c r="N2441" i="1" s="1"/>
  <c r="I2442" i="1"/>
  <c r="C2441" i="1"/>
  <c r="K2441" i="1" s="1"/>
  <c r="K2440" i="1"/>
  <c r="O2440" i="1" s="1"/>
  <c r="O2441" i="1" l="1"/>
  <c r="A2444" i="1"/>
  <c r="D2443" i="1"/>
  <c r="E2443" i="1" s="1"/>
  <c r="G2443" i="1" s="1"/>
  <c r="H2444" i="1" s="1"/>
  <c r="B2443" i="1"/>
  <c r="L2443" i="1"/>
  <c r="M2443" i="1" s="1"/>
  <c r="N2443" i="1" s="1"/>
  <c r="I2443" i="1"/>
  <c r="J2442" i="1"/>
  <c r="P2443" i="1"/>
  <c r="Q2443" i="1"/>
  <c r="C2442" i="1"/>
  <c r="I2444" i="1" l="1"/>
  <c r="J2444" i="1"/>
  <c r="Q2444" i="1"/>
  <c r="J2443" i="1"/>
  <c r="P2444" i="1"/>
  <c r="A2445" i="1"/>
  <c r="D2444" i="1"/>
  <c r="E2444" i="1" s="1"/>
  <c r="G2444" i="1" s="1"/>
  <c r="H2445" i="1" s="1"/>
  <c r="B2444" i="1"/>
  <c r="L2444" i="1"/>
  <c r="M2444" i="1" s="1"/>
  <c r="N2444" i="1" s="1"/>
  <c r="C2443" i="1"/>
  <c r="K2442" i="1"/>
  <c r="O2442" i="1" s="1"/>
  <c r="A2446" i="1" l="1"/>
  <c r="D2445" i="1"/>
  <c r="E2445" i="1" s="1"/>
  <c r="G2445" i="1" s="1"/>
  <c r="H2446" i="1" s="1"/>
  <c r="B2445" i="1"/>
  <c r="L2445" i="1"/>
  <c r="M2445" i="1" s="1"/>
  <c r="N2445" i="1" s="1"/>
  <c r="P2445" i="1"/>
  <c r="Q2445" i="1"/>
  <c r="I2445" i="1"/>
  <c r="J2445" i="1" s="1"/>
  <c r="C2444" i="1"/>
  <c r="K2443" i="1"/>
  <c r="O2443" i="1" s="1"/>
  <c r="I2446" i="1" l="1"/>
  <c r="Q2446" i="1"/>
  <c r="P2446" i="1"/>
  <c r="A2447" i="1"/>
  <c r="D2446" i="1"/>
  <c r="E2446" i="1" s="1"/>
  <c r="G2446" i="1" s="1"/>
  <c r="H2447" i="1" s="1"/>
  <c r="B2446" i="1"/>
  <c r="L2446" i="1"/>
  <c r="M2446" i="1" s="1"/>
  <c r="N2446" i="1" s="1"/>
  <c r="C2445" i="1"/>
  <c r="K2444" i="1"/>
  <c r="O2444" i="1" s="1"/>
  <c r="P2447" i="1" l="1"/>
  <c r="Q2447" i="1"/>
  <c r="I2447" i="1"/>
  <c r="J2447" i="1" s="1"/>
  <c r="A2448" i="1"/>
  <c r="B2447" i="1"/>
  <c r="D2447" i="1"/>
  <c r="E2447" i="1" s="1"/>
  <c r="G2447" i="1" s="1"/>
  <c r="H2448" i="1" s="1"/>
  <c r="L2447" i="1"/>
  <c r="M2447" i="1" s="1"/>
  <c r="N2447" i="1" s="1"/>
  <c r="J2446" i="1"/>
  <c r="C2446" i="1"/>
  <c r="K2445" i="1"/>
  <c r="O2445" i="1" s="1"/>
  <c r="Q2448" i="1" l="1"/>
  <c r="P2448" i="1"/>
  <c r="I2448" i="1"/>
  <c r="A2449" i="1"/>
  <c r="D2448" i="1"/>
  <c r="E2448" i="1" s="1"/>
  <c r="G2448" i="1" s="1"/>
  <c r="H2449" i="1" s="1"/>
  <c r="B2448" i="1"/>
  <c r="L2448" i="1"/>
  <c r="M2448" i="1" s="1"/>
  <c r="N2448" i="1" s="1"/>
  <c r="C2447" i="1"/>
  <c r="K2446" i="1"/>
  <c r="O2446" i="1" s="1"/>
  <c r="A2450" i="1" l="1"/>
  <c r="B2449" i="1"/>
  <c r="D2449" i="1"/>
  <c r="E2449" i="1" s="1"/>
  <c r="G2449" i="1" s="1"/>
  <c r="H2450" i="1" s="1"/>
  <c r="L2449" i="1"/>
  <c r="M2449" i="1" s="1"/>
  <c r="N2449" i="1" s="1"/>
  <c r="I2449" i="1"/>
  <c r="J2449" i="1" s="1"/>
  <c r="P2449" i="1"/>
  <c r="J2448" i="1"/>
  <c r="Q2449" i="1"/>
  <c r="C2448" i="1"/>
  <c r="K2447" i="1"/>
  <c r="O2447" i="1" s="1"/>
  <c r="A2451" i="1" l="1"/>
  <c r="D2450" i="1"/>
  <c r="E2450" i="1" s="1"/>
  <c r="G2450" i="1" s="1"/>
  <c r="H2451" i="1" s="1"/>
  <c r="B2450" i="1"/>
  <c r="L2450" i="1"/>
  <c r="M2450" i="1" s="1"/>
  <c r="N2450" i="1" s="1"/>
  <c r="Q2450" i="1"/>
  <c r="P2450" i="1"/>
  <c r="I2450" i="1"/>
  <c r="C2449" i="1"/>
  <c r="K2448" i="1"/>
  <c r="O2448" i="1" s="1"/>
  <c r="I2451" i="1" l="1"/>
  <c r="Q2451" i="1"/>
  <c r="P2451" i="1"/>
  <c r="J2451" i="1"/>
  <c r="A2452" i="1"/>
  <c r="D2451" i="1"/>
  <c r="E2451" i="1" s="1"/>
  <c r="G2451" i="1" s="1"/>
  <c r="H2452" i="1" s="1"/>
  <c r="B2451" i="1"/>
  <c r="L2451" i="1"/>
  <c r="M2451" i="1" s="1"/>
  <c r="N2451" i="1" s="1"/>
  <c r="J2450" i="1"/>
  <c r="C2450" i="1"/>
  <c r="K2449" i="1"/>
  <c r="O2449" i="1" s="1"/>
  <c r="P2452" i="1" l="1"/>
  <c r="I2452" i="1"/>
  <c r="J2452" i="1" s="1"/>
  <c r="A2453" i="1"/>
  <c r="D2452" i="1"/>
  <c r="E2452" i="1" s="1"/>
  <c r="G2452" i="1" s="1"/>
  <c r="H2453" i="1" s="1"/>
  <c r="B2452" i="1"/>
  <c r="L2452" i="1"/>
  <c r="M2452" i="1" s="1"/>
  <c r="N2452" i="1" s="1"/>
  <c r="Q2452" i="1"/>
  <c r="C2451" i="1"/>
  <c r="K2450" i="1"/>
  <c r="O2450" i="1" s="1"/>
  <c r="I2453" i="1" l="1"/>
  <c r="P2453" i="1"/>
  <c r="Q2453" i="1"/>
  <c r="A2454" i="1"/>
  <c r="B2453" i="1"/>
  <c r="D2453" i="1"/>
  <c r="E2453" i="1" s="1"/>
  <c r="G2453" i="1" s="1"/>
  <c r="H2454" i="1" s="1"/>
  <c r="L2453" i="1"/>
  <c r="M2453" i="1" s="1"/>
  <c r="N2453" i="1" s="1"/>
  <c r="C2452" i="1"/>
  <c r="K2451" i="1"/>
  <c r="O2451" i="1" s="1"/>
  <c r="Q2454" i="1" l="1"/>
  <c r="P2454" i="1"/>
  <c r="I2454" i="1"/>
  <c r="J2454" i="1" s="1"/>
  <c r="A2455" i="1"/>
  <c r="B2454" i="1"/>
  <c r="D2454" i="1"/>
  <c r="E2454" i="1" s="1"/>
  <c r="G2454" i="1" s="1"/>
  <c r="H2455" i="1" s="1"/>
  <c r="L2454" i="1"/>
  <c r="M2454" i="1" s="1"/>
  <c r="N2454" i="1" s="1"/>
  <c r="J2453" i="1"/>
  <c r="C2453" i="1"/>
  <c r="K2452" i="1"/>
  <c r="O2452" i="1" s="1"/>
  <c r="I2455" i="1" l="1"/>
  <c r="A2456" i="1"/>
  <c r="B2455" i="1"/>
  <c r="D2455" i="1"/>
  <c r="E2455" i="1" s="1"/>
  <c r="G2455" i="1" s="1"/>
  <c r="H2456" i="1" s="1"/>
  <c r="L2455" i="1"/>
  <c r="M2455" i="1" s="1"/>
  <c r="N2455" i="1" s="1"/>
  <c r="P2455" i="1"/>
  <c r="Q2455" i="1"/>
  <c r="C2454" i="1"/>
  <c r="K2453" i="1"/>
  <c r="O2453" i="1" s="1"/>
  <c r="Q2456" i="1" l="1"/>
  <c r="P2456" i="1"/>
  <c r="A2457" i="1"/>
  <c r="D2456" i="1"/>
  <c r="E2456" i="1" s="1"/>
  <c r="G2456" i="1" s="1"/>
  <c r="H2457" i="1" s="1"/>
  <c r="B2456" i="1"/>
  <c r="L2456" i="1"/>
  <c r="M2456" i="1" s="1"/>
  <c r="N2456" i="1" s="1"/>
  <c r="I2456" i="1"/>
  <c r="J2456" i="1" s="1"/>
  <c r="J2455" i="1"/>
  <c r="C2455" i="1"/>
  <c r="K2454" i="1"/>
  <c r="O2454" i="1" s="1"/>
  <c r="A2458" i="1" l="1"/>
  <c r="B2457" i="1"/>
  <c r="D2457" i="1"/>
  <c r="E2457" i="1" s="1"/>
  <c r="G2457" i="1" s="1"/>
  <c r="H2458" i="1" s="1"/>
  <c r="L2457" i="1"/>
  <c r="M2457" i="1" s="1"/>
  <c r="N2457" i="1" s="1"/>
  <c r="P2457" i="1"/>
  <c r="P2458" i="1" s="1"/>
  <c r="Q2457" i="1"/>
  <c r="I2457" i="1"/>
  <c r="C2456" i="1"/>
  <c r="K2455" i="1"/>
  <c r="O2455" i="1" s="1"/>
  <c r="I2458" i="1" l="1"/>
  <c r="Q2458" i="1"/>
  <c r="J2458" i="1"/>
  <c r="A2459" i="1"/>
  <c r="B2458" i="1"/>
  <c r="D2458" i="1"/>
  <c r="E2458" i="1" s="1"/>
  <c r="G2458" i="1" s="1"/>
  <c r="H2459" i="1" s="1"/>
  <c r="L2458" i="1"/>
  <c r="J2457" i="1"/>
  <c r="C2457" i="1"/>
  <c r="K2456" i="1"/>
  <c r="O2456" i="1" s="1"/>
  <c r="M2458" i="1" l="1"/>
  <c r="N2458" i="1" s="1"/>
  <c r="I2459" i="1"/>
  <c r="J2459" i="1" s="1"/>
  <c r="Q2459" i="1"/>
  <c r="P2459" i="1"/>
  <c r="A2460" i="1"/>
  <c r="B2459" i="1"/>
  <c r="D2459" i="1"/>
  <c r="E2459" i="1" s="1"/>
  <c r="G2459" i="1" s="1"/>
  <c r="H2460" i="1" s="1"/>
  <c r="L2459" i="1"/>
  <c r="C2458" i="1"/>
  <c r="C2459" i="1" s="1"/>
  <c r="K2457" i="1"/>
  <c r="O2457" i="1" s="1"/>
  <c r="M2459" i="1" l="1"/>
  <c r="N2459" i="1" s="1"/>
  <c r="I2460" i="1"/>
  <c r="J2460" i="1" s="1"/>
  <c r="A2461" i="1"/>
  <c r="B2460" i="1"/>
  <c r="D2460" i="1"/>
  <c r="E2460" i="1" s="1"/>
  <c r="G2460" i="1" s="1"/>
  <c r="H2461" i="1" s="1"/>
  <c r="L2460" i="1"/>
  <c r="P2460" i="1"/>
  <c r="Q2460" i="1"/>
  <c r="C2460" i="1"/>
  <c r="K2459" i="1"/>
  <c r="K2458" i="1"/>
  <c r="O2459" i="1" l="1"/>
  <c r="M2460" i="1"/>
  <c r="N2460" i="1" s="1"/>
  <c r="I2461" i="1"/>
  <c r="J2461" i="1" s="1"/>
  <c r="A2462" i="1"/>
  <c r="D2461" i="1"/>
  <c r="E2461" i="1" s="1"/>
  <c r="G2461" i="1" s="1"/>
  <c r="H2462" i="1" s="1"/>
  <c r="B2461" i="1"/>
  <c r="L2461" i="1"/>
  <c r="Q2461" i="1"/>
  <c r="P2461" i="1"/>
  <c r="C2461" i="1"/>
  <c r="K2460" i="1"/>
  <c r="O2460" i="1" s="1"/>
  <c r="O2458" i="1"/>
  <c r="M2461" i="1" l="1"/>
  <c r="N2461" i="1" s="1"/>
  <c r="I2462" i="1"/>
  <c r="J2462" i="1" s="1"/>
  <c r="P2462" i="1"/>
  <c r="Q2462" i="1"/>
  <c r="A2463" i="1"/>
  <c r="D2462" i="1"/>
  <c r="E2462" i="1" s="1"/>
  <c r="G2462" i="1" s="1"/>
  <c r="H2463" i="1" s="1"/>
  <c r="B2462" i="1"/>
  <c r="L2462" i="1"/>
  <c r="C2462" i="1"/>
  <c r="K2461" i="1"/>
  <c r="O2461" i="1" s="1"/>
  <c r="P2463" i="1" l="1"/>
  <c r="Q2463" i="1"/>
  <c r="M2462" i="1"/>
  <c r="N2462" i="1" s="1"/>
  <c r="C2463" i="1" s="1"/>
  <c r="I2463" i="1"/>
  <c r="J2463" i="1"/>
  <c r="A2464" i="1"/>
  <c r="D2463" i="1"/>
  <c r="E2463" i="1" s="1"/>
  <c r="G2463" i="1" s="1"/>
  <c r="H2464" i="1" s="1"/>
  <c r="B2463" i="1"/>
  <c r="L2463" i="1"/>
  <c r="Q2464" i="1" s="1"/>
  <c r="K2462" i="1"/>
  <c r="O2462" i="1" s="1"/>
  <c r="A2465" i="1" l="1"/>
  <c r="B2464" i="1"/>
  <c r="D2464" i="1"/>
  <c r="E2464" i="1" s="1"/>
  <c r="G2464" i="1" s="1"/>
  <c r="H2465" i="1" s="1"/>
  <c r="L2464" i="1"/>
  <c r="Q2465" i="1" s="1"/>
  <c r="M2463" i="1"/>
  <c r="N2463" i="1" s="1"/>
  <c r="C2464" i="1" s="1"/>
  <c r="I2464" i="1"/>
  <c r="J2464" i="1" s="1"/>
  <c r="P2464" i="1"/>
  <c r="K2463" i="1"/>
  <c r="O2463" i="1" l="1"/>
  <c r="A2466" i="1"/>
  <c r="D2465" i="1"/>
  <c r="E2465" i="1" s="1"/>
  <c r="G2465" i="1" s="1"/>
  <c r="H2466" i="1" s="1"/>
  <c r="B2465" i="1"/>
  <c r="L2465" i="1"/>
  <c r="Q2466" i="1" s="1"/>
  <c r="P2465" i="1"/>
  <c r="M2464" i="1"/>
  <c r="N2464" i="1" s="1"/>
  <c r="C2465" i="1" s="1"/>
  <c r="I2465" i="1"/>
  <c r="J2465" i="1" s="1"/>
  <c r="K2464" i="1"/>
  <c r="O2464" i="1" l="1"/>
  <c r="A2467" i="1"/>
  <c r="D2466" i="1"/>
  <c r="E2466" i="1" s="1"/>
  <c r="G2466" i="1" s="1"/>
  <c r="H2467" i="1" s="1"/>
  <c r="B2466" i="1"/>
  <c r="L2466" i="1"/>
  <c r="P2466" i="1"/>
  <c r="M2465" i="1"/>
  <c r="N2465" i="1" s="1"/>
  <c r="C2466" i="1" s="1"/>
  <c r="I2466" i="1"/>
  <c r="J2466" i="1" s="1"/>
  <c r="K2465" i="1"/>
  <c r="M2466" i="1" l="1"/>
  <c r="N2466" i="1" s="1"/>
  <c r="I2467" i="1"/>
  <c r="P2467" i="1"/>
  <c r="P2468" i="1" s="1"/>
  <c r="J2467" i="1"/>
  <c r="O2465" i="1"/>
  <c r="A2468" i="1"/>
  <c r="B2467" i="1"/>
  <c r="D2467" i="1"/>
  <c r="E2467" i="1" s="1"/>
  <c r="G2467" i="1" s="1"/>
  <c r="H2468" i="1" s="1"/>
  <c r="L2467" i="1"/>
  <c r="Q2467" i="1"/>
  <c r="C2467" i="1"/>
  <c r="K2466" i="1"/>
  <c r="O2466" i="1" s="1"/>
  <c r="Q2468" i="1" l="1"/>
  <c r="A2469" i="1"/>
  <c r="D2468" i="1"/>
  <c r="E2468" i="1" s="1"/>
  <c r="G2468" i="1" s="1"/>
  <c r="H2469" i="1" s="1"/>
  <c r="B2468" i="1"/>
  <c r="L2468" i="1"/>
  <c r="M2467" i="1"/>
  <c r="N2467" i="1" s="1"/>
  <c r="I2468" i="1"/>
  <c r="J2468" i="1" s="1"/>
  <c r="C2468" i="1"/>
  <c r="K2467" i="1"/>
  <c r="O2467" i="1" l="1"/>
  <c r="A2470" i="1"/>
  <c r="D2469" i="1"/>
  <c r="E2469" i="1" s="1"/>
  <c r="G2469" i="1" s="1"/>
  <c r="H2470" i="1" s="1"/>
  <c r="B2469" i="1"/>
  <c r="L2469" i="1"/>
  <c r="M2468" i="1"/>
  <c r="N2468" i="1" s="1"/>
  <c r="C2469" i="1" s="1"/>
  <c r="I2469" i="1"/>
  <c r="J2469" i="1"/>
  <c r="Q2469" i="1"/>
  <c r="P2469" i="1"/>
  <c r="K2468" i="1"/>
  <c r="O2468" i="1" l="1"/>
  <c r="M2469" i="1"/>
  <c r="N2469" i="1" s="1"/>
  <c r="I2470" i="1"/>
  <c r="Q2470" i="1"/>
  <c r="Q2471" i="1" s="1"/>
  <c r="J2470" i="1"/>
  <c r="P2470" i="1"/>
  <c r="A2471" i="1"/>
  <c r="B2470" i="1"/>
  <c r="D2470" i="1"/>
  <c r="E2470" i="1" s="1"/>
  <c r="G2470" i="1" s="1"/>
  <c r="H2471" i="1" s="1"/>
  <c r="L2470" i="1"/>
  <c r="C2470" i="1"/>
  <c r="K2469" i="1"/>
  <c r="O2469" i="1" s="1"/>
  <c r="M2470" i="1" l="1"/>
  <c r="N2470" i="1" s="1"/>
  <c r="I2471" i="1"/>
  <c r="J2471" i="1" s="1"/>
  <c r="A2472" i="1"/>
  <c r="D2471" i="1"/>
  <c r="E2471" i="1" s="1"/>
  <c r="G2471" i="1" s="1"/>
  <c r="H2472" i="1" s="1"/>
  <c r="B2471" i="1"/>
  <c r="L2471" i="1"/>
  <c r="P2471" i="1"/>
  <c r="C2471" i="1"/>
  <c r="K2470" i="1"/>
  <c r="O2470" i="1" s="1"/>
  <c r="P2472" i="1" l="1"/>
  <c r="M2471" i="1"/>
  <c r="N2471" i="1" s="1"/>
  <c r="I2472" i="1"/>
  <c r="J2472" i="1"/>
  <c r="A2473" i="1"/>
  <c r="D2472" i="1"/>
  <c r="E2472" i="1" s="1"/>
  <c r="G2472" i="1" s="1"/>
  <c r="H2473" i="1" s="1"/>
  <c r="B2472" i="1"/>
  <c r="L2472" i="1"/>
  <c r="Q2472" i="1"/>
  <c r="C2472" i="1"/>
  <c r="K2471" i="1"/>
  <c r="O2471" i="1" s="1"/>
  <c r="M2472" i="1" l="1"/>
  <c r="N2472" i="1" s="1"/>
  <c r="I2473" i="1"/>
  <c r="J2473" i="1" s="1"/>
  <c r="A2474" i="1"/>
  <c r="B2473" i="1"/>
  <c r="D2473" i="1"/>
  <c r="E2473" i="1" s="1"/>
  <c r="G2473" i="1" s="1"/>
  <c r="H2474" i="1" s="1"/>
  <c r="L2473" i="1"/>
  <c r="Q2473" i="1"/>
  <c r="P2473" i="1"/>
  <c r="C2473" i="1"/>
  <c r="K2472" i="1"/>
  <c r="M2473" i="1" l="1"/>
  <c r="N2473" i="1" s="1"/>
  <c r="I2474" i="1"/>
  <c r="J2474" i="1"/>
  <c r="P2474" i="1"/>
  <c r="P2475" i="1" s="1"/>
  <c r="Q2474" i="1"/>
  <c r="Q2475" i="1" s="1"/>
  <c r="A2475" i="1"/>
  <c r="B2474" i="1"/>
  <c r="D2474" i="1"/>
  <c r="E2474" i="1" s="1"/>
  <c r="G2474" i="1" s="1"/>
  <c r="H2475" i="1" s="1"/>
  <c r="L2474" i="1"/>
  <c r="O2472" i="1"/>
  <c r="C2474" i="1"/>
  <c r="K2473" i="1"/>
  <c r="O2473" i="1" s="1"/>
  <c r="A2476" i="1" l="1"/>
  <c r="B2475" i="1"/>
  <c r="D2475" i="1"/>
  <c r="E2475" i="1" s="1"/>
  <c r="G2475" i="1" s="1"/>
  <c r="H2476" i="1" s="1"/>
  <c r="L2475" i="1"/>
  <c r="P2476" i="1" s="1"/>
  <c r="M2474" i="1"/>
  <c r="N2474" i="1" s="1"/>
  <c r="C2475" i="1" s="1"/>
  <c r="I2475" i="1"/>
  <c r="J2475" i="1" s="1"/>
  <c r="K2474" i="1"/>
  <c r="Q2476" i="1" l="1"/>
  <c r="M2475" i="1"/>
  <c r="N2475" i="1" s="1"/>
  <c r="I2476" i="1"/>
  <c r="J2476" i="1" s="1"/>
  <c r="O2474" i="1"/>
  <c r="A2477" i="1"/>
  <c r="D2476" i="1"/>
  <c r="E2476" i="1" s="1"/>
  <c r="G2476" i="1" s="1"/>
  <c r="H2477" i="1" s="1"/>
  <c r="B2476" i="1"/>
  <c r="L2476" i="1"/>
  <c r="C2476" i="1"/>
  <c r="K2475" i="1"/>
  <c r="Q2477" i="1" l="1"/>
  <c r="M2476" i="1"/>
  <c r="N2476" i="1" s="1"/>
  <c r="I2477" i="1"/>
  <c r="P2477" i="1"/>
  <c r="P2478" i="1" s="1"/>
  <c r="J2477" i="1"/>
  <c r="A2478" i="1"/>
  <c r="D2477" i="1"/>
  <c r="E2477" i="1" s="1"/>
  <c r="G2477" i="1" s="1"/>
  <c r="H2478" i="1" s="1"/>
  <c r="B2477" i="1"/>
  <c r="L2477" i="1"/>
  <c r="O2475" i="1"/>
  <c r="C2477" i="1"/>
  <c r="K2476" i="1"/>
  <c r="O2476" i="1" s="1"/>
  <c r="A2479" i="1" l="1"/>
  <c r="B2478" i="1"/>
  <c r="D2478" i="1"/>
  <c r="E2478" i="1" s="1"/>
  <c r="G2478" i="1" s="1"/>
  <c r="H2479" i="1" s="1"/>
  <c r="L2478" i="1"/>
  <c r="P2479" i="1" s="1"/>
  <c r="M2477" i="1"/>
  <c r="N2477" i="1" s="1"/>
  <c r="C2478" i="1" s="1"/>
  <c r="I2478" i="1"/>
  <c r="J2478" i="1" s="1"/>
  <c r="Q2478" i="1"/>
  <c r="K2477" i="1"/>
  <c r="O2477" i="1" l="1"/>
  <c r="M2478" i="1"/>
  <c r="N2478" i="1" s="1"/>
  <c r="C2479" i="1" s="1"/>
  <c r="I2479" i="1"/>
  <c r="J2479" i="1" s="1"/>
  <c r="A2480" i="1"/>
  <c r="B2479" i="1"/>
  <c r="D2479" i="1"/>
  <c r="E2479" i="1" s="1"/>
  <c r="G2479" i="1" s="1"/>
  <c r="H2480" i="1" s="1"/>
  <c r="L2479" i="1"/>
  <c r="Q2479" i="1"/>
  <c r="K2478" i="1"/>
  <c r="Q2480" i="1" l="1"/>
  <c r="O2478" i="1"/>
  <c r="J2480" i="1"/>
  <c r="A2481" i="1"/>
  <c r="B2480" i="1"/>
  <c r="D2480" i="1"/>
  <c r="E2480" i="1" s="1"/>
  <c r="G2480" i="1" s="1"/>
  <c r="H2481" i="1" s="1"/>
  <c r="L2480" i="1"/>
  <c r="Q2481" i="1" s="1"/>
  <c r="M2479" i="1"/>
  <c r="N2479" i="1" s="1"/>
  <c r="C2480" i="1" s="1"/>
  <c r="I2480" i="1"/>
  <c r="P2480" i="1"/>
  <c r="K2479" i="1"/>
  <c r="O2479" i="1" l="1"/>
  <c r="A2482" i="1"/>
  <c r="D2481" i="1"/>
  <c r="E2481" i="1" s="1"/>
  <c r="G2481" i="1" s="1"/>
  <c r="H2482" i="1" s="1"/>
  <c r="B2481" i="1"/>
  <c r="L2481" i="1"/>
  <c r="Q2482" i="1" s="1"/>
  <c r="P2481" i="1"/>
  <c r="M2480" i="1"/>
  <c r="N2480" i="1" s="1"/>
  <c r="C2481" i="1" s="1"/>
  <c r="I2481" i="1"/>
  <c r="J2481" i="1" s="1"/>
  <c r="K2480" i="1"/>
  <c r="O2480" i="1" l="1"/>
  <c r="A2483" i="1"/>
  <c r="B2482" i="1"/>
  <c r="D2482" i="1"/>
  <c r="E2482" i="1" s="1"/>
  <c r="G2482" i="1" s="1"/>
  <c r="H2483" i="1" s="1"/>
  <c r="L2482" i="1"/>
  <c r="P2482" i="1"/>
  <c r="J2482" i="1"/>
  <c r="M2481" i="1"/>
  <c r="N2481" i="1" s="1"/>
  <c r="C2482" i="1" s="1"/>
  <c r="I2482" i="1"/>
  <c r="K2481" i="1"/>
  <c r="P2483" i="1" l="1"/>
  <c r="M2482" i="1"/>
  <c r="N2482" i="1" s="1"/>
  <c r="C2483" i="1" s="1"/>
  <c r="I2483" i="1"/>
  <c r="J2483" i="1"/>
  <c r="O2481" i="1"/>
  <c r="A2484" i="1"/>
  <c r="D2483" i="1"/>
  <c r="E2483" i="1" s="1"/>
  <c r="G2483" i="1" s="1"/>
  <c r="H2484" i="1" s="1"/>
  <c r="B2483" i="1"/>
  <c r="L2483" i="1"/>
  <c r="Q2483" i="1"/>
  <c r="K2482" i="1"/>
  <c r="M2483" i="1" l="1"/>
  <c r="N2483" i="1" s="1"/>
  <c r="C2484" i="1" s="1"/>
  <c r="I2484" i="1"/>
  <c r="J2484" i="1" s="1"/>
  <c r="P2484" i="1"/>
  <c r="A2485" i="1"/>
  <c r="B2484" i="1"/>
  <c r="D2484" i="1"/>
  <c r="E2484" i="1" s="1"/>
  <c r="G2484" i="1" s="1"/>
  <c r="H2485" i="1" s="1"/>
  <c r="L2484" i="1"/>
  <c r="Q2484" i="1"/>
  <c r="O2482" i="1"/>
  <c r="K2483" i="1"/>
  <c r="O2483" i="1" s="1"/>
  <c r="M2484" i="1" l="1"/>
  <c r="N2484" i="1" s="1"/>
  <c r="I2485" i="1"/>
  <c r="J2485" i="1" s="1"/>
  <c r="Q2485" i="1"/>
  <c r="A2486" i="1"/>
  <c r="B2485" i="1"/>
  <c r="D2485" i="1"/>
  <c r="E2485" i="1" s="1"/>
  <c r="G2485" i="1" s="1"/>
  <c r="H2486" i="1" s="1"/>
  <c r="L2485" i="1"/>
  <c r="P2485" i="1"/>
  <c r="C2485" i="1"/>
  <c r="K2484" i="1"/>
  <c r="O2484" i="1" s="1"/>
  <c r="P2486" i="1" l="1"/>
  <c r="M2485" i="1"/>
  <c r="N2485" i="1" s="1"/>
  <c r="C2486" i="1" s="1"/>
  <c r="I2486" i="1"/>
  <c r="J2486" i="1" s="1"/>
  <c r="A2487" i="1"/>
  <c r="B2486" i="1"/>
  <c r="D2486" i="1"/>
  <c r="E2486" i="1" s="1"/>
  <c r="G2486" i="1" s="1"/>
  <c r="H2487" i="1" s="1"/>
  <c r="L2486" i="1"/>
  <c r="Q2486" i="1"/>
  <c r="K2485" i="1"/>
  <c r="P2487" i="1" l="1"/>
  <c r="Q2487" i="1"/>
  <c r="M2486" i="1"/>
  <c r="N2486" i="1" s="1"/>
  <c r="C2487" i="1" s="1"/>
  <c r="I2487" i="1"/>
  <c r="J2487" i="1"/>
  <c r="A2488" i="1"/>
  <c r="D2487" i="1"/>
  <c r="E2487" i="1" s="1"/>
  <c r="G2487" i="1" s="1"/>
  <c r="H2488" i="1" s="1"/>
  <c r="B2487" i="1"/>
  <c r="L2487" i="1"/>
  <c r="O2485" i="1"/>
  <c r="K2486" i="1"/>
  <c r="O2486" i="1" s="1"/>
  <c r="M2487" i="1" l="1"/>
  <c r="N2487" i="1" s="1"/>
  <c r="I2488" i="1"/>
  <c r="Q2488" i="1"/>
  <c r="P2488" i="1"/>
  <c r="J2488" i="1"/>
  <c r="A2489" i="1"/>
  <c r="D2488" i="1"/>
  <c r="E2488" i="1" s="1"/>
  <c r="G2488" i="1" s="1"/>
  <c r="H2489" i="1" s="1"/>
  <c r="B2488" i="1"/>
  <c r="L2488" i="1"/>
  <c r="C2488" i="1"/>
  <c r="K2487" i="1"/>
  <c r="O2487" i="1" s="1"/>
  <c r="P2489" i="1" l="1"/>
  <c r="Q2489" i="1"/>
  <c r="A2490" i="1"/>
  <c r="B2489" i="1"/>
  <c r="D2489" i="1"/>
  <c r="E2489" i="1" s="1"/>
  <c r="G2489" i="1" s="1"/>
  <c r="H2490" i="1" s="1"/>
  <c r="L2489" i="1"/>
  <c r="M2488" i="1"/>
  <c r="N2488" i="1" s="1"/>
  <c r="C2489" i="1" s="1"/>
  <c r="I2489" i="1"/>
  <c r="J2489" i="1" s="1"/>
  <c r="K2488" i="1"/>
  <c r="O2488" i="1" l="1"/>
  <c r="M2489" i="1"/>
  <c r="N2489" i="1" s="1"/>
  <c r="I2490" i="1"/>
  <c r="J2490" i="1" s="1"/>
  <c r="P2490" i="1"/>
  <c r="A2491" i="1"/>
  <c r="D2490" i="1"/>
  <c r="E2490" i="1" s="1"/>
  <c r="G2490" i="1" s="1"/>
  <c r="H2491" i="1" s="1"/>
  <c r="B2490" i="1"/>
  <c r="L2490" i="1"/>
  <c r="Q2490" i="1"/>
  <c r="C2490" i="1"/>
  <c r="K2489" i="1"/>
  <c r="Q2491" i="1" l="1"/>
  <c r="A2492" i="1"/>
  <c r="B2491" i="1"/>
  <c r="D2491" i="1"/>
  <c r="E2491" i="1" s="1"/>
  <c r="G2491" i="1" s="1"/>
  <c r="H2492" i="1" s="1"/>
  <c r="L2491" i="1"/>
  <c r="M2490" i="1"/>
  <c r="N2490" i="1" s="1"/>
  <c r="C2491" i="1" s="1"/>
  <c r="I2491" i="1"/>
  <c r="J2491" i="1" s="1"/>
  <c r="O2489" i="1"/>
  <c r="P2491" i="1"/>
  <c r="K2490" i="1"/>
  <c r="O2490" i="1" l="1"/>
  <c r="M2491" i="1"/>
  <c r="N2491" i="1" s="1"/>
  <c r="I2492" i="1"/>
  <c r="J2492" i="1" s="1"/>
  <c r="A2493" i="1"/>
  <c r="B2492" i="1"/>
  <c r="D2492" i="1"/>
  <c r="E2492" i="1" s="1"/>
  <c r="G2492" i="1" s="1"/>
  <c r="H2493" i="1" s="1"/>
  <c r="L2492" i="1"/>
  <c r="P2492" i="1"/>
  <c r="Q2492" i="1"/>
  <c r="C2492" i="1"/>
  <c r="K2491" i="1"/>
  <c r="O2491" i="1" s="1"/>
  <c r="A2494" i="1" l="1"/>
  <c r="D2493" i="1"/>
  <c r="E2493" i="1" s="1"/>
  <c r="G2493" i="1" s="1"/>
  <c r="H2494" i="1" s="1"/>
  <c r="B2493" i="1"/>
  <c r="L2493" i="1"/>
  <c r="M2492" i="1"/>
  <c r="N2492" i="1" s="1"/>
  <c r="C2493" i="1" s="1"/>
  <c r="I2493" i="1"/>
  <c r="J2493" i="1" s="1"/>
  <c r="Q2493" i="1"/>
  <c r="P2493" i="1"/>
  <c r="K2492" i="1"/>
  <c r="M2493" i="1" l="1"/>
  <c r="N2493" i="1" s="1"/>
  <c r="C2494" i="1" s="1"/>
  <c r="I2494" i="1"/>
  <c r="J2494" i="1" s="1"/>
  <c r="O2492" i="1"/>
  <c r="A2495" i="1"/>
  <c r="B2494" i="1"/>
  <c r="D2494" i="1"/>
  <c r="E2494" i="1" s="1"/>
  <c r="G2494" i="1" s="1"/>
  <c r="H2495" i="1" s="1"/>
  <c r="L2494" i="1"/>
  <c r="Q2494" i="1"/>
  <c r="P2494" i="1"/>
  <c r="K2493" i="1"/>
  <c r="O2493" i="1" l="1"/>
  <c r="M2494" i="1"/>
  <c r="N2494" i="1" s="1"/>
  <c r="C2495" i="1" s="1"/>
  <c r="I2495" i="1"/>
  <c r="J2495" i="1" s="1"/>
  <c r="A2496" i="1"/>
  <c r="B2495" i="1"/>
  <c r="D2495" i="1"/>
  <c r="E2495" i="1" s="1"/>
  <c r="G2495" i="1" s="1"/>
  <c r="H2496" i="1" s="1"/>
  <c r="L2495" i="1"/>
  <c r="P2495" i="1"/>
  <c r="Q2495" i="1"/>
  <c r="K2494" i="1"/>
  <c r="O2494" i="1" l="1"/>
  <c r="M2495" i="1"/>
  <c r="N2495" i="1" s="1"/>
  <c r="I2496" i="1"/>
  <c r="J2496" i="1" s="1"/>
  <c r="Q2496" i="1"/>
  <c r="P2496" i="1"/>
  <c r="A2497" i="1"/>
  <c r="B2496" i="1"/>
  <c r="D2496" i="1"/>
  <c r="E2496" i="1" s="1"/>
  <c r="G2496" i="1" s="1"/>
  <c r="H2497" i="1" s="1"/>
  <c r="L2496" i="1"/>
  <c r="C2496" i="1"/>
  <c r="K2495" i="1"/>
  <c r="A2498" i="1" l="1"/>
  <c r="D2497" i="1"/>
  <c r="E2497" i="1" s="1"/>
  <c r="G2497" i="1" s="1"/>
  <c r="H2498" i="1" s="1"/>
  <c r="B2497" i="1"/>
  <c r="L2497" i="1"/>
  <c r="P2497" i="1"/>
  <c r="M2496" i="1"/>
  <c r="N2496" i="1" s="1"/>
  <c r="C2497" i="1" s="1"/>
  <c r="I2497" i="1"/>
  <c r="J2497" i="1" s="1"/>
  <c r="O2495" i="1"/>
  <c r="Q2497" i="1"/>
  <c r="K2496" i="1"/>
  <c r="P2498" i="1" l="1"/>
  <c r="Q2498" i="1"/>
  <c r="M2497" i="1"/>
  <c r="N2497" i="1" s="1"/>
  <c r="C2498" i="1" s="1"/>
  <c r="I2498" i="1"/>
  <c r="J2498" i="1" s="1"/>
  <c r="O2496" i="1"/>
  <c r="A2499" i="1"/>
  <c r="D2498" i="1"/>
  <c r="E2498" i="1" s="1"/>
  <c r="G2498" i="1" s="1"/>
  <c r="H2499" i="1" s="1"/>
  <c r="B2498" i="1"/>
  <c r="L2498" i="1"/>
  <c r="K2497" i="1"/>
  <c r="O2497" i="1" s="1"/>
  <c r="M2498" i="1" l="1"/>
  <c r="N2498" i="1" s="1"/>
  <c r="I2499" i="1"/>
  <c r="J2499" i="1" s="1"/>
  <c r="Q2499" i="1"/>
  <c r="A2500" i="1"/>
  <c r="B2499" i="1"/>
  <c r="D2499" i="1"/>
  <c r="E2499" i="1" s="1"/>
  <c r="G2499" i="1" s="1"/>
  <c r="H2500" i="1" s="1"/>
  <c r="L2499" i="1"/>
  <c r="P2499" i="1"/>
  <c r="C2499" i="1"/>
  <c r="K2498" i="1"/>
  <c r="O2498" i="1" s="1"/>
  <c r="M2499" i="1" l="1"/>
  <c r="N2499" i="1" s="1"/>
  <c r="I2500" i="1"/>
  <c r="J2500" i="1" s="1"/>
  <c r="A2501" i="1"/>
  <c r="B2500" i="1"/>
  <c r="D2500" i="1"/>
  <c r="E2500" i="1" s="1"/>
  <c r="G2500" i="1" s="1"/>
  <c r="H2501" i="1" s="1"/>
  <c r="L2500" i="1"/>
  <c r="Q2500" i="1"/>
  <c r="P2500" i="1"/>
  <c r="C2500" i="1"/>
  <c r="K2499" i="1"/>
  <c r="O2499" i="1" s="1"/>
  <c r="M2500" i="1" l="1"/>
  <c r="N2500" i="1" s="1"/>
  <c r="I2501" i="1"/>
  <c r="J2501" i="1" s="1"/>
  <c r="A2502" i="1"/>
  <c r="D2501" i="1"/>
  <c r="E2501" i="1" s="1"/>
  <c r="G2501" i="1" s="1"/>
  <c r="H2502" i="1" s="1"/>
  <c r="B2501" i="1"/>
  <c r="L2501" i="1"/>
  <c r="P2501" i="1"/>
  <c r="Q2501" i="1"/>
  <c r="C2501" i="1"/>
  <c r="K2500" i="1"/>
  <c r="Q2502" i="1" l="1"/>
  <c r="M2501" i="1"/>
  <c r="N2501" i="1" s="1"/>
  <c r="I2502" i="1"/>
  <c r="J2502" i="1" s="1"/>
  <c r="P2502" i="1"/>
  <c r="O2500" i="1"/>
  <c r="A2503" i="1"/>
  <c r="B2502" i="1"/>
  <c r="D2502" i="1"/>
  <c r="E2502" i="1" s="1"/>
  <c r="G2502" i="1" s="1"/>
  <c r="H2503" i="1" s="1"/>
  <c r="L2502" i="1"/>
  <c r="C2502" i="1"/>
  <c r="K2501" i="1"/>
  <c r="O2501" i="1" s="1"/>
  <c r="A2504" i="1" l="1"/>
  <c r="B2503" i="1"/>
  <c r="D2503" i="1"/>
  <c r="E2503" i="1" s="1"/>
  <c r="G2503" i="1" s="1"/>
  <c r="H2504" i="1" s="1"/>
  <c r="L2503" i="1"/>
  <c r="P2503" i="1"/>
  <c r="M2502" i="1"/>
  <c r="N2502" i="1" s="1"/>
  <c r="C2503" i="1" s="1"/>
  <c r="I2503" i="1"/>
  <c r="J2503" i="1" s="1"/>
  <c r="Q2503" i="1"/>
  <c r="K2502" i="1"/>
  <c r="P2504" i="1" l="1"/>
  <c r="O2502" i="1"/>
  <c r="A2505" i="1"/>
  <c r="B2504" i="1"/>
  <c r="D2504" i="1"/>
  <c r="E2504" i="1" s="1"/>
  <c r="G2504" i="1" s="1"/>
  <c r="H2505" i="1" s="1"/>
  <c r="L2504" i="1"/>
  <c r="P2505" i="1" s="1"/>
  <c r="Q2504" i="1"/>
  <c r="M2503" i="1"/>
  <c r="N2503" i="1" s="1"/>
  <c r="C2504" i="1" s="1"/>
  <c r="I2504" i="1"/>
  <c r="J2504" i="1" s="1"/>
  <c r="K2503" i="1"/>
  <c r="Q2505" i="1" l="1"/>
  <c r="J2505" i="1"/>
  <c r="M2504" i="1"/>
  <c r="N2504" i="1" s="1"/>
  <c r="C2505" i="1" s="1"/>
  <c r="I2505" i="1"/>
  <c r="O2503" i="1"/>
  <c r="A2506" i="1"/>
  <c r="B2505" i="1"/>
  <c r="D2505" i="1"/>
  <c r="E2505" i="1" s="1"/>
  <c r="G2505" i="1" s="1"/>
  <c r="H2506" i="1" s="1"/>
  <c r="L2505" i="1"/>
  <c r="K2504" i="1"/>
  <c r="O2504" i="1" s="1"/>
  <c r="M2505" i="1" l="1"/>
  <c r="N2505" i="1" s="1"/>
  <c r="I2506" i="1"/>
  <c r="Q2506" i="1"/>
  <c r="A2507" i="1"/>
  <c r="D2506" i="1"/>
  <c r="E2506" i="1" s="1"/>
  <c r="G2506" i="1" s="1"/>
  <c r="H2507" i="1" s="1"/>
  <c r="B2506" i="1"/>
  <c r="L2506" i="1"/>
  <c r="J2506" i="1"/>
  <c r="P2506" i="1"/>
  <c r="C2506" i="1"/>
  <c r="K2505" i="1"/>
  <c r="A2508" i="1" l="1"/>
  <c r="B2507" i="1"/>
  <c r="D2507" i="1"/>
  <c r="E2507" i="1" s="1"/>
  <c r="G2507" i="1" s="1"/>
  <c r="H2508" i="1" s="1"/>
  <c r="L2507" i="1"/>
  <c r="M2506" i="1"/>
  <c r="N2506" i="1" s="1"/>
  <c r="C2507" i="1" s="1"/>
  <c r="I2507" i="1"/>
  <c r="J2507" i="1" s="1"/>
  <c r="O2505" i="1"/>
  <c r="Q2507" i="1"/>
  <c r="P2507" i="1"/>
  <c r="K2506" i="1"/>
  <c r="O2506" i="1" l="1"/>
  <c r="M2507" i="1"/>
  <c r="N2507" i="1" s="1"/>
  <c r="C2508" i="1" s="1"/>
  <c r="I2508" i="1"/>
  <c r="J2508" i="1"/>
  <c r="P2508" i="1"/>
  <c r="A2509" i="1"/>
  <c r="D2508" i="1"/>
  <c r="E2508" i="1" s="1"/>
  <c r="G2508" i="1" s="1"/>
  <c r="H2509" i="1" s="1"/>
  <c r="B2508" i="1"/>
  <c r="L2508" i="1"/>
  <c r="Q2508" i="1"/>
  <c r="K2507" i="1"/>
  <c r="O2507" i="1" l="1"/>
  <c r="Q2509" i="1"/>
  <c r="P2509" i="1"/>
  <c r="A2510" i="1"/>
  <c r="D2509" i="1"/>
  <c r="E2509" i="1" s="1"/>
  <c r="G2509" i="1" s="1"/>
  <c r="H2510" i="1" s="1"/>
  <c r="B2509" i="1"/>
  <c r="L2509" i="1"/>
  <c r="P2510" i="1" s="1"/>
  <c r="M2508" i="1"/>
  <c r="N2508" i="1" s="1"/>
  <c r="C2509" i="1" s="1"/>
  <c r="I2509" i="1"/>
  <c r="J2509" i="1" s="1"/>
  <c r="K2508" i="1"/>
  <c r="Q2510" i="1" l="1"/>
  <c r="O2508" i="1"/>
  <c r="A2511" i="1"/>
  <c r="B2510" i="1"/>
  <c r="D2510" i="1"/>
  <c r="E2510" i="1" s="1"/>
  <c r="G2510" i="1" s="1"/>
  <c r="H2511" i="1" s="1"/>
  <c r="L2510" i="1"/>
  <c r="M2509" i="1"/>
  <c r="N2509" i="1" s="1"/>
  <c r="I2510" i="1"/>
  <c r="J2510" i="1" s="1"/>
  <c r="C2510" i="1"/>
  <c r="K2509" i="1"/>
  <c r="O2509" i="1" s="1"/>
  <c r="M2510" i="1" l="1"/>
  <c r="N2510" i="1" s="1"/>
  <c r="I2511" i="1"/>
  <c r="J2511" i="1" s="1"/>
  <c r="A2512" i="1"/>
  <c r="D2511" i="1"/>
  <c r="E2511" i="1" s="1"/>
  <c r="G2511" i="1" s="1"/>
  <c r="H2512" i="1" s="1"/>
  <c r="B2511" i="1"/>
  <c r="L2511" i="1"/>
  <c r="P2511" i="1"/>
  <c r="Q2511" i="1"/>
  <c r="C2511" i="1"/>
  <c r="K2510" i="1"/>
  <c r="O2510" i="1" s="1"/>
  <c r="A2513" i="1" l="1"/>
  <c r="B2512" i="1"/>
  <c r="D2512" i="1"/>
  <c r="E2512" i="1" s="1"/>
  <c r="G2512" i="1" s="1"/>
  <c r="H2513" i="1" s="1"/>
  <c r="L2512" i="1"/>
  <c r="Q2512" i="1"/>
  <c r="P2512" i="1"/>
  <c r="M2511" i="1"/>
  <c r="N2511" i="1" s="1"/>
  <c r="C2512" i="1" s="1"/>
  <c r="I2512" i="1"/>
  <c r="J2512" i="1" s="1"/>
  <c r="K2511" i="1"/>
  <c r="O2511" i="1" s="1"/>
  <c r="M2512" i="1" l="1"/>
  <c r="N2512" i="1" s="1"/>
  <c r="I2513" i="1"/>
  <c r="J2513" i="1" s="1"/>
  <c r="P2513" i="1"/>
  <c r="Q2513" i="1"/>
  <c r="A2514" i="1"/>
  <c r="B2513" i="1"/>
  <c r="D2513" i="1"/>
  <c r="E2513" i="1" s="1"/>
  <c r="G2513" i="1" s="1"/>
  <c r="H2514" i="1" s="1"/>
  <c r="L2513" i="1"/>
  <c r="C2513" i="1"/>
  <c r="K2512" i="1"/>
  <c r="O2512" i="1" s="1"/>
  <c r="Q2514" i="1" l="1"/>
  <c r="P2514" i="1"/>
  <c r="A2515" i="1"/>
  <c r="B2514" i="1"/>
  <c r="D2514" i="1"/>
  <c r="E2514" i="1" s="1"/>
  <c r="G2514" i="1" s="1"/>
  <c r="H2515" i="1" s="1"/>
  <c r="L2514" i="1"/>
  <c r="P2515" i="1" s="1"/>
  <c r="M2513" i="1"/>
  <c r="N2513" i="1" s="1"/>
  <c r="C2514" i="1" s="1"/>
  <c r="I2514" i="1"/>
  <c r="J2514" i="1" s="1"/>
  <c r="K2513" i="1"/>
  <c r="Q2515" i="1" l="1"/>
  <c r="M2514" i="1"/>
  <c r="N2514" i="1" s="1"/>
  <c r="C2515" i="1" s="1"/>
  <c r="I2515" i="1"/>
  <c r="J2515" i="1" s="1"/>
  <c r="O2513" i="1"/>
  <c r="A2516" i="1"/>
  <c r="B2515" i="1"/>
  <c r="D2515" i="1"/>
  <c r="E2515" i="1" s="1"/>
  <c r="G2515" i="1" s="1"/>
  <c r="H2516" i="1" s="1"/>
  <c r="L2515" i="1"/>
  <c r="K2514" i="1"/>
  <c r="O2514" i="1" s="1"/>
  <c r="M2515" i="1" l="1"/>
  <c r="N2515" i="1" s="1"/>
  <c r="I2516" i="1"/>
  <c r="J2516" i="1" s="1"/>
  <c r="Q2516" i="1"/>
  <c r="D2516" i="1"/>
  <c r="E2516" i="1" s="1"/>
  <c r="G2516" i="1" s="1"/>
  <c r="B2516" i="1"/>
  <c r="L2516" i="1"/>
  <c r="M2516" i="1" s="1"/>
  <c r="N2516" i="1" s="1"/>
  <c r="P2516" i="1"/>
  <c r="C2516" i="1"/>
  <c r="K2515" i="1"/>
  <c r="O2515" i="1" s="1"/>
  <c r="K2516" i="1" l="1"/>
  <c r="O2516" i="1" l="1"/>
</calcChain>
</file>

<file path=xl/sharedStrings.xml><?xml version="1.0" encoding="utf-8"?>
<sst xmlns="http://schemas.openxmlformats.org/spreadsheetml/2006/main" count="83" uniqueCount="57">
  <si>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</si>
  <si>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</si>
  <si>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</si>
  <si>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</si>
  <si>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</si>
  <si>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</si>
  <si>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</si>
  <si>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</si>
  <si>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</si>
  <si>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</si>
  <si>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</si>
  <si>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</si>
  <si>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</si>
  <si>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</si>
  <si>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</si>
  <si>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</si>
  <si>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</si>
  <si>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</si>
  <si>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</si>
  <si>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</si>
  <si>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</si>
  <si>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</si>
  <si>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</si>
  <si>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</si>
  <si>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</si>
  <si>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</si>
  <si>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</si>
  <si>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</si>
  <si>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</si>
  <si>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</si>
  <si>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</si>
  <si>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</si>
  <si>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</si>
  <si>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</si>
  <si>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</si>
  <si>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</si>
  <si>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</si>
  <si>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</si>
  <si>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</si>
  <si>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</si>
  <si>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</si>
  <si>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</si>
  <si>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</si>
  <si>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</si>
  <si>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</si>
  <si>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</si>
  <si>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</si>
  <si>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</si>
  <si>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OSPI22</t>
  </si>
  <si>
    <t>CONFORME</t>
  </si>
  <si>
    <t>OSP INVESTIMENTOS SA - 2ª Emissão de Debêntures - 2ª série</t>
  </si>
  <si>
    <t>130% DI</t>
  </si>
  <si>
    <t>OSP INVESTIMENTOS</t>
  </si>
  <si>
    <t>AGD</t>
  </si>
  <si>
    <t>DATA DE VENCIMENTO</t>
  </si>
  <si>
    <t>EVENTOS NÃO LIQUIDADOS</t>
  </si>
  <si>
    <t>DATA 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</si>
</sst>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19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5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4" borderId="0" xfId="0" applyFont="1" applyFill="1"/>
    <xf numFmtId="166" fontId="15" fillId="6" borderId="0" xfId="0" applyNumberFormat="1" applyFont="1" applyFill="1"/>
    <xf numFmtId="0" fontId="15" fillId="6" borderId="0" xfId="0" applyFont="1" applyFill="1"/>
    <xf numFmtId="14" fontId="6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3" fontId="6" fillId="6" borderId="0" xfId="0" applyNumberFormat="1" applyFont="1" applyFill="1" applyAlignment="1">
      <alignment horizontal="right"/>
    </xf>
    <xf numFmtId="164" fontId="6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165" fontId="9" fillId="6" borderId="0" xfId="0" applyNumberFormat="1" applyFont="1" applyFill="1" applyAlignment="1">
      <alignment horizontal="center"/>
    </xf>
    <xf numFmtId="165" fontId="6" fillId="6" borderId="0" xfId="0" applyNumberFormat="1" applyFont="1" applyFill="1" applyAlignment="1">
      <alignment horizontal="center"/>
    </xf>
    <xf numFmtId="9" fontId="6" fillId="6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top"/>
    </xf>
    <xf numFmtId="14" fontId="13" fillId="5" borderId="0" xfId="1" applyNumberFormat="1" applyFont="1" applyAlignment="1">
      <alignment horizontal="center" vertical="center"/>
    </xf>
    <xf numFmtId="174" fontId="13" fillId="5" borderId="0" xfId="1" applyNumberFormat="1" applyFont="1" applyAlignment="1">
      <alignment horizontal="center" vertical="center"/>
    </xf>
    <xf numFmtId="164" fontId="13" fillId="5" borderId="0" xfId="1" applyNumberFormat="1" applyFont="1" applyAlignment="1">
      <alignment horizontal="center" vertical="center"/>
    </xf>
    <xf numFmtId="10" fontId="13" fillId="5" borderId="0" xfId="1" applyNumberFormat="1" applyFont="1" applyAlignment="1">
      <alignment horizontal="center"/>
    </xf>
    <xf numFmtId="10" fontId="13" fillId="5" borderId="0" xfId="1" applyNumberFormat="1" applyFont="1" applyAlignment="1">
      <alignment horizontal="center" vertical="center"/>
    </xf>
    <xf numFmtId="168" fontId="13" fillId="5" borderId="0" xfId="1" applyNumberFormat="1" applyFont="1" applyAlignment="1">
      <alignment horizontal="center" vertical="center"/>
    </xf>
    <xf numFmtId="3" fontId="13" fillId="5" borderId="0" xfId="1" applyNumberFormat="1" applyFont="1" applyAlignment="1">
      <alignment horizontal="center"/>
    </xf>
    <xf numFmtId="165" fontId="13" fillId="5" borderId="0" xfId="1" applyNumberFormat="1" applyFont="1" applyAlignment="1">
      <alignment horizontal="center"/>
    </xf>
    <xf numFmtId="166" fontId="13" fillId="5" borderId="0" xfId="1" applyNumberFormat="1" applyFont="1" applyAlignment="1">
      <alignment horizontal="right" vertic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12" fillId="7" borderId="0" xfId="0" applyNumberFormat="1" applyFont="1" applyFill="1" applyAlignment="1">
      <alignment horizontal="center" vertical="center"/>
    </xf>
    <xf numFmtId="167" fontId="12" fillId="7" borderId="0" xfId="0" applyNumberFormat="1" applyFont="1" applyFill="1" applyAlignment="1">
      <alignment horizontal="center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1" fillId="7" borderId="0" xfId="0" applyNumberFormat="1" applyFont="1" applyFill="1"/>
    <xf numFmtId="167" fontId="9" fillId="7" borderId="0" xfId="0" applyNumberFormat="1" applyFont="1" applyFill="1" applyAlignment="1">
      <alignment horizontal="center"/>
    </xf>
    <xf numFmtId="0" fontId="1" fillId="7" borderId="0" xfId="0" applyFont="1" applyFill="1"/>
    <xf numFmtId="164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1" fillId="5" borderId="0" xfId="1" applyNumberFormat="1" applyAlignment="1">
      <alignment horizontal="center"/>
    </xf>
    <xf numFmtId="14" fontId="16" fillId="5" borderId="0" xfId="1" applyNumberFormat="1" applyFont="1" applyBorder="1" applyAlignment="1">
      <alignment horizontal="center"/>
    </xf>
    <xf numFmtId="14" fontId="11" fillId="5" borderId="0" xfId="1" applyNumberFormat="1" applyAlignment="1">
      <alignment horizontal="center" vertical="center"/>
    </xf>
    <xf numFmtId="174" fontId="11" fillId="5" borderId="0" xfId="1" applyNumberFormat="1" applyAlignment="1">
      <alignment horizontal="center" vertical="center"/>
    </xf>
    <xf numFmtId="164" fontId="11" fillId="5" borderId="0" xfId="1" applyNumberFormat="1" applyAlignment="1">
      <alignment horizontal="center" vertical="center"/>
    </xf>
    <xf numFmtId="10" fontId="11" fillId="5" borderId="0" xfId="1" applyNumberFormat="1" applyAlignment="1">
      <alignment horizontal="center"/>
    </xf>
    <xf numFmtId="10" fontId="11" fillId="5" borderId="0" xfId="1" applyNumberFormat="1" applyAlignment="1">
      <alignment horizontal="center" vertical="center"/>
    </xf>
    <xf numFmtId="168" fontId="11" fillId="5" borderId="0" xfId="1" applyNumberFormat="1" applyAlignment="1">
      <alignment horizontal="center" vertical="center"/>
    </xf>
    <xf numFmtId="3" fontId="11" fillId="5" borderId="0" xfId="1" applyNumberFormat="1" applyAlignment="1">
      <alignment horizontal="center"/>
    </xf>
    <xf numFmtId="165" fontId="11" fillId="5" borderId="0" xfId="1" applyNumberFormat="1" applyAlignment="1">
      <alignment horizontal="center"/>
    </xf>
    <xf numFmtId="166" fontId="11" fillId="5" borderId="0" xfId="1" applyNumberFormat="1" applyAlignment="1">
      <alignment horizontal="right" vertical="center"/>
    </xf>
    <xf numFmtId="0" fontId="11" fillId="5" borderId="0" xfId="1" applyAlignment="1">
      <alignment horizontal="left"/>
    </xf>
    <xf numFmtId="167" fontId="2" fillId="7" borderId="0" xfId="0" applyNumberFormat="1" applyFont="1" applyFill="1"/>
    <xf numFmtId="0" fontId="17" fillId="5" borderId="0" xfId="1" applyFont="1" applyAlignment="1">
      <alignment horizontal="center"/>
    </xf>
    <xf numFmtId="14" fontId="14" fillId="4" borderId="0" xfId="0" applyNumberFormat="1" applyFont="1" applyFill="1" applyAlignment="1">
      <alignment horizontal="left" vertical="center"/>
    </xf>
    <xf numFmtId="0" fontId="18" fillId="4" borderId="0" xfId="0" applyFont="1" applyFill="1" applyAlignment="1">
      <alignment horizontal="left" vertical="top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38</xdr:col>
      <xdr:colOff>8429</xdr:colOff>
      <xdr:row>15</xdr:row>
      <xdr:rowOff>85724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838A74B-BF0B-4099-94DF-6F1039FC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0" y="1781175"/>
          <a:ext cx="6637828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12</xdr:row>
      <xdr:rowOff>152400</xdr:rowOff>
    </xdr:from>
    <xdr:to>
      <xdr:col>37</xdr:col>
      <xdr:colOff>676275</xdr:colOff>
      <xdr:row>38</xdr:row>
      <xdr:rowOff>132030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759B251-2560-4D66-AD49-EC2DC662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93401" y="2419350"/>
          <a:ext cx="6477000" cy="4218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4" customWidth="1"/>
    <col min="9" max="9" width="14.140625" style="34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3" width="17.5703125" style="1" customWidth="1"/>
    <col min="14" max="14" width="16.5703125" style="1" bestFit="1" customWidth="1"/>
    <col min="15" max="15" width="17.5703125" style="1" customWidth="1"/>
    <col min="16" max="16" width="11" style="1" bestFit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7" width="12.42578125" style="1" customWidth="1"/>
    <col min="198" max="198" width="20.140625" style="2" customWidth="1"/>
    <col min="199" max="199" width="21.42578125" style="2" customWidth="1"/>
    <col min="200" max="200" width="24" style="2" customWidth="1"/>
    <col min="201" max="201" width="11.140625" style="2" customWidth="1"/>
    <col min="202" max="202" width="15" style="2" customWidth="1"/>
    <col min="203" max="203" width="13.7109375" style="2" customWidth="1"/>
    <col min="204" max="204" width="24" style="2" customWidth="1"/>
    <col min="205" max="205" width="15" style="2" customWidth="1"/>
    <col min="206" max="206" width="21.42578125" style="2" customWidth="1"/>
    <col min="207" max="207" width="15" style="2" customWidth="1"/>
    <col min="208" max="208" width="20.140625" style="2" customWidth="1"/>
    <col min="209" max="209" width="12.42578125" style="2" customWidth="1"/>
    <col min="210" max="210" width="17.5703125" style="2" customWidth="1"/>
    <col min="211" max="211" width="25.28515625" style="2" customWidth="1"/>
    <col min="212" max="212" width="17.5703125" style="2" customWidth="1"/>
    <col min="213" max="213" width="12.42578125" style="2" customWidth="1"/>
    <col min="214" max="214" width="20.140625" style="2" customWidth="1"/>
    <col min="215" max="215" width="24" style="2" customWidth="1"/>
    <col min="216" max="216" width="20.140625" style="2" customWidth="1"/>
    <col min="217" max="217" width="22.7109375" style="2" customWidth="1"/>
    <col min="218" max="218" width="29.140625" style="2" customWidth="1"/>
    <col min="219" max="219" width="22.7109375" style="2" customWidth="1"/>
    <col min="220" max="220" width="7.28515625" style="2" customWidth="1"/>
    <col min="221" max="221" width="15" style="2" customWidth="1"/>
    <col min="222" max="222" width="17.5703125" style="2" customWidth="1"/>
    <col min="223" max="223" width="15" style="2" customWidth="1"/>
    <col min="224" max="224" width="16.28515625" style="2" customWidth="1"/>
    <col min="225" max="225" width="13.7109375" style="2" customWidth="1"/>
    <col min="226" max="226" width="11.140625" style="2" customWidth="1"/>
    <col min="227" max="227" width="15" style="2" customWidth="1"/>
    <col min="228" max="228" width="20.140625" style="2" customWidth="1"/>
    <col min="229" max="229" width="17.5703125" style="2" customWidth="1"/>
    <col min="230" max="230" width="27.85546875" style="2" customWidth="1"/>
    <col min="231" max="231" width="26.5703125" style="2" customWidth="1"/>
    <col min="232" max="232" width="15" style="2" customWidth="1"/>
    <col min="233" max="233" width="17.5703125" style="2" customWidth="1"/>
    <col min="234" max="236" width="16.28515625" style="2" customWidth="1"/>
    <col min="237" max="237" width="20.140625" style="2" customWidth="1"/>
    <col min="238" max="238" width="15" style="2" customWidth="1"/>
    <col min="239" max="240" width="20.140625" style="2" customWidth="1"/>
    <col min="241" max="241" width="17.5703125" style="2" customWidth="1"/>
    <col min="242" max="242" width="20.140625" style="2" customWidth="1"/>
    <col min="243" max="243" width="12.42578125" style="2" customWidth="1"/>
    <col min="244" max="244" width="45.85546875" style="2" customWidth="1"/>
    <col min="245" max="245" width="29.140625" style="2" customWidth="1"/>
    <col min="246" max="453" width="12.42578125" style="2" customWidth="1"/>
    <col min="454" max="454" width="20.140625" style="2" customWidth="1"/>
    <col min="455" max="455" width="21.42578125" style="2" customWidth="1"/>
    <col min="456" max="456" width="24" style="2" customWidth="1"/>
    <col min="457" max="457" width="11.140625" style="2" customWidth="1"/>
    <col min="458" max="458" width="15" style="2" customWidth="1"/>
    <col min="459" max="459" width="13.7109375" style="2" customWidth="1"/>
    <col min="460" max="460" width="24" style="2" customWidth="1"/>
    <col min="461" max="461" width="15" style="2" customWidth="1"/>
    <col min="462" max="462" width="21.42578125" style="2" customWidth="1"/>
    <col min="463" max="463" width="15" style="2" customWidth="1"/>
    <col min="464" max="464" width="20.140625" style="2" customWidth="1"/>
    <col min="465" max="465" width="12.42578125" style="2" customWidth="1"/>
    <col min="466" max="466" width="17.5703125" style="2" customWidth="1"/>
    <col min="467" max="467" width="25.28515625" style="2" customWidth="1"/>
    <col min="468" max="468" width="17.5703125" style="2" customWidth="1"/>
    <col min="469" max="469" width="12.42578125" style="2" customWidth="1"/>
    <col min="470" max="470" width="20.140625" style="2" customWidth="1"/>
    <col min="471" max="471" width="24" style="2" customWidth="1"/>
    <col min="472" max="472" width="20.140625" style="2" customWidth="1"/>
    <col min="473" max="473" width="22.7109375" style="2" customWidth="1"/>
    <col min="474" max="474" width="29.140625" style="2" customWidth="1"/>
    <col min="475" max="475" width="22.7109375" style="2" customWidth="1"/>
    <col min="476" max="476" width="7.28515625" style="2" customWidth="1"/>
    <col min="477" max="477" width="15" style="2" customWidth="1"/>
    <col min="478" max="478" width="17.5703125" style="2" customWidth="1"/>
    <col min="479" max="479" width="15" style="2" customWidth="1"/>
    <col min="480" max="480" width="16.28515625" style="2" customWidth="1"/>
    <col min="481" max="481" width="13.7109375" style="2" customWidth="1"/>
    <col min="482" max="482" width="11.140625" style="2" customWidth="1"/>
    <col min="483" max="483" width="15" style="2" customWidth="1"/>
    <col min="484" max="484" width="20.140625" style="2" customWidth="1"/>
    <col min="485" max="485" width="17.5703125" style="2" customWidth="1"/>
    <col min="486" max="486" width="27.85546875" style="2" customWidth="1"/>
    <col min="487" max="487" width="26.5703125" style="2" customWidth="1"/>
    <col min="488" max="488" width="15" style="2" customWidth="1"/>
    <col min="489" max="489" width="17.5703125" style="2" customWidth="1"/>
    <col min="490" max="492" width="16.28515625" style="2" customWidth="1"/>
    <col min="493" max="493" width="20.140625" style="2" customWidth="1"/>
    <col min="494" max="494" width="15" style="2" customWidth="1"/>
    <col min="495" max="496" width="20.140625" style="2" customWidth="1"/>
    <col min="497" max="497" width="17.5703125" style="2" customWidth="1"/>
    <col min="498" max="498" width="20.140625" style="2" customWidth="1"/>
    <col min="499" max="499" width="12.42578125" style="2" customWidth="1"/>
    <col min="500" max="500" width="45.85546875" style="2" customWidth="1"/>
    <col min="501" max="501" width="29.140625" style="2" customWidth="1"/>
    <col min="502" max="709" width="12.42578125" style="2" customWidth="1"/>
    <col min="710" max="710" width="20.140625" style="2" customWidth="1"/>
    <col min="711" max="711" width="21.42578125" style="2" customWidth="1"/>
    <col min="712" max="712" width="24" style="2" customWidth="1"/>
    <col min="713" max="713" width="11.140625" style="2" customWidth="1"/>
    <col min="714" max="714" width="15" style="2" customWidth="1"/>
    <col min="715" max="715" width="13.7109375" style="2" customWidth="1"/>
    <col min="716" max="716" width="24" style="2" customWidth="1"/>
    <col min="717" max="717" width="15" style="2" customWidth="1"/>
    <col min="718" max="718" width="21.42578125" style="2" customWidth="1"/>
    <col min="719" max="719" width="15" style="2" customWidth="1"/>
    <col min="720" max="720" width="20.140625" style="2" customWidth="1"/>
    <col min="721" max="721" width="12.42578125" style="2" customWidth="1"/>
    <col min="722" max="722" width="17.5703125" style="2" customWidth="1"/>
    <col min="723" max="723" width="25.28515625" style="2" customWidth="1"/>
    <col min="724" max="724" width="17.5703125" style="2" customWidth="1"/>
    <col min="725" max="725" width="12.42578125" style="2" customWidth="1"/>
    <col min="726" max="726" width="20.140625" style="2" customWidth="1"/>
    <col min="727" max="727" width="24" style="2" customWidth="1"/>
    <col min="728" max="728" width="20.140625" style="2" customWidth="1"/>
    <col min="729" max="729" width="22.7109375" style="2" customWidth="1"/>
    <col min="730" max="730" width="29.140625" style="2" customWidth="1"/>
    <col min="731" max="731" width="22.7109375" style="2" customWidth="1"/>
    <col min="732" max="732" width="7.28515625" style="2" customWidth="1"/>
    <col min="733" max="733" width="15" style="2" customWidth="1"/>
    <col min="734" max="734" width="17.5703125" style="2" customWidth="1"/>
    <col min="735" max="735" width="15" style="2" customWidth="1"/>
    <col min="736" max="736" width="16.28515625" style="2" customWidth="1"/>
    <col min="737" max="737" width="13.7109375" style="2" customWidth="1"/>
    <col min="738" max="738" width="11.140625" style="2" customWidth="1"/>
    <col min="739" max="739" width="15" style="2" customWidth="1"/>
    <col min="740" max="740" width="20.140625" style="2" customWidth="1"/>
    <col min="741" max="741" width="17.5703125" style="2" customWidth="1"/>
    <col min="742" max="742" width="27.85546875" style="2" customWidth="1"/>
    <col min="743" max="743" width="26.5703125" style="2" customWidth="1"/>
    <col min="744" max="744" width="15" style="2" customWidth="1"/>
    <col min="745" max="745" width="17.5703125" style="2" customWidth="1"/>
    <col min="746" max="748" width="16.28515625" style="2" customWidth="1"/>
    <col min="749" max="749" width="20.140625" style="2" customWidth="1"/>
    <col min="750" max="750" width="15" style="2" customWidth="1"/>
    <col min="751" max="752" width="20.140625" style="2" customWidth="1"/>
    <col min="753" max="753" width="17.5703125" style="2" customWidth="1"/>
    <col min="754" max="754" width="20.140625" style="2" customWidth="1"/>
    <col min="755" max="755" width="12.42578125" style="2" customWidth="1"/>
    <col min="756" max="756" width="45.85546875" style="2" customWidth="1"/>
    <col min="757" max="757" width="29.140625" style="2" customWidth="1"/>
    <col min="758" max="965" width="12.42578125" style="2" customWidth="1"/>
    <col min="966" max="966" width="20.140625" style="2" customWidth="1"/>
    <col min="967" max="967" width="21.42578125" style="2" customWidth="1"/>
    <col min="968" max="968" width="24" style="2" customWidth="1"/>
    <col min="969" max="969" width="11.140625" style="2" customWidth="1"/>
    <col min="970" max="970" width="15" style="2" customWidth="1"/>
    <col min="971" max="971" width="13.7109375" style="2" customWidth="1"/>
    <col min="972" max="972" width="24" style="2" customWidth="1"/>
    <col min="973" max="973" width="15" style="2" customWidth="1"/>
    <col min="974" max="974" width="21.42578125" style="2" customWidth="1"/>
    <col min="975" max="975" width="15" style="2" customWidth="1"/>
    <col min="976" max="976" width="20.140625" style="2" customWidth="1"/>
    <col min="977" max="977" width="12.42578125" style="2" customWidth="1"/>
    <col min="978" max="978" width="17.5703125" style="2" customWidth="1"/>
    <col min="979" max="979" width="25.28515625" style="2" customWidth="1"/>
    <col min="980" max="980" width="17.5703125" style="2" customWidth="1"/>
    <col min="981" max="981" width="12.42578125" style="2" customWidth="1"/>
    <col min="982" max="982" width="20.140625" style="2" customWidth="1"/>
    <col min="983" max="983" width="24" style="2" customWidth="1"/>
    <col min="984" max="984" width="20.140625" style="2" customWidth="1"/>
    <col min="985" max="985" width="22.7109375" style="2" customWidth="1"/>
    <col min="986" max="986" width="29.140625" style="2" customWidth="1"/>
    <col min="987" max="987" width="22.7109375" style="2" customWidth="1"/>
    <col min="988" max="988" width="7.28515625" style="2" customWidth="1"/>
    <col min="989" max="989" width="15" style="2" customWidth="1"/>
    <col min="990" max="990" width="17.5703125" style="2" customWidth="1"/>
    <col min="991" max="991" width="15" style="2" customWidth="1"/>
    <col min="992" max="992" width="16.28515625" style="2" customWidth="1"/>
    <col min="993" max="993" width="13.7109375" style="2" customWidth="1"/>
    <col min="994" max="994" width="11.140625" style="2" customWidth="1"/>
    <col min="995" max="995" width="15" style="2" customWidth="1"/>
    <col min="996" max="996" width="20.140625" style="2" customWidth="1"/>
    <col min="997" max="997" width="17.5703125" style="2" customWidth="1"/>
    <col min="998" max="998" width="27.85546875" style="2" customWidth="1"/>
    <col min="999" max="999" width="26.5703125" style="2" customWidth="1"/>
    <col min="1000" max="1000" width="15" style="2" customWidth="1"/>
    <col min="1001" max="1001" width="17.5703125" style="2" customWidth="1"/>
    <col min="1002" max="1004" width="16.28515625" style="2" customWidth="1"/>
    <col min="1005" max="1005" width="20.140625" style="2" customWidth="1"/>
    <col min="1006" max="1006" width="15" style="2" customWidth="1"/>
    <col min="1007" max="1008" width="20.140625" style="2" customWidth="1"/>
    <col min="1009" max="1009" width="17.5703125" style="2" customWidth="1"/>
    <col min="1010" max="1010" width="20.140625" style="2" customWidth="1"/>
    <col min="1011" max="1011" width="12.42578125" style="2" customWidth="1"/>
    <col min="1012" max="1012" width="45.85546875" style="2" customWidth="1"/>
    <col min="1013" max="1013" width="29.140625" style="2" customWidth="1"/>
    <col min="1014" max="1221" width="12.42578125" style="2" customWidth="1"/>
    <col min="1222" max="1222" width="20.140625" style="2" customWidth="1"/>
    <col min="1223" max="1223" width="21.42578125" style="2" customWidth="1"/>
    <col min="1224" max="1224" width="24" style="2" customWidth="1"/>
    <col min="1225" max="1225" width="11.140625" style="2" customWidth="1"/>
    <col min="1226" max="1226" width="15" style="2" customWidth="1"/>
    <col min="1227" max="1227" width="13.7109375" style="2" customWidth="1"/>
    <col min="1228" max="1228" width="24" style="2" customWidth="1"/>
    <col min="1229" max="1229" width="15" style="2" customWidth="1"/>
    <col min="1230" max="1230" width="21.42578125" style="2" customWidth="1"/>
    <col min="1231" max="1231" width="15" style="2" customWidth="1"/>
    <col min="1232" max="1232" width="20.140625" style="2" customWidth="1"/>
    <col min="1233" max="1233" width="12.42578125" style="2" customWidth="1"/>
    <col min="1234" max="1234" width="17.5703125" style="2" customWidth="1"/>
    <col min="1235" max="1235" width="25.28515625" style="2" customWidth="1"/>
    <col min="1236" max="1236" width="17.5703125" style="2" customWidth="1"/>
    <col min="1237" max="1237" width="12.42578125" style="2" customWidth="1"/>
    <col min="1238" max="1238" width="20.140625" style="2" customWidth="1"/>
    <col min="1239" max="1239" width="24" style="2" customWidth="1"/>
    <col min="1240" max="1240" width="20.140625" style="2" customWidth="1"/>
    <col min="1241" max="1241" width="22.7109375" style="2" customWidth="1"/>
    <col min="1242" max="1242" width="29.140625" style="2" customWidth="1"/>
    <col min="1243" max="1243" width="22.7109375" style="2" customWidth="1"/>
    <col min="1244" max="1244" width="7.28515625" style="2" customWidth="1"/>
    <col min="1245" max="1245" width="15" style="2" customWidth="1"/>
    <col min="1246" max="1246" width="17.5703125" style="2" customWidth="1"/>
    <col min="1247" max="1247" width="15" style="2" customWidth="1"/>
    <col min="1248" max="1248" width="16.28515625" style="2" customWidth="1"/>
    <col min="1249" max="1249" width="13.7109375" style="2" customWidth="1"/>
    <col min="1250" max="1250" width="11.140625" style="2" customWidth="1"/>
    <col min="1251" max="1251" width="15" style="2" customWidth="1"/>
    <col min="1252" max="1252" width="20.140625" style="2" customWidth="1"/>
    <col min="1253" max="1253" width="17.5703125" style="2" customWidth="1"/>
    <col min="1254" max="1254" width="27.85546875" style="2" customWidth="1"/>
    <col min="1255" max="1255" width="26.5703125" style="2" customWidth="1"/>
    <col min="1256" max="1256" width="15" style="2" customWidth="1"/>
    <col min="1257" max="1257" width="17.5703125" style="2" customWidth="1"/>
    <col min="1258" max="1260" width="16.28515625" style="2" customWidth="1"/>
    <col min="1261" max="1261" width="20.140625" style="2" customWidth="1"/>
    <col min="1262" max="1262" width="15" style="2" customWidth="1"/>
    <col min="1263" max="1264" width="20.140625" style="2" customWidth="1"/>
    <col min="1265" max="1265" width="17.5703125" style="2" customWidth="1"/>
    <col min="1266" max="1266" width="20.140625" style="2" customWidth="1"/>
    <col min="1267" max="1267" width="12.42578125" style="2" customWidth="1"/>
    <col min="1268" max="1268" width="45.85546875" style="2" customWidth="1"/>
    <col min="1269" max="1269" width="29.140625" style="2" customWidth="1"/>
    <col min="1270" max="1477" width="12.42578125" style="2" customWidth="1"/>
    <col min="1478" max="1478" width="20.140625" style="2" customWidth="1"/>
    <col min="1479" max="1479" width="21.42578125" style="2" customWidth="1"/>
    <col min="1480" max="1480" width="24" style="2" customWidth="1"/>
    <col min="1481" max="1481" width="11.140625" style="2" customWidth="1"/>
    <col min="1482" max="1482" width="15" style="2" customWidth="1"/>
    <col min="1483" max="1483" width="13.7109375" style="2" customWidth="1"/>
    <col min="1484" max="1484" width="24" style="2" customWidth="1"/>
    <col min="1485" max="1485" width="15" style="2" customWidth="1"/>
    <col min="1486" max="1486" width="21.42578125" style="2" customWidth="1"/>
    <col min="1487" max="1487" width="15" style="2" customWidth="1"/>
    <col min="1488" max="1488" width="20.140625" style="2" customWidth="1"/>
    <col min="1489" max="1489" width="12.42578125" style="2" customWidth="1"/>
    <col min="1490" max="1490" width="17.5703125" style="2" customWidth="1"/>
    <col min="1491" max="1491" width="25.28515625" style="2" customWidth="1"/>
    <col min="1492" max="1492" width="17.5703125" style="2" customWidth="1"/>
    <col min="1493" max="1493" width="12.42578125" style="2" customWidth="1"/>
    <col min="1494" max="1494" width="20.140625" style="2" customWidth="1"/>
    <col min="1495" max="1495" width="24" style="2" customWidth="1"/>
    <col min="1496" max="1496" width="20.140625" style="2" customWidth="1"/>
    <col min="1497" max="1497" width="22.7109375" style="2" customWidth="1"/>
    <col min="1498" max="1498" width="29.140625" style="2" customWidth="1"/>
    <col min="1499" max="1499" width="22.7109375" style="2" customWidth="1"/>
    <col min="1500" max="1500" width="7.28515625" style="2" customWidth="1"/>
    <col min="1501" max="1501" width="15" style="2" customWidth="1"/>
    <col min="1502" max="1502" width="17.5703125" style="2" customWidth="1"/>
    <col min="1503" max="1503" width="15" style="2" customWidth="1"/>
    <col min="1504" max="1504" width="16.28515625" style="2" customWidth="1"/>
    <col min="1505" max="1505" width="13.7109375" style="2" customWidth="1"/>
    <col min="1506" max="1506" width="11.140625" style="2" customWidth="1"/>
    <col min="1507" max="1507" width="15" style="2" customWidth="1"/>
    <col min="1508" max="1508" width="20.140625" style="2" customWidth="1"/>
    <col min="1509" max="1509" width="17.5703125" style="2" customWidth="1"/>
    <col min="1510" max="1510" width="27.85546875" style="2" customWidth="1"/>
    <col min="1511" max="1511" width="26.5703125" style="2" customWidth="1"/>
    <col min="1512" max="1512" width="15" style="2" customWidth="1"/>
    <col min="1513" max="1513" width="17.5703125" style="2" customWidth="1"/>
    <col min="1514" max="1516" width="16.28515625" style="2" customWidth="1"/>
    <col min="1517" max="1517" width="20.140625" style="2" customWidth="1"/>
    <col min="1518" max="1518" width="15" style="2" customWidth="1"/>
    <col min="1519" max="1520" width="20.140625" style="2" customWidth="1"/>
    <col min="1521" max="1521" width="17.5703125" style="2" customWidth="1"/>
    <col min="1522" max="1522" width="20.140625" style="2" customWidth="1"/>
    <col min="1523" max="1523" width="12.42578125" style="2" customWidth="1"/>
    <col min="1524" max="1524" width="45.85546875" style="2" customWidth="1"/>
    <col min="1525" max="1525" width="29.140625" style="2" customWidth="1"/>
    <col min="1526" max="1733" width="12.42578125" style="2" customWidth="1"/>
    <col min="1734" max="1734" width="20.140625" style="2" customWidth="1"/>
    <col min="1735" max="1735" width="21.42578125" style="2" customWidth="1"/>
    <col min="1736" max="1736" width="24" style="2" customWidth="1"/>
    <col min="1737" max="1737" width="11.140625" style="2" customWidth="1"/>
    <col min="1738" max="1738" width="15" style="2" customWidth="1"/>
    <col min="1739" max="1739" width="13.7109375" style="2" customWidth="1"/>
    <col min="1740" max="1740" width="24" style="2" customWidth="1"/>
    <col min="1741" max="1741" width="15" style="2" customWidth="1"/>
    <col min="1742" max="1742" width="21.42578125" style="2" customWidth="1"/>
    <col min="1743" max="1743" width="15" style="2" customWidth="1"/>
    <col min="1744" max="1744" width="20.140625" style="2" customWidth="1"/>
    <col min="1745" max="1745" width="12.42578125" style="2" customWidth="1"/>
    <col min="1746" max="1746" width="17.5703125" style="2" customWidth="1"/>
    <col min="1747" max="1747" width="25.28515625" style="2" customWidth="1"/>
    <col min="1748" max="1748" width="17.5703125" style="2" customWidth="1"/>
    <col min="1749" max="1749" width="12.42578125" style="2" customWidth="1"/>
    <col min="1750" max="1750" width="20.140625" style="2" customWidth="1"/>
    <col min="1751" max="1751" width="24" style="2" customWidth="1"/>
    <col min="1752" max="1752" width="20.140625" style="2" customWidth="1"/>
    <col min="1753" max="1753" width="22.7109375" style="2" customWidth="1"/>
    <col min="1754" max="1754" width="29.140625" style="2" customWidth="1"/>
    <col min="1755" max="1755" width="22.7109375" style="2" customWidth="1"/>
    <col min="1756" max="1756" width="7.28515625" style="2" customWidth="1"/>
    <col min="1757" max="1757" width="15" style="2" customWidth="1"/>
    <col min="1758" max="1758" width="17.5703125" style="2" customWidth="1"/>
    <col min="1759" max="1759" width="15" style="2" customWidth="1"/>
    <col min="1760" max="1760" width="16.28515625" style="2" customWidth="1"/>
    <col min="1761" max="1761" width="13.7109375" style="2" customWidth="1"/>
    <col min="1762" max="1762" width="11.140625" style="2" customWidth="1"/>
    <col min="1763" max="1763" width="15" style="2" customWidth="1"/>
    <col min="1764" max="1764" width="20.140625" style="2" customWidth="1"/>
    <col min="1765" max="1765" width="17.5703125" style="2" customWidth="1"/>
    <col min="1766" max="1766" width="27.85546875" style="2" customWidth="1"/>
    <col min="1767" max="1767" width="26.5703125" style="2" customWidth="1"/>
    <col min="1768" max="1768" width="15" style="2" customWidth="1"/>
    <col min="1769" max="1769" width="17.5703125" style="2" customWidth="1"/>
    <col min="1770" max="1772" width="16.28515625" style="2" customWidth="1"/>
    <col min="1773" max="1773" width="20.140625" style="2" customWidth="1"/>
    <col min="1774" max="1774" width="15" style="2" customWidth="1"/>
    <col min="1775" max="1776" width="20.140625" style="2" customWidth="1"/>
    <col min="1777" max="1777" width="17.5703125" style="2" customWidth="1"/>
    <col min="1778" max="1778" width="20.140625" style="2" customWidth="1"/>
    <col min="1779" max="1779" width="12.42578125" style="2" customWidth="1"/>
    <col min="1780" max="1780" width="45.85546875" style="2" customWidth="1"/>
    <col min="1781" max="1781" width="29.140625" style="2" customWidth="1"/>
    <col min="1782" max="1989" width="12.42578125" style="2" customWidth="1"/>
    <col min="1990" max="1990" width="20.140625" style="2" customWidth="1"/>
    <col min="1991" max="1991" width="21.42578125" style="2" customWidth="1"/>
    <col min="1992" max="1992" width="24" style="2" customWidth="1"/>
    <col min="1993" max="1993" width="11.140625" style="2" customWidth="1"/>
    <col min="1994" max="1994" width="15" style="2" customWidth="1"/>
    <col min="1995" max="1995" width="13.7109375" style="2" customWidth="1"/>
    <col min="1996" max="1996" width="24" style="2" customWidth="1"/>
    <col min="1997" max="1997" width="15" style="2" customWidth="1"/>
    <col min="1998" max="1998" width="21.42578125" style="2" customWidth="1"/>
    <col min="1999" max="1999" width="15" style="2" customWidth="1"/>
    <col min="2000" max="2000" width="20.140625" style="2" customWidth="1"/>
    <col min="2001" max="2001" width="12.42578125" style="2" customWidth="1"/>
    <col min="2002" max="2002" width="17.5703125" style="2" customWidth="1"/>
    <col min="2003" max="2003" width="25.28515625" style="2" customWidth="1"/>
    <col min="2004" max="2004" width="17.5703125" style="2" customWidth="1"/>
    <col min="2005" max="2005" width="12.42578125" style="2" customWidth="1"/>
    <col min="2006" max="2006" width="20.140625" style="2" customWidth="1"/>
    <col min="2007" max="2007" width="24" style="2" customWidth="1"/>
    <col min="2008" max="2008" width="20.140625" style="2" customWidth="1"/>
    <col min="2009" max="2009" width="22.7109375" style="2" customWidth="1"/>
    <col min="2010" max="2010" width="29.140625" style="2" customWidth="1"/>
    <col min="2011" max="2011" width="22.7109375" style="2" customWidth="1"/>
    <col min="2012" max="2012" width="7.28515625" style="2" customWidth="1"/>
    <col min="2013" max="2013" width="15" style="2" customWidth="1"/>
    <col min="2014" max="2014" width="17.5703125" style="2" customWidth="1"/>
    <col min="2015" max="2015" width="15" style="2" customWidth="1"/>
    <col min="2016" max="2016" width="16.28515625" style="2" customWidth="1"/>
    <col min="2017" max="2017" width="13.7109375" style="2" customWidth="1"/>
    <col min="2018" max="2018" width="11.140625" style="2" customWidth="1"/>
    <col min="2019" max="2019" width="15" style="2" customWidth="1"/>
    <col min="2020" max="2020" width="20.140625" style="2" customWidth="1"/>
    <col min="2021" max="2021" width="17.5703125" style="2" customWidth="1"/>
    <col min="2022" max="2022" width="27.85546875" style="2" customWidth="1"/>
    <col min="2023" max="2023" width="26.5703125" style="2" customWidth="1"/>
    <col min="2024" max="2024" width="15" style="2" customWidth="1"/>
    <col min="2025" max="2025" width="17.5703125" style="2" customWidth="1"/>
    <col min="2026" max="2028" width="16.28515625" style="2" customWidth="1"/>
    <col min="2029" max="2029" width="20.140625" style="2" customWidth="1"/>
    <col min="2030" max="2030" width="15" style="2" customWidth="1"/>
    <col min="2031" max="2032" width="20.140625" style="2" customWidth="1"/>
    <col min="2033" max="2033" width="17.5703125" style="2" customWidth="1"/>
    <col min="2034" max="2034" width="20.140625" style="2" customWidth="1"/>
    <col min="2035" max="2035" width="12.42578125" style="2" customWidth="1"/>
    <col min="2036" max="2036" width="45.85546875" style="2" customWidth="1"/>
    <col min="2037" max="2037" width="29.140625" style="2" customWidth="1"/>
    <col min="2038" max="2245" width="12.42578125" style="2" customWidth="1"/>
    <col min="2246" max="2246" width="20.140625" style="2" customWidth="1"/>
    <col min="2247" max="2247" width="21.42578125" style="2" customWidth="1"/>
    <col min="2248" max="2248" width="24" style="2" customWidth="1"/>
    <col min="2249" max="2249" width="11.140625" style="2" customWidth="1"/>
    <col min="2250" max="2250" width="15" style="2" customWidth="1"/>
    <col min="2251" max="2251" width="13.7109375" style="2" customWidth="1"/>
    <col min="2252" max="2252" width="24" style="2" customWidth="1"/>
    <col min="2253" max="2253" width="15" style="2" customWidth="1"/>
    <col min="2254" max="2254" width="21.42578125" style="2" customWidth="1"/>
    <col min="2255" max="2255" width="15" style="2" customWidth="1"/>
    <col min="2256" max="2256" width="20.140625" style="2" customWidth="1"/>
    <col min="2257" max="2257" width="12.42578125" style="2" customWidth="1"/>
    <col min="2258" max="2258" width="17.5703125" style="2" customWidth="1"/>
    <col min="2259" max="2259" width="25.28515625" style="2" customWidth="1"/>
    <col min="2260" max="2260" width="17.5703125" style="2" customWidth="1"/>
    <col min="2261" max="2261" width="12.42578125" style="2" customWidth="1"/>
    <col min="2262" max="2262" width="20.140625" style="2" customWidth="1"/>
    <col min="2263" max="2263" width="24" style="2" customWidth="1"/>
    <col min="2264" max="2264" width="20.140625" style="2" customWidth="1"/>
    <col min="2265" max="2265" width="22.7109375" style="2" customWidth="1"/>
    <col min="2266" max="2266" width="29.140625" style="2" customWidth="1"/>
    <col min="2267" max="2267" width="22.7109375" style="2" customWidth="1"/>
    <col min="2268" max="2268" width="7.28515625" style="2" customWidth="1"/>
    <col min="2269" max="2269" width="15" style="2" customWidth="1"/>
    <col min="2270" max="2270" width="17.5703125" style="2" customWidth="1"/>
    <col min="2271" max="2271" width="15" style="2" customWidth="1"/>
    <col min="2272" max="2272" width="16.28515625" style="2" customWidth="1"/>
    <col min="2273" max="2273" width="13.7109375" style="2" customWidth="1"/>
    <col min="2274" max="2274" width="11.140625" style="2" customWidth="1"/>
    <col min="2275" max="2275" width="15" style="2" customWidth="1"/>
    <col min="2276" max="2276" width="20.140625" style="2" customWidth="1"/>
    <col min="2277" max="2277" width="17.5703125" style="2" customWidth="1"/>
    <col min="2278" max="2278" width="27.85546875" style="2" customWidth="1"/>
    <col min="2279" max="2279" width="26.5703125" style="2" customWidth="1"/>
    <col min="2280" max="2280" width="15" style="2" customWidth="1"/>
    <col min="2281" max="2281" width="17.5703125" style="2" customWidth="1"/>
    <col min="2282" max="2284" width="16.28515625" style="2" customWidth="1"/>
    <col min="2285" max="2285" width="20.140625" style="2" customWidth="1"/>
    <col min="2286" max="2286" width="15" style="2" customWidth="1"/>
    <col min="2287" max="2288" width="20.140625" style="2" customWidth="1"/>
    <col min="2289" max="2289" width="17.5703125" style="2" customWidth="1"/>
    <col min="2290" max="2290" width="20.140625" style="2" customWidth="1"/>
    <col min="2291" max="2291" width="12.42578125" style="2" customWidth="1"/>
    <col min="2292" max="2292" width="45.85546875" style="2" customWidth="1"/>
    <col min="2293" max="2293" width="29.140625" style="2" customWidth="1"/>
    <col min="2294" max="2501" width="12.42578125" style="2" customWidth="1"/>
    <col min="2502" max="2502" width="20.140625" style="2" customWidth="1"/>
    <col min="2503" max="2503" width="21.42578125" style="2" customWidth="1"/>
    <col min="2504" max="2504" width="24" style="2" customWidth="1"/>
    <col min="2505" max="2505" width="11.140625" style="2" customWidth="1"/>
    <col min="2506" max="2506" width="15" style="2" customWidth="1"/>
    <col min="2507" max="2507" width="13.7109375" style="2" customWidth="1"/>
    <col min="2508" max="2508" width="24" style="2" customWidth="1"/>
    <col min="2509" max="2509" width="15" style="2" customWidth="1"/>
    <col min="2510" max="2510" width="21.42578125" style="2" customWidth="1"/>
    <col min="2511" max="2511" width="15" style="2" customWidth="1"/>
    <col min="2512" max="2512" width="20.140625" style="2" customWidth="1"/>
    <col min="2513" max="2513" width="12.42578125" style="2" customWidth="1"/>
    <col min="2514" max="2514" width="17.5703125" style="2" customWidth="1"/>
    <col min="2515" max="2515" width="25.28515625" style="2" customWidth="1"/>
    <col min="2516" max="2516" width="17.5703125" style="2" customWidth="1"/>
    <col min="2517" max="2517" width="12.42578125" style="2" customWidth="1"/>
    <col min="2518" max="2518" width="20.140625" style="2" customWidth="1"/>
    <col min="2519" max="2519" width="24" style="2" customWidth="1"/>
    <col min="2520" max="2520" width="20.140625" style="2" customWidth="1"/>
    <col min="2521" max="2521" width="22.7109375" style="2" customWidth="1"/>
    <col min="2522" max="2522" width="29.140625" style="2" customWidth="1"/>
    <col min="2523" max="2523" width="22.7109375" style="2" customWidth="1"/>
    <col min="2524" max="2524" width="7.28515625" style="2" customWidth="1"/>
    <col min="2525" max="2525" width="15" style="2" customWidth="1"/>
    <col min="2526" max="2526" width="17.5703125" style="2" customWidth="1"/>
    <col min="2527" max="2527" width="15" style="2" customWidth="1"/>
    <col min="2528" max="2528" width="16.28515625" style="2" customWidth="1"/>
    <col min="2529" max="2529" width="13.7109375" style="2" customWidth="1"/>
    <col min="2530" max="2530" width="11.140625" style="2" customWidth="1"/>
    <col min="2531" max="2531" width="15" style="2" customWidth="1"/>
    <col min="2532" max="2532" width="20.140625" style="2" customWidth="1"/>
    <col min="2533" max="2533" width="17.5703125" style="2" customWidth="1"/>
    <col min="2534" max="2534" width="27.85546875" style="2" customWidth="1"/>
    <col min="2535" max="2535" width="26.5703125" style="2" customWidth="1"/>
    <col min="2536" max="2536" width="15" style="2" customWidth="1"/>
    <col min="2537" max="2537" width="17.5703125" style="2" customWidth="1"/>
    <col min="2538" max="2540" width="16.28515625" style="2" customWidth="1"/>
    <col min="2541" max="2541" width="20.140625" style="2" customWidth="1"/>
    <col min="2542" max="2542" width="15" style="2" customWidth="1"/>
    <col min="2543" max="2544" width="20.140625" style="2" customWidth="1"/>
    <col min="2545" max="2545" width="17.5703125" style="2" customWidth="1"/>
    <col min="2546" max="2546" width="20.140625" style="2" customWidth="1"/>
    <col min="2547" max="2547" width="12.42578125" style="2" customWidth="1"/>
    <col min="2548" max="2548" width="45.85546875" style="2" customWidth="1"/>
    <col min="2549" max="2549" width="29.140625" style="2" customWidth="1"/>
    <col min="2550" max="2757" width="12.42578125" style="2" customWidth="1"/>
    <col min="2758" max="2758" width="20.140625" style="2" customWidth="1"/>
    <col min="2759" max="2759" width="21.42578125" style="2" customWidth="1"/>
    <col min="2760" max="2760" width="24" style="2" customWidth="1"/>
    <col min="2761" max="2761" width="11.140625" style="2" customWidth="1"/>
    <col min="2762" max="2762" width="15" style="2" customWidth="1"/>
    <col min="2763" max="2763" width="13.7109375" style="2" customWidth="1"/>
    <col min="2764" max="2764" width="24" style="2" customWidth="1"/>
    <col min="2765" max="2765" width="15" style="2" customWidth="1"/>
    <col min="2766" max="2766" width="21.42578125" style="2" customWidth="1"/>
    <col min="2767" max="2767" width="15" style="2" customWidth="1"/>
    <col min="2768" max="2768" width="20.140625" style="2" customWidth="1"/>
    <col min="2769" max="2769" width="12.42578125" style="2" customWidth="1"/>
    <col min="2770" max="2770" width="17.5703125" style="2" customWidth="1"/>
    <col min="2771" max="2771" width="25.28515625" style="2" customWidth="1"/>
    <col min="2772" max="2772" width="17.5703125" style="2" customWidth="1"/>
    <col min="2773" max="2773" width="12.42578125" style="2" customWidth="1"/>
    <col min="2774" max="2774" width="20.140625" style="2" customWidth="1"/>
    <col min="2775" max="2775" width="24" style="2" customWidth="1"/>
    <col min="2776" max="2776" width="20.140625" style="2" customWidth="1"/>
    <col min="2777" max="2777" width="22.7109375" style="2" customWidth="1"/>
    <col min="2778" max="2778" width="29.140625" style="2" customWidth="1"/>
    <col min="2779" max="2779" width="22.7109375" style="2" customWidth="1"/>
    <col min="2780" max="2780" width="7.28515625" style="2" customWidth="1"/>
    <col min="2781" max="2781" width="15" style="2" customWidth="1"/>
    <col min="2782" max="2782" width="17.5703125" style="2" customWidth="1"/>
    <col min="2783" max="2783" width="15" style="2" customWidth="1"/>
    <col min="2784" max="2784" width="16.28515625" style="2" customWidth="1"/>
    <col min="2785" max="2785" width="13.7109375" style="2" customWidth="1"/>
    <col min="2786" max="2786" width="11.140625" style="2" customWidth="1"/>
    <col min="2787" max="2787" width="15" style="2" customWidth="1"/>
    <col min="2788" max="2788" width="20.140625" style="2" customWidth="1"/>
    <col min="2789" max="2789" width="17.5703125" style="2" customWidth="1"/>
    <col min="2790" max="2790" width="27.85546875" style="2" customWidth="1"/>
    <col min="2791" max="2791" width="26.5703125" style="2" customWidth="1"/>
    <col min="2792" max="2792" width="15" style="2" customWidth="1"/>
    <col min="2793" max="2793" width="17.5703125" style="2" customWidth="1"/>
    <col min="2794" max="2796" width="16.28515625" style="2" customWidth="1"/>
    <col min="2797" max="2797" width="20.140625" style="2" customWidth="1"/>
    <col min="2798" max="2798" width="15" style="2" customWidth="1"/>
    <col min="2799" max="2800" width="20.140625" style="2" customWidth="1"/>
    <col min="2801" max="2801" width="17.5703125" style="2" customWidth="1"/>
    <col min="2802" max="2802" width="20.140625" style="2" customWidth="1"/>
    <col min="2803" max="2803" width="12.42578125" style="2" customWidth="1"/>
    <col min="2804" max="2804" width="45.85546875" style="2" customWidth="1"/>
    <col min="2805" max="2805" width="29.140625" style="2" customWidth="1"/>
    <col min="2806" max="3013" width="12.42578125" style="2" customWidth="1"/>
    <col min="3014" max="3014" width="20.140625" style="2" customWidth="1"/>
    <col min="3015" max="3015" width="21.42578125" style="2" customWidth="1"/>
    <col min="3016" max="3016" width="24" style="2" customWidth="1"/>
    <col min="3017" max="3017" width="11.140625" style="2" customWidth="1"/>
    <col min="3018" max="3018" width="15" style="2" customWidth="1"/>
    <col min="3019" max="3019" width="13.7109375" style="2" customWidth="1"/>
    <col min="3020" max="3020" width="24" style="2" customWidth="1"/>
    <col min="3021" max="3021" width="15" style="2" customWidth="1"/>
    <col min="3022" max="3022" width="21.42578125" style="2" customWidth="1"/>
    <col min="3023" max="3023" width="15" style="2" customWidth="1"/>
    <col min="3024" max="3024" width="20.140625" style="2" customWidth="1"/>
    <col min="3025" max="3025" width="12.42578125" style="2" customWidth="1"/>
    <col min="3026" max="3026" width="17.5703125" style="2" customWidth="1"/>
    <col min="3027" max="3027" width="25.28515625" style="2" customWidth="1"/>
    <col min="3028" max="3028" width="17.5703125" style="2" customWidth="1"/>
    <col min="3029" max="3029" width="12.42578125" style="2" customWidth="1"/>
    <col min="3030" max="3030" width="20.140625" style="2" customWidth="1"/>
    <col min="3031" max="3031" width="24" style="2" customWidth="1"/>
    <col min="3032" max="3032" width="20.140625" style="2" customWidth="1"/>
    <col min="3033" max="3033" width="22.7109375" style="2" customWidth="1"/>
    <col min="3034" max="3034" width="29.140625" style="2" customWidth="1"/>
    <col min="3035" max="3035" width="22.7109375" style="2" customWidth="1"/>
    <col min="3036" max="3036" width="7.28515625" style="2" customWidth="1"/>
    <col min="3037" max="3037" width="15" style="2" customWidth="1"/>
    <col min="3038" max="3038" width="17.5703125" style="2" customWidth="1"/>
    <col min="3039" max="3039" width="15" style="2" customWidth="1"/>
    <col min="3040" max="3040" width="16.28515625" style="2" customWidth="1"/>
    <col min="3041" max="3041" width="13.7109375" style="2" customWidth="1"/>
    <col min="3042" max="3042" width="11.140625" style="2" customWidth="1"/>
    <col min="3043" max="3043" width="15" style="2" customWidth="1"/>
    <col min="3044" max="3044" width="20.140625" style="2" customWidth="1"/>
    <col min="3045" max="3045" width="17.5703125" style="2" customWidth="1"/>
    <col min="3046" max="3046" width="27.85546875" style="2" customWidth="1"/>
    <col min="3047" max="3047" width="26.5703125" style="2" customWidth="1"/>
    <col min="3048" max="3048" width="15" style="2" customWidth="1"/>
    <col min="3049" max="3049" width="17.5703125" style="2" customWidth="1"/>
    <col min="3050" max="3052" width="16.28515625" style="2" customWidth="1"/>
    <col min="3053" max="3053" width="20.140625" style="2" customWidth="1"/>
    <col min="3054" max="3054" width="15" style="2" customWidth="1"/>
    <col min="3055" max="3056" width="20.140625" style="2" customWidth="1"/>
    <col min="3057" max="3057" width="17.5703125" style="2" customWidth="1"/>
    <col min="3058" max="3058" width="20.140625" style="2" customWidth="1"/>
    <col min="3059" max="3059" width="12.42578125" style="2" customWidth="1"/>
    <col min="3060" max="3060" width="45.85546875" style="2" customWidth="1"/>
    <col min="3061" max="3061" width="29.140625" style="2" customWidth="1"/>
    <col min="3062" max="3269" width="12.42578125" style="2" customWidth="1"/>
    <col min="3270" max="3270" width="20.140625" style="2" customWidth="1"/>
    <col min="3271" max="3271" width="21.42578125" style="2" customWidth="1"/>
    <col min="3272" max="3272" width="24" style="2" customWidth="1"/>
    <col min="3273" max="3273" width="11.140625" style="2" customWidth="1"/>
    <col min="3274" max="3274" width="15" style="2" customWidth="1"/>
    <col min="3275" max="3275" width="13.7109375" style="2" customWidth="1"/>
    <col min="3276" max="3276" width="24" style="2" customWidth="1"/>
    <col min="3277" max="3277" width="15" style="2" customWidth="1"/>
    <col min="3278" max="3278" width="21.42578125" style="2" customWidth="1"/>
    <col min="3279" max="3279" width="15" style="2" customWidth="1"/>
    <col min="3280" max="3280" width="20.140625" style="2" customWidth="1"/>
    <col min="3281" max="3281" width="12.42578125" style="2" customWidth="1"/>
    <col min="3282" max="3282" width="17.5703125" style="2" customWidth="1"/>
    <col min="3283" max="3283" width="25.28515625" style="2" customWidth="1"/>
    <col min="3284" max="3284" width="17.5703125" style="2" customWidth="1"/>
    <col min="3285" max="3285" width="12.42578125" style="2" customWidth="1"/>
    <col min="3286" max="3286" width="20.140625" style="2" customWidth="1"/>
    <col min="3287" max="3287" width="24" style="2" customWidth="1"/>
    <col min="3288" max="3288" width="20.140625" style="2" customWidth="1"/>
    <col min="3289" max="3289" width="22.7109375" style="2" customWidth="1"/>
    <col min="3290" max="3290" width="29.140625" style="2" customWidth="1"/>
    <col min="3291" max="3291" width="22.7109375" style="2" customWidth="1"/>
    <col min="3292" max="3292" width="7.28515625" style="2" customWidth="1"/>
    <col min="3293" max="3293" width="15" style="2" customWidth="1"/>
    <col min="3294" max="3294" width="17.5703125" style="2" customWidth="1"/>
    <col min="3295" max="3295" width="15" style="2" customWidth="1"/>
    <col min="3296" max="3296" width="16.28515625" style="2" customWidth="1"/>
    <col min="3297" max="3297" width="13.7109375" style="2" customWidth="1"/>
    <col min="3298" max="3298" width="11.140625" style="2" customWidth="1"/>
    <col min="3299" max="3299" width="15" style="2" customWidth="1"/>
    <col min="3300" max="3300" width="20.140625" style="2" customWidth="1"/>
    <col min="3301" max="3301" width="17.5703125" style="2" customWidth="1"/>
    <col min="3302" max="3302" width="27.85546875" style="2" customWidth="1"/>
    <col min="3303" max="3303" width="26.5703125" style="2" customWidth="1"/>
    <col min="3304" max="3304" width="15" style="2" customWidth="1"/>
    <col min="3305" max="3305" width="17.5703125" style="2" customWidth="1"/>
    <col min="3306" max="3308" width="16.28515625" style="2" customWidth="1"/>
    <col min="3309" max="3309" width="20.140625" style="2" customWidth="1"/>
    <col min="3310" max="3310" width="15" style="2" customWidth="1"/>
    <col min="3311" max="3312" width="20.140625" style="2" customWidth="1"/>
    <col min="3313" max="3313" width="17.5703125" style="2" customWidth="1"/>
    <col min="3314" max="3314" width="20.140625" style="2" customWidth="1"/>
    <col min="3315" max="3315" width="12.42578125" style="2" customWidth="1"/>
    <col min="3316" max="3316" width="45.85546875" style="2" customWidth="1"/>
    <col min="3317" max="3317" width="29.140625" style="2" customWidth="1"/>
    <col min="3318" max="3525" width="12.42578125" style="2" customWidth="1"/>
    <col min="3526" max="3526" width="20.140625" style="2" customWidth="1"/>
    <col min="3527" max="3527" width="21.42578125" style="2" customWidth="1"/>
    <col min="3528" max="3528" width="24" style="2" customWidth="1"/>
    <col min="3529" max="3529" width="11.140625" style="2" customWidth="1"/>
    <col min="3530" max="3530" width="15" style="2" customWidth="1"/>
    <col min="3531" max="3531" width="13.7109375" style="2" customWidth="1"/>
    <col min="3532" max="3532" width="24" style="2" customWidth="1"/>
    <col min="3533" max="3533" width="15" style="2" customWidth="1"/>
    <col min="3534" max="3534" width="21.42578125" style="2" customWidth="1"/>
    <col min="3535" max="3535" width="15" style="2" customWidth="1"/>
    <col min="3536" max="3536" width="20.140625" style="2" customWidth="1"/>
    <col min="3537" max="3537" width="12.42578125" style="2" customWidth="1"/>
    <col min="3538" max="3538" width="17.5703125" style="2" customWidth="1"/>
    <col min="3539" max="3539" width="25.28515625" style="2" customWidth="1"/>
    <col min="3540" max="3540" width="17.5703125" style="2" customWidth="1"/>
    <col min="3541" max="3541" width="12.42578125" style="2" customWidth="1"/>
    <col min="3542" max="3542" width="20.140625" style="2" customWidth="1"/>
    <col min="3543" max="3543" width="24" style="2" customWidth="1"/>
    <col min="3544" max="3544" width="20.140625" style="2" customWidth="1"/>
    <col min="3545" max="3545" width="22.7109375" style="2" customWidth="1"/>
    <col min="3546" max="3546" width="29.140625" style="2" customWidth="1"/>
    <col min="3547" max="3547" width="22.7109375" style="2" customWidth="1"/>
    <col min="3548" max="3548" width="7.28515625" style="2" customWidth="1"/>
    <col min="3549" max="3549" width="15" style="2" customWidth="1"/>
    <col min="3550" max="3550" width="17.5703125" style="2" customWidth="1"/>
    <col min="3551" max="3551" width="15" style="2" customWidth="1"/>
    <col min="3552" max="3552" width="16.28515625" style="2" customWidth="1"/>
    <col min="3553" max="3553" width="13.7109375" style="2" customWidth="1"/>
    <col min="3554" max="3554" width="11.140625" style="2" customWidth="1"/>
    <col min="3555" max="3555" width="15" style="2" customWidth="1"/>
    <col min="3556" max="3556" width="20.140625" style="2" customWidth="1"/>
    <col min="3557" max="3557" width="17.5703125" style="2" customWidth="1"/>
    <col min="3558" max="3558" width="27.85546875" style="2" customWidth="1"/>
    <col min="3559" max="3559" width="26.5703125" style="2" customWidth="1"/>
    <col min="3560" max="3560" width="15" style="2" customWidth="1"/>
    <col min="3561" max="3561" width="17.5703125" style="2" customWidth="1"/>
    <col min="3562" max="3564" width="16.28515625" style="2" customWidth="1"/>
    <col min="3565" max="3565" width="20.140625" style="2" customWidth="1"/>
    <col min="3566" max="3566" width="15" style="2" customWidth="1"/>
    <col min="3567" max="3568" width="20.140625" style="2" customWidth="1"/>
    <col min="3569" max="3569" width="17.5703125" style="2" customWidth="1"/>
    <col min="3570" max="3570" width="20.140625" style="2" customWidth="1"/>
    <col min="3571" max="3571" width="12.42578125" style="2" customWidth="1"/>
    <col min="3572" max="3572" width="45.85546875" style="2" customWidth="1"/>
    <col min="3573" max="3573" width="29.140625" style="2" customWidth="1"/>
    <col min="3574" max="3781" width="12.42578125" style="2" customWidth="1"/>
    <col min="3782" max="3782" width="20.140625" style="2" customWidth="1"/>
    <col min="3783" max="3783" width="21.42578125" style="2" customWidth="1"/>
    <col min="3784" max="3784" width="24" style="2" customWidth="1"/>
    <col min="3785" max="3785" width="11.140625" style="2" customWidth="1"/>
    <col min="3786" max="3786" width="15" style="2" customWidth="1"/>
    <col min="3787" max="3787" width="13.7109375" style="2" customWidth="1"/>
    <col min="3788" max="3788" width="24" style="2" customWidth="1"/>
    <col min="3789" max="3789" width="15" style="2" customWidth="1"/>
    <col min="3790" max="3790" width="21.42578125" style="2" customWidth="1"/>
    <col min="3791" max="3791" width="15" style="2" customWidth="1"/>
    <col min="3792" max="3792" width="20.140625" style="2" customWidth="1"/>
    <col min="3793" max="3793" width="12.42578125" style="2" customWidth="1"/>
    <col min="3794" max="3794" width="17.5703125" style="2" customWidth="1"/>
    <col min="3795" max="3795" width="25.28515625" style="2" customWidth="1"/>
    <col min="3796" max="3796" width="17.5703125" style="2" customWidth="1"/>
    <col min="3797" max="3797" width="12.42578125" style="2" customWidth="1"/>
    <col min="3798" max="3798" width="20.140625" style="2" customWidth="1"/>
    <col min="3799" max="3799" width="24" style="2" customWidth="1"/>
    <col min="3800" max="3800" width="20.140625" style="2" customWidth="1"/>
    <col min="3801" max="3801" width="22.7109375" style="2" customWidth="1"/>
    <col min="3802" max="3802" width="29.140625" style="2" customWidth="1"/>
    <col min="3803" max="3803" width="22.7109375" style="2" customWidth="1"/>
    <col min="3804" max="3804" width="7.28515625" style="2" customWidth="1"/>
    <col min="3805" max="3805" width="15" style="2" customWidth="1"/>
    <col min="3806" max="3806" width="17.5703125" style="2" customWidth="1"/>
    <col min="3807" max="3807" width="15" style="2" customWidth="1"/>
    <col min="3808" max="3808" width="16.28515625" style="2" customWidth="1"/>
    <col min="3809" max="3809" width="13.7109375" style="2" customWidth="1"/>
    <col min="3810" max="3810" width="11.140625" style="2" customWidth="1"/>
    <col min="3811" max="3811" width="15" style="2" customWidth="1"/>
    <col min="3812" max="3812" width="20.140625" style="2" customWidth="1"/>
    <col min="3813" max="3813" width="17.5703125" style="2" customWidth="1"/>
    <col min="3814" max="3814" width="27.85546875" style="2" customWidth="1"/>
    <col min="3815" max="3815" width="26.5703125" style="2" customWidth="1"/>
    <col min="3816" max="3816" width="15" style="2" customWidth="1"/>
    <col min="3817" max="3817" width="17.5703125" style="2" customWidth="1"/>
    <col min="3818" max="3820" width="16.28515625" style="2" customWidth="1"/>
    <col min="3821" max="3821" width="20.140625" style="2" customWidth="1"/>
    <col min="3822" max="3822" width="15" style="2" customWidth="1"/>
    <col min="3823" max="3824" width="20.140625" style="2" customWidth="1"/>
    <col min="3825" max="3825" width="17.5703125" style="2" customWidth="1"/>
    <col min="3826" max="3826" width="20.140625" style="2" customWidth="1"/>
    <col min="3827" max="3827" width="12.42578125" style="2" customWidth="1"/>
    <col min="3828" max="3828" width="45.85546875" style="2" customWidth="1"/>
    <col min="3829" max="3829" width="29.140625" style="2" customWidth="1"/>
    <col min="3830" max="4037" width="12.42578125" style="2" customWidth="1"/>
    <col min="4038" max="4038" width="20.140625" style="2" customWidth="1"/>
    <col min="4039" max="4039" width="21.42578125" style="2" customWidth="1"/>
    <col min="4040" max="4040" width="24" style="2" customWidth="1"/>
    <col min="4041" max="4041" width="11.140625" style="2" customWidth="1"/>
    <col min="4042" max="4042" width="15" style="2" customWidth="1"/>
    <col min="4043" max="4043" width="13.7109375" style="2" customWidth="1"/>
    <col min="4044" max="4044" width="24" style="2" customWidth="1"/>
    <col min="4045" max="4045" width="15" style="2" customWidth="1"/>
    <col min="4046" max="4046" width="21.42578125" style="2" customWidth="1"/>
    <col min="4047" max="4047" width="15" style="2" customWidth="1"/>
    <col min="4048" max="4048" width="20.140625" style="2" customWidth="1"/>
    <col min="4049" max="4049" width="12.42578125" style="2" customWidth="1"/>
    <col min="4050" max="4050" width="17.5703125" style="2" customWidth="1"/>
    <col min="4051" max="4051" width="25.28515625" style="2" customWidth="1"/>
    <col min="4052" max="4052" width="17.5703125" style="2" customWidth="1"/>
    <col min="4053" max="4053" width="12.42578125" style="2" customWidth="1"/>
    <col min="4054" max="4054" width="20.140625" style="2" customWidth="1"/>
    <col min="4055" max="4055" width="24" style="2" customWidth="1"/>
    <col min="4056" max="4056" width="20.140625" style="2" customWidth="1"/>
    <col min="4057" max="4057" width="22.7109375" style="2" customWidth="1"/>
    <col min="4058" max="4058" width="29.140625" style="2" customWidth="1"/>
    <col min="4059" max="4059" width="22.7109375" style="2" customWidth="1"/>
    <col min="4060" max="4060" width="7.28515625" style="2" customWidth="1"/>
    <col min="4061" max="4061" width="15" style="2" customWidth="1"/>
    <col min="4062" max="4062" width="17.5703125" style="2" customWidth="1"/>
    <col min="4063" max="4063" width="15" style="2" customWidth="1"/>
    <col min="4064" max="4064" width="16.28515625" style="2" customWidth="1"/>
    <col min="4065" max="4065" width="13.7109375" style="2" customWidth="1"/>
    <col min="4066" max="4066" width="11.140625" style="2" customWidth="1"/>
    <col min="4067" max="4067" width="15" style="2" customWidth="1"/>
    <col min="4068" max="4068" width="20.140625" style="2" customWidth="1"/>
    <col min="4069" max="4069" width="17.5703125" style="2" customWidth="1"/>
    <col min="4070" max="4070" width="27.85546875" style="2" customWidth="1"/>
    <col min="4071" max="4071" width="26.5703125" style="2" customWidth="1"/>
    <col min="4072" max="4072" width="15" style="2" customWidth="1"/>
    <col min="4073" max="4073" width="17.5703125" style="2" customWidth="1"/>
    <col min="4074" max="4076" width="16.28515625" style="2" customWidth="1"/>
    <col min="4077" max="4077" width="20.140625" style="2" customWidth="1"/>
    <col min="4078" max="4078" width="15" style="2" customWidth="1"/>
    <col min="4079" max="4080" width="20.140625" style="2" customWidth="1"/>
    <col min="4081" max="4081" width="17.5703125" style="2" customWidth="1"/>
    <col min="4082" max="4082" width="20.140625" style="2" customWidth="1"/>
    <col min="4083" max="4083" width="12.42578125" style="2" customWidth="1"/>
    <col min="4084" max="4084" width="45.85546875" style="2" customWidth="1"/>
    <col min="4085" max="4085" width="29.140625" style="2" customWidth="1"/>
    <col min="4086" max="4293" width="12.42578125" style="2" customWidth="1"/>
    <col min="4294" max="4294" width="20.140625" style="2" customWidth="1"/>
    <col min="4295" max="4295" width="21.42578125" style="2" customWidth="1"/>
    <col min="4296" max="4296" width="24" style="2" customWidth="1"/>
    <col min="4297" max="4297" width="11.140625" style="2" customWidth="1"/>
    <col min="4298" max="4298" width="15" style="2" customWidth="1"/>
    <col min="4299" max="4299" width="13.7109375" style="2" customWidth="1"/>
    <col min="4300" max="4300" width="24" style="2" customWidth="1"/>
    <col min="4301" max="4301" width="15" style="2" customWidth="1"/>
    <col min="4302" max="4302" width="21.42578125" style="2" customWidth="1"/>
    <col min="4303" max="4303" width="15" style="2" customWidth="1"/>
    <col min="4304" max="4304" width="20.140625" style="2" customWidth="1"/>
    <col min="4305" max="4305" width="12.42578125" style="2" customWidth="1"/>
    <col min="4306" max="4306" width="17.5703125" style="2" customWidth="1"/>
    <col min="4307" max="4307" width="25.28515625" style="2" customWidth="1"/>
    <col min="4308" max="4308" width="17.5703125" style="2" customWidth="1"/>
    <col min="4309" max="4309" width="12.42578125" style="2" customWidth="1"/>
    <col min="4310" max="4310" width="20.140625" style="2" customWidth="1"/>
    <col min="4311" max="4311" width="24" style="2" customWidth="1"/>
    <col min="4312" max="4312" width="20.140625" style="2" customWidth="1"/>
    <col min="4313" max="4313" width="22.7109375" style="2" customWidth="1"/>
    <col min="4314" max="4314" width="29.140625" style="2" customWidth="1"/>
    <col min="4315" max="4315" width="22.7109375" style="2" customWidth="1"/>
    <col min="4316" max="4316" width="7.28515625" style="2" customWidth="1"/>
    <col min="4317" max="4317" width="15" style="2" customWidth="1"/>
    <col min="4318" max="4318" width="17.5703125" style="2" customWidth="1"/>
    <col min="4319" max="4319" width="15" style="2" customWidth="1"/>
    <col min="4320" max="4320" width="16.28515625" style="2" customWidth="1"/>
    <col min="4321" max="4321" width="13.7109375" style="2" customWidth="1"/>
    <col min="4322" max="4322" width="11.140625" style="2" customWidth="1"/>
    <col min="4323" max="4323" width="15" style="2" customWidth="1"/>
    <col min="4324" max="4324" width="20.140625" style="2" customWidth="1"/>
    <col min="4325" max="4325" width="17.5703125" style="2" customWidth="1"/>
    <col min="4326" max="4326" width="27.85546875" style="2" customWidth="1"/>
    <col min="4327" max="4327" width="26.5703125" style="2" customWidth="1"/>
    <col min="4328" max="4328" width="15" style="2" customWidth="1"/>
    <col min="4329" max="4329" width="17.5703125" style="2" customWidth="1"/>
    <col min="4330" max="4332" width="16.28515625" style="2" customWidth="1"/>
    <col min="4333" max="4333" width="20.140625" style="2" customWidth="1"/>
    <col min="4334" max="4334" width="15" style="2" customWidth="1"/>
    <col min="4335" max="4336" width="20.140625" style="2" customWidth="1"/>
    <col min="4337" max="4337" width="17.5703125" style="2" customWidth="1"/>
    <col min="4338" max="4338" width="20.140625" style="2" customWidth="1"/>
    <col min="4339" max="4339" width="12.42578125" style="2" customWidth="1"/>
    <col min="4340" max="4340" width="45.85546875" style="2" customWidth="1"/>
    <col min="4341" max="4341" width="29.140625" style="2" customWidth="1"/>
    <col min="4342" max="4549" width="12.42578125" style="2" customWidth="1"/>
    <col min="4550" max="4550" width="20.140625" style="2" customWidth="1"/>
    <col min="4551" max="4551" width="21.42578125" style="2" customWidth="1"/>
    <col min="4552" max="4552" width="24" style="2" customWidth="1"/>
    <col min="4553" max="4553" width="11.140625" style="2" customWidth="1"/>
    <col min="4554" max="4554" width="15" style="2" customWidth="1"/>
    <col min="4555" max="4555" width="13.7109375" style="2" customWidth="1"/>
    <col min="4556" max="4556" width="24" style="2" customWidth="1"/>
    <col min="4557" max="4557" width="15" style="2" customWidth="1"/>
    <col min="4558" max="4558" width="21.42578125" style="2" customWidth="1"/>
    <col min="4559" max="4559" width="15" style="2" customWidth="1"/>
    <col min="4560" max="4560" width="20.140625" style="2" customWidth="1"/>
    <col min="4561" max="4561" width="12.42578125" style="2" customWidth="1"/>
    <col min="4562" max="4562" width="17.5703125" style="2" customWidth="1"/>
    <col min="4563" max="4563" width="25.28515625" style="2" customWidth="1"/>
    <col min="4564" max="4564" width="17.5703125" style="2" customWidth="1"/>
    <col min="4565" max="4565" width="12.42578125" style="2" customWidth="1"/>
    <col min="4566" max="4566" width="20.140625" style="2" customWidth="1"/>
    <col min="4567" max="4567" width="24" style="2" customWidth="1"/>
    <col min="4568" max="4568" width="20.140625" style="2" customWidth="1"/>
    <col min="4569" max="4569" width="22.7109375" style="2" customWidth="1"/>
    <col min="4570" max="4570" width="29.140625" style="2" customWidth="1"/>
    <col min="4571" max="4571" width="22.7109375" style="2" customWidth="1"/>
    <col min="4572" max="4572" width="7.28515625" style="2" customWidth="1"/>
    <col min="4573" max="4573" width="15" style="2" customWidth="1"/>
    <col min="4574" max="4574" width="17.5703125" style="2" customWidth="1"/>
    <col min="4575" max="4575" width="15" style="2" customWidth="1"/>
    <col min="4576" max="4576" width="16.28515625" style="2" customWidth="1"/>
    <col min="4577" max="4577" width="13.7109375" style="2" customWidth="1"/>
    <col min="4578" max="4578" width="11.140625" style="2" customWidth="1"/>
    <col min="4579" max="4579" width="15" style="2" customWidth="1"/>
    <col min="4580" max="4580" width="20.140625" style="2" customWidth="1"/>
    <col min="4581" max="4581" width="17.5703125" style="2" customWidth="1"/>
    <col min="4582" max="4582" width="27.85546875" style="2" customWidth="1"/>
    <col min="4583" max="4583" width="26.5703125" style="2" customWidth="1"/>
    <col min="4584" max="4584" width="15" style="2" customWidth="1"/>
    <col min="4585" max="4585" width="17.5703125" style="2" customWidth="1"/>
    <col min="4586" max="4588" width="16.28515625" style="2" customWidth="1"/>
    <col min="4589" max="4589" width="20.140625" style="2" customWidth="1"/>
    <col min="4590" max="4590" width="15" style="2" customWidth="1"/>
    <col min="4591" max="4592" width="20.140625" style="2" customWidth="1"/>
    <col min="4593" max="4593" width="17.5703125" style="2" customWidth="1"/>
    <col min="4594" max="4594" width="20.140625" style="2" customWidth="1"/>
    <col min="4595" max="4595" width="12.42578125" style="2" customWidth="1"/>
    <col min="4596" max="4596" width="45.85546875" style="2" customWidth="1"/>
    <col min="4597" max="4597" width="29.140625" style="2" customWidth="1"/>
    <col min="4598" max="4805" width="12.42578125" style="2" customWidth="1"/>
    <col min="4806" max="4806" width="20.140625" style="2" customWidth="1"/>
    <col min="4807" max="4807" width="21.42578125" style="2" customWidth="1"/>
    <col min="4808" max="4808" width="24" style="2" customWidth="1"/>
    <col min="4809" max="4809" width="11.140625" style="2" customWidth="1"/>
    <col min="4810" max="4810" width="15" style="2" customWidth="1"/>
    <col min="4811" max="4811" width="13.7109375" style="2" customWidth="1"/>
    <col min="4812" max="4812" width="24" style="2" customWidth="1"/>
    <col min="4813" max="4813" width="15" style="2" customWidth="1"/>
    <col min="4814" max="4814" width="21.42578125" style="2" customWidth="1"/>
    <col min="4815" max="4815" width="15" style="2" customWidth="1"/>
    <col min="4816" max="4816" width="20.140625" style="2" customWidth="1"/>
    <col min="4817" max="4817" width="12.42578125" style="2" customWidth="1"/>
    <col min="4818" max="4818" width="17.5703125" style="2" customWidth="1"/>
    <col min="4819" max="4819" width="25.28515625" style="2" customWidth="1"/>
    <col min="4820" max="4820" width="17.5703125" style="2" customWidth="1"/>
    <col min="4821" max="4821" width="12.42578125" style="2" customWidth="1"/>
    <col min="4822" max="4822" width="20.140625" style="2" customWidth="1"/>
    <col min="4823" max="4823" width="24" style="2" customWidth="1"/>
    <col min="4824" max="4824" width="20.140625" style="2" customWidth="1"/>
    <col min="4825" max="4825" width="22.7109375" style="2" customWidth="1"/>
    <col min="4826" max="4826" width="29.140625" style="2" customWidth="1"/>
    <col min="4827" max="4827" width="22.7109375" style="2" customWidth="1"/>
    <col min="4828" max="4828" width="7.28515625" style="2" customWidth="1"/>
    <col min="4829" max="4829" width="15" style="2" customWidth="1"/>
    <col min="4830" max="4830" width="17.5703125" style="2" customWidth="1"/>
    <col min="4831" max="4831" width="15" style="2" customWidth="1"/>
    <col min="4832" max="4832" width="16.28515625" style="2" customWidth="1"/>
    <col min="4833" max="4833" width="13.7109375" style="2" customWidth="1"/>
    <col min="4834" max="4834" width="11.140625" style="2" customWidth="1"/>
    <col min="4835" max="4835" width="15" style="2" customWidth="1"/>
    <col min="4836" max="4836" width="20.140625" style="2" customWidth="1"/>
    <col min="4837" max="4837" width="17.5703125" style="2" customWidth="1"/>
    <col min="4838" max="4838" width="27.85546875" style="2" customWidth="1"/>
    <col min="4839" max="4839" width="26.5703125" style="2" customWidth="1"/>
    <col min="4840" max="4840" width="15" style="2" customWidth="1"/>
    <col min="4841" max="4841" width="17.5703125" style="2" customWidth="1"/>
    <col min="4842" max="4844" width="16.28515625" style="2" customWidth="1"/>
    <col min="4845" max="4845" width="20.140625" style="2" customWidth="1"/>
    <col min="4846" max="4846" width="15" style="2" customWidth="1"/>
    <col min="4847" max="4848" width="20.140625" style="2" customWidth="1"/>
    <col min="4849" max="4849" width="17.5703125" style="2" customWidth="1"/>
    <col min="4850" max="4850" width="20.140625" style="2" customWidth="1"/>
    <col min="4851" max="4851" width="12.42578125" style="2" customWidth="1"/>
    <col min="4852" max="4852" width="45.85546875" style="2" customWidth="1"/>
    <col min="4853" max="4853" width="29.140625" style="2" customWidth="1"/>
    <col min="4854" max="5061" width="12.42578125" style="2" customWidth="1"/>
    <col min="5062" max="5062" width="20.140625" style="2" customWidth="1"/>
    <col min="5063" max="5063" width="21.42578125" style="2" customWidth="1"/>
    <col min="5064" max="5064" width="24" style="2" customWidth="1"/>
    <col min="5065" max="5065" width="11.140625" style="2" customWidth="1"/>
    <col min="5066" max="5066" width="15" style="2" customWidth="1"/>
    <col min="5067" max="5067" width="13.7109375" style="2" customWidth="1"/>
    <col min="5068" max="5068" width="24" style="2" customWidth="1"/>
    <col min="5069" max="5069" width="15" style="2" customWidth="1"/>
    <col min="5070" max="5070" width="21.42578125" style="2" customWidth="1"/>
    <col min="5071" max="5071" width="15" style="2" customWidth="1"/>
    <col min="5072" max="5072" width="20.140625" style="2" customWidth="1"/>
    <col min="5073" max="5073" width="12.42578125" style="2" customWidth="1"/>
    <col min="5074" max="5074" width="17.5703125" style="2" customWidth="1"/>
    <col min="5075" max="5075" width="25.28515625" style="2" customWidth="1"/>
    <col min="5076" max="5076" width="17.5703125" style="2" customWidth="1"/>
    <col min="5077" max="5077" width="12.42578125" style="2" customWidth="1"/>
    <col min="5078" max="5078" width="20.140625" style="2" customWidth="1"/>
    <col min="5079" max="5079" width="24" style="2" customWidth="1"/>
    <col min="5080" max="5080" width="20.140625" style="2" customWidth="1"/>
    <col min="5081" max="5081" width="22.7109375" style="2" customWidth="1"/>
    <col min="5082" max="5082" width="29.140625" style="2" customWidth="1"/>
    <col min="5083" max="5083" width="22.7109375" style="2" customWidth="1"/>
    <col min="5084" max="5084" width="7.28515625" style="2" customWidth="1"/>
    <col min="5085" max="5085" width="15" style="2" customWidth="1"/>
    <col min="5086" max="5086" width="17.5703125" style="2" customWidth="1"/>
    <col min="5087" max="5087" width="15" style="2" customWidth="1"/>
    <col min="5088" max="5088" width="16.28515625" style="2" customWidth="1"/>
    <col min="5089" max="5089" width="13.7109375" style="2" customWidth="1"/>
    <col min="5090" max="5090" width="11.140625" style="2" customWidth="1"/>
    <col min="5091" max="5091" width="15" style="2" customWidth="1"/>
    <col min="5092" max="5092" width="20.140625" style="2" customWidth="1"/>
    <col min="5093" max="5093" width="17.5703125" style="2" customWidth="1"/>
    <col min="5094" max="5094" width="27.85546875" style="2" customWidth="1"/>
    <col min="5095" max="5095" width="26.5703125" style="2" customWidth="1"/>
    <col min="5096" max="5096" width="15" style="2" customWidth="1"/>
    <col min="5097" max="5097" width="17.5703125" style="2" customWidth="1"/>
    <col min="5098" max="5100" width="16.28515625" style="2" customWidth="1"/>
    <col min="5101" max="5101" width="20.140625" style="2" customWidth="1"/>
    <col min="5102" max="5102" width="15" style="2" customWidth="1"/>
    <col min="5103" max="5104" width="20.140625" style="2" customWidth="1"/>
    <col min="5105" max="5105" width="17.5703125" style="2" customWidth="1"/>
    <col min="5106" max="5106" width="20.140625" style="2" customWidth="1"/>
    <col min="5107" max="5107" width="12.42578125" style="2" customWidth="1"/>
    <col min="5108" max="5108" width="45.85546875" style="2" customWidth="1"/>
    <col min="5109" max="5109" width="29.140625" style="2" customWidth="1"/>
    <col min="5110" max="5317" width="12.42578125" style="2" customWidth="1"/>
    <col min="5318" max="5318" width="20.140625" style="2" customWidth="1"/>
    <col min="5319" max="5319" width="21.42578125" style="2" customWidth="1"/>
    <col min="5320" max="5320" width="24" style="2" customWidth="1"/>
    <col min="5321" max="5321" width="11.140625" style="2" customWidth="1"/>
    <col min="5322" max="5322" width="15" style="2" customWidth="1"/>
    <col min="5323" max="5323" width="13.7109375" style="2" customWidth="1"/>
    <col min="5324" max="5324" width="24" style="2" customWidth="1"/>
    <col min="5325" max="5325" width="15" style="2" customWidth="1"/>
    <col min="5326" max="5326" width="21.42578125" style="2" customWidth="1"/>
    <col min="5327" max="5327" width="15" style="2" customWidth="1"/>
    <col min="5328" max="5328" width="20.140625" style="2" customWidth="1"/>
    <col min="5329" max="5329" width="12.42578125" style="2" customWidth="1"/>
    <col min="5330" max="5330" width="17.5703125" style="2" customWidth="1"/>
    <col min="5331" max="5331" width="25.28515625" style="2" customWidth="1"/>
    <col min="5332" max="5332" width="17.5703125" style="2" customWidth="1"/>
    <col min="5333" max="5333" width="12.42578125" style="2" customWidth="1"/>
    <col min="5334" max="5334" width="20.140625" style="2" customWidth="1"/>
    <col min="5335" max="5335" width="24" style="2" customWidth="1"/>
    <col min="5336" max="5336" width="20.140625" style="2" customWidth="1"/>
    <col min="5337" max="5337" width="22.7109375" style="2" customWidth="1"/>
    <col min="5338" max="5338" width="29.140625" style="2" customWidth="1"/>
    <col min="5339" max="5339" width="22.7109375" style="2" customWidth="1"/>
    <col min="5340" max="5340" width="7.28515625" style="2" customWidth="1"/>
    <col min="5341" max="5341" width="15" style="2" customWidth="1"/>
    <col min="5342" max="5342" width="17.5703125" style="2" customWidth="1"/>
    <col min="5343" max="5343" width="15" style="2" customWidth="1"/>
    <col min="5344" max="5344" width="16.28515625" style="2" customWidth="1"/>
    <col min="5345" max="5345" width="13.7109375" style="2" customWidth="1"/>
    <col min="5346" max="5346" width="11.140625" style="2" customWidth="1"/>
    <col min="5347" max="5347" width="15" style="2" customWidth="1"/>
    <col min="5348" max="5348" width="20.140625" style="2" customWidth="1"/>
    <col min="5349" max="5349" width="17.5703125" style="2" customWidth="1"/>
    <col min="5350" max="5350" width="27.85546875" style="2" customWidth="1"/>
    <col min="5351" max="5351" width="26.5703125" style="2" customWidth="1"/>
    <col min="5352" max="5352" width="15" style="2" customWidth="1"/>
    <col min="5353" max="5353" width="17.5703125" style="2" customWidth="1"/>
    <col min="5354" max="5356" width="16.28515625" style="2" customWidth="1"/>
    <col min="5357" max="5357" width="20.140625" style="2" customWidth="1"/>
    <col min="5358" max="5358" width="15" style="2" customWidth="1"/>
    <col min="5359" max="5360" width="20.140625" style="2" customWidth="1"/>
    <col min="5361" max="5361" width="17.5703125" style="2" customWidth="1"/>
    <col min="5362" max="5362" width="20.140625" style="2" customWidth="1"/>
    <col min="5363" max="5363" width="12.42578125" style="2" customWidth="1"/>
    <col min="5364" max="5364" width="45.85546875" style="2" customWidth="1"/>
    <col min="5365" max="5365" width="29.140625" style="2" customWidth="1"/>
    <col min="5366" max="5573" width="12.42578125" style="2" customWidth="1"/>
    <col min="5574" max="5574" width="20.140625" style="2" customWidth="1"/>
    <col min="5575" max="5575" width="21.42578125" style="2" customWidth="1"/>
    <col min="5576" max="5576" width="24" style="2" customWidth="1"/>
    <col min="5577" max="5577" width="11.140625" style="2" customWidth="1"/>
    <col min="5578" max="5578" width="15" style="2" customWidth="1"/>
    <col min="5579" max="5579" width="13.7109375" style="2" customWidth="1"/>
    <col min="5580" max="5580" width="24" style="2" customWidth="1"/>
    <col min="5581" max="5581" width="15" style="2" customWidth="1"/>
    <col min="5582" max="5582" width="21.42578125" style="2" customWidth="1"/>
    <col min="5583" max="5583" width="15" style="2" customWidth="1"/>
    <col min="5584" max="5584" width="20.140625" style="2" customWidth="1"/>
    <col min="5585" max="5585" width="12.42578125" style="2" customWidth="1"/>
    <col min="5586" max="5586" width="17.5703125" style="2" customWidth="1"/>
    <col min="5587" max="5587" width="25.28515625" style="2" customWidth="1"/>
    <col min="5588" max="5588" width="17.5703125" style="2" customWidth="1"/>
    <col min="5589" max="5589" width="12.42578125" style="2" customWidth="1"/>
    <col min="5590" max="5590" width="20.140625" style="2" customWidth="1"/>
    <col min="5591" max="5591" width="24" style="2" customWidth="1"/>
    <col min="5592" max="5592" width="20.140625" style="2" customWidth="1"/>
    <col min="5593" max="5593" width="22.7109375" style="2" customWidth="1"/>
    <col min="5594" max="5594" width="29.140625" style="2" customWidth="1"/>
    <col min="5595" max="5595" width="22.7109375" style="2" customWidth="1"/>
    <col min="5596" max="5596" width="7.28515625" style="2" customWidth="1"/>
    <col min="5597" max="5597" width="15" style="2" customWidth="1"/>
    <col min="5598" max="5598" width="17.5703125" style="2" customWidth="1"/>
    <col min="5599" max="5599" width="15" style="2" customWidth="1"/>
    <col min="5600" max="5600" width="16.28515625" style="2" customWidth="1"/>
    <col min="5601" max="5601" width="13.7109375" style="2" customWidth="1"/>
    <col min="5602" max="5602" width="11.140625" style="2" customWidth="1"/>
    <col min="5603" max="5603" width="15" style="2" customWidth="1"/>
    <col min="5604" max="5604" width="20.140625" style="2" customWidth="1"/>
    <col min="5605" max="5605" width="17.5703125" style="2" customWidth="1"/>
    <col min="5606" max="5606" width="27.85546875" style="2" customWidth="1"/>
    <col min="5607" max="5607" width="26.5703125" style="2" customWidth="1"/>
    <col min="5608" max="5608" width="15" style="2" customWidth="1"/>
    <col min="5609" max="5609" width="17.5703125" style="2" customWidth="1"/>
    <col min="5610" max="5612" width="16.28515625" style="2" customWidth="1"/>
    <col min="5613" max="5613" width="20.140625" style="2" customWidth="1"/>
    <col min="5614" max="5614" width="15" style="2" customWidth="1"/>
    <col min="5615" max="5616" width="20.140625" style="2" customWidth="1"/>
    <col min="5617" max="5617" width="17.5703125" style="2" customWidth="1"/>
    <col min="5618" max="5618" width="20.140625" style="2" customWidth="1"/>
    <col min="5619" max="5619" width="12.42578125" style="2" customWidth="1"/>
    <col min="5620" max="5620" width="45.85546875" style="2" customWidth="1"/>
    <col min="5621" max="5621" width="29.140625" style="2" customWidth="1"/>
    <col min="5622" max="5829" width="12.42578125" style="2" customWidth="1"/>
    <col min="5830" max="5830" width="20.140625" style="2" customWidth="1"/>
    <col min="5831" max="5831" width="21.42578125" style="2" customWidth="1"/>
    <col min="5832" max="5832" width="24" style="2" customWidth="1"/>
    <col min="5833" max="5833" width="11.140625" style="2" customWidth="1"/>
    <col min="5834" max="5834" width="15" style="2" customWidth="1"/>
    <col min="5835" max="5835" width="13.7109375" style="2" customWidth="1"/>
    <col min="5836" max="5836" width="24" style="2" customWidth="1"/>
    <col min="5837" max="5837" width="15" style="2" customWidth="1"/>
    <col min="5838" max="5838" width="21.42578125" style="2" customWidth="1"/>
    <col min="5839" max="5839" width="15" style="2" customWidth="1"/>
    <col min="5840" max="5840" width="20.140625" style="2" customWidth="1"/>
    <col min="5841" max="5841" width="12.42578125" style="2" customWidth="1"/>
    <col min="5842" max="5842" width="17.5703125" style="2" customWidth="1"/>
    <col min="5843" max="5843" width="25.28515625" style="2" customWidth="1"/>
    <col min="5844" max="5844" width="17.5703125" style="2" customWidth="1"/>
    <col min="5845" max="5845" width="12.42578125" style="2" customWidth="1"/>
    <col min="5846" max="5846" width="20.140625" style="2" customWidth="1"/>
    <col min="5847" max="5847" width="24" style="2" customWidth="1"/>
    <col min="5848" max="5848" width="20.140625" style="2" customWidth="1"/>
    <col min="5849" max="5849" width="22.7109375" style="2" customWidth="1"/>
    <col min="5850" max="5850" width="29.140625" style="2" customWidth="1"/>
    <col min="5851" max="5851" width="22.7109375" style="2" customWidth="1"/>
    <col min="5852" max="5852" width="7.28515625" style="2" customWidth="1"/>
    <col min="5853" max="5853" width="15" style="2" customWidth="1"/>
    <col min="5854" max="5854" width="17.5703125" style="2" customWidth="1"/>
    <col min="5855" max="5855" width="15" style="2" customWidth="1"/>
    <col min="5856" max="5856" width="16.28515625" style="2" customWidth="1"/>
    <col min="5857" max="5857" width="13.7109375" style="2" customWidth="1"/>
    <col min="5858" max="5858" width="11.140625" style="2" customWidth="1"/>
    <col min="5859" max="5859" width="15" style="2" customWidth="1"/>
    <col min="5860" max="5860" width="20.140625" style="2" customWidth="1"/>
    <col min="5861" max="5861" width="17.5703125" style="2" customWidth="1"/>
    <col min="5862" max="5862" width="27.85546875" style="2" customWidth="1"/>
    <col min="5863" max="5863" width="26.5703125" style="2" customWidth="1"/>
    <col min="5864" max="5864" width="15" style="2" customWidth="1"/>
    <col min="5865" max="5865" width="17.5703125" style="2" customWidth="1"/>
    <col min="5866" max="5868" width="16.28515625" style="2" customWidth="1"/>
    <col min="5869" max="5869" width="20.140625" style="2" customWidth="1"/>
    <col min="5870" max="5870" width="15" style="2" customWidth="1"/>
    <col min="5871" max="5872" width="20.140625" style="2" customWidth="1"/>
    <col min="5873" max="5873" width="17.5703125" style="2" customWidth="1"/>
    <col min="5874" max="5874" width="20.140625" style="2" customWidth="1"/>
    <col min="5875" max="5875" width="12.42578125" style="2" customWidth="1"/>
    <col min="5876" max="5876" width="45.85546875" style="2" customWidth="1"/>
    <col min="5877" max="5877" width="29.140625" style="2" customWidth="1"/>
    <col min="5878" max="6085" width="12.42578125" style="2" customWidth="1"/>
    <col min="6086" max="6086" width="20.140625" style="2" customWidth="1"/>
    <col min="6087" max="6087" width="21.42578125" style="2" customWidth="1"/>
    <col min="6088" max="6088" width="24" style="2" customWidth="1"/>
    <col min="6089" max="6089" width="11.140625" style="2" customWidth="1"/>
    <col min="6090" max="6090" width="15" style="2" customWidth="1"/>
    <col min="6091" max="6091" width="13.7109375" style="2" customWidth="1"/>
    <col min="6092" max="6092" width="24" style="2" customWidth="1"/>
    <col min="6093" max="6093" width="15" style="2" customWidth="1"/>
    <col min="6094" max="6094" width="21.42578125" style="2" customWidth="1"/>
    <col min="6095" max="6095" width="15" style="2" customWidth="1"/>
    <col min="6096" max="6096" width="20.140625" style="2" customWidth="1"/>
    <col min="6097" max="6097" width="12.42578125" style="2" customWidth="1"/>
    <col min="6098" max="6098" width="17.5703125" style="2" customWidth="1"/>
    <col min="6099" max="6099" width="25.28515625" style="2" customWidth="1"/>
    <col min="6100" max="6100" width="17.5703125" style="2" customWidth="1"/>
    <col min="6101" max="6101" width="12.42578125" style="2" customWidth="1"/>
    <col min="6102" max="6102" width="20.140625" style="2" customWidth="1"/>
    <col min="6103" max="6103" width="24" style="2" customWidth="1"/>
    <col min="6104" max="6104" width="20.140625" style="2" customWidth="1"/>
    <col min="6105" max="6105" width="22.7109375" style="2" customWidth="1"/>
    <col min="6106" max="6106" width="29.140625" style="2" customWidth="1"/>
    <col min="6107" max="6107" width="22.7109375" style="2" customWidth="1"/>
    <col min="6108" max="6108" width="7.28515625" style="2" customWidth="1"/>
    <col min="6109" max="6109" width="15" style="2" customWidth="1"/>
    <col min="6110" max="6110" width="17.5703125" style="2" customWidth="1"/>
    <col min="6111" max="6111" width="15" style="2" customWidth="1"/>
    <col min="6112" max="6112" width="16.28515625" style="2" customWidth="1"/>
    <col min="6113" max="6113" width="13.7109375" style="2" customWidth="1"/>
    <col min="6114" max="6114" width="11.140625" style="2" customWidth="1"/>
    <col min="6115" max="6115" width="15" style="2" customWidth="1"/>
    <col min="6116" max="6116" width="20.140625" style="2" customWidth="1"/>
    <col min="6117" max="6117" width="17.5703125" style="2" customWidth="1"/>
    <col min="6118" max="6118" width="27.85546875" style="2" customWidth="1"/>
    <col min="6119" max="6119" width="26.5703125" style="2" customWidth="1"/>
    <col min="6120" max="6120" width="15" style="2" customWidth="1"/>
    <col min="6121" max="6121" width="17.5703125" style="2" customWidth="1"/>
    <col min="6122" max="6124" width="16.28515625" style="2" customWidth="1"/>
    <col min="6125" max="6125" width="20.140625" style="2" customWidth="1"/>
    <col min="6126" max="6126" width="15" style="2" customWidth="1"/>
    <col min="6127" max="6128" width="20.140625" style="2" customWidth="1"/>
    <col min="6129" max="6129" width="17.5703125" style="2" customWidth="1"/>
    <col min="6130" max="6130" width="20.140625" style="2" customWidth="1"/>
    <col min="6131" max="6131" width="12.42578125" style="2" customWidth="1"/>
    <col min="6132" max="6132" width="45.85546875" style="2" customWidth="1"/>
    <col min="6133" max="6133" width="29.140625" style="2" customWidth="1"/>
    <col min="6134" max="6341" width="12.42578125" style="2" customWidth="1"/>
    <col min="6342" max="6342" width="20.140625" style="2" customWidth="1"/>
    <col min="6343" max="6343" width="21.42578125" style="2" customWidth="1"/>
    <col min="6344" max="6344" width="24" style="2" customWidth="1"/>
    <col min="6345" max="6345" width="11.140625" style="2" customWidth="1"/>
    <col min="6346" max="6346" width="15" style="2" customWidth="1"/>
    <col min="6347" max="6347" width="13.7109375" style="2" customWidth="1"/>
    <col min="6348" max="6348" width="24" style="2" customWidth="1"/>
    <col min="6349" max="6349" width="15" style="2" customWidth="1"/>
    <col min="6350" max="6350" width="21.42578125" style="2" customWidth="1"/>
    <col min="6351" max="6351" width="15" style="2" customWidth="1"/>
    <col min="6352" max="6352" width="20.140625" style="2" customWidth="1"/>
    <col min="6353" max="6353" width="12.42578125" style="2" customWidth="1"/>
    <col min="6354" max="6354" width="17.5703125" style="2" customWidth="1"/>
    <col min="6355" max="6355" width="25.28515625" style="2" customWidth="1"/>
    <col min="6356" max="6356" width="17.5703125" style="2" customWidth="1"/>
    <col min="6357" max="6357" width="12.42578125" style="2" customWidth="1"/>
    <col min="6358" max="6358" width="20.140625" style="2" customWidth="1"/>
    <col min="6359" max="6359" width="24" style="2" customWidth="1"/>
    <col min="6360" max="6360" width="20.140625" style="2" customWidth="1"/>
    <col min="6361" max="6361" width="22.7109375" style="2" customWidth="1"/>
    <col min="6362" max="6362" width="29.140625" style="2" customWidth="1"/>
    <col min="6363" max="6363" width="22.7109375" style="2" customWidth="1"/>
    <col min="6364" max="6364" width="7.28515625" style="2" customWidth="1"/>
    <col min="6365" max="6365" width="15" style="2" customWidth="1"/>
    <col min="6366" max="6366" width="17.5703125" style="2" customWidth="1"/>
    <col min="6367" max="6367" width="15" style="2" customWidth="1"/>
    <col min="6368" max="6368" width="16.28515625" style="2" customWidth="1"/>
    <col min="6369" max="6369" width="13.7109375" style="2" customWidth="1"/>
    <col min="6370" max="6370" width="11.140625" style="2" customWidth="1"/>
    <col min="6371" max="6371" width="15" style="2" customWidth="1"/>
    <col min="6372" max="6372" width="20.140625" style="2" customWidth="1"/>
    <col min="6373" max="6373" width="17.5703125" style="2" customWidth="1"/>
    <col min="6374" max="6374" width="27.85546875" style="2" customWidth="1"/>
    <col min="6375" max="6375" width="26.5703125" style="2" customWidth="1"/>
    <col min="6376" max="6376" width="15" style="2" customWidth="1"/>
    <col min="6377" max="6377" width="17.5703125" style="2" customWidth="1"/>
    <col min="6378" max="6380" width="16.28515625" style="2" customWidth="1"/>
    <col min="6381" max="6381" width="20.140625" style="2" customWidth="1"/>
    <col min="6382" max="6382" width="15" style="2" customWidth="1"/>
    <col min="6383" max="6384" width="20.140625" style="2" customWidth="1"/>
    <col min="6385" max="6385" width="17.5703125" style="2" customWidth="1"/>
    <col min="6386" max="6386" width="20.140625" style="2" customWidth="1"/>
    <col min="6387" max="6387" width="12.42578125" style="2" customWidth="1"/>
    <col min="6388" max="6388" width="45.85546875" style="2" customWidth="1"/>
    <col min="6389" max="6389" width="29.140625" style="2" customWidth="1"/>
    <col min="6390" max="6597" width="12.42578125" style="2" customWidth="1"/>
    <col min="6598" max="6598" width="20.140625" style="2" customWidth="1"/>
    <col min="6599" max="6599" width="21.42578125" style="2" customWidth="1"/>
    <col min="6600" max="6600" width="24" style="2" customWidth="1"/>
    <col min="6601" max="6601" width="11.140625" style="2" customWidth="1"/>
    <col min="6602" max="6602" width="15" style="2" customWidth="1"/>
    <col min="6603" max="6603" width="13.7109375" style="2" customWidth="1"/>
    <col min="6604" max="6604" width="24" style="2" customWidth="1"/>
    <col min="6605" max="6605" width="15" style="2" customWidth="1"/>
    <col min="6606" max="6606" width="21.42578125" style="2" customWidth="1"/>
    <col min="6607" max="6607" width="15" style="2" customWidth="1"/>
    <col min="6608" max="6608" width="20.140625" style="2" customWidth="1"/>
    <col min="6609" max="6609" width="12.42578125" style="2" customWidth="1"/>
    <col min="6610" max="6610" width="17.5703125" style="2" customWidth="1"/>
    <col min="6611" max="6611" width="25.28515625" style="2" customWidth="1"/>
    <col min="6612" max="6612" width="17.5703125" style="2" customWidth="1"/>
    <col min="6613" max="6613" width="12.42578125" style="2" customWidth="1"/>
    <col min="6614" max="6614" width="20.140625" style="2" customWidth="1"/>
    <col min="6615" max="6615" width="24" style="2" customWidth="1"/>
    <col min="6616" max="6616" width="20.140625" style="2" customWidth="1"/>
    <col min="6617" max="6617" width="22.7109375" style="2" customWidth="1"/>
    <col min="6618" max="6618" width="29.140625" style="2" customWidth="1"/>
    <col min="6619" max="6619" width="22.7109375" style="2" customWidth="1"/>
    <col min="6620" max="6620" width="7.28515625" style="2" customWidth="1"/>
    <col min="6621" max="6621" width="15" style="2" customWidth="1"/>
    <col min="6622" max="6622" width="17.5703125" style="2" customWidth="1"/>
    <col min="6623" max="6623" width="15" style="2" customWidth="1"/>
    <col min="6624" max="6624" width="16.28515625" style="2" customWidth="1"/>
    <col min="6625" max="6625" width="13.7109375" style="2" customWidth="1"/>
    <col min="6626" max="6626" width="11.140625" style="2" customWidth="1"/>
    <col min="6627" max="6627" width="15" style="2" customWidth="1"/>
    <col min="6628" max="6628" width="20.140625" style="2" customWidth="1"/>
    <col min="6629" max="6629" width="17.5703125" style="2" customWidth="1"/>
    <col min="6630" max="6630" width="27.85546875" style="2" customWidth="1"/>
    <col min="6631" max="6631" width="26.5703125" style="2" customWidth="1"/>
    <col min="6632" max="6632" width="15" style="2" customWidth="1"/>
    <col min="6633" max="6633" width="17.5703125" style="2" customWidth="1"/>
    <col min="6634" max="6636" width="16.28515625" style="2" customWidth="1"/>
    <col min="6637" max="6637" width="20.140625" style="2" customWidth="1"/>
    <col min="6638" max="6638" width="15" style="2" customWidth="1"/>
    <col min="6639" max="6640" width="20.140625" style="2" customWidth="1"/>
    <col min="6641" max="6641" width="17.5703125" style="2" customWidth="1"/>
    <col min="6642" max="6642" width="20.140625" style="2" customWidth="1"/>
    <col min="6643" max="6643" width="12.42578125" style="2" customWidth="1"/>
    <col min="6644" max="6644" width="45.85546875" style="2" customWidth="1"/>
    <col min="6645" max="6645" width="29.140625" style="2" customWidth="1"/>
    <col min="6646" max="6853" width="12.42578125" style="2" customWidth="1"/>
    <col min="6854" max="6854" width="20.140625" style="2" customWidth="1"/>
    <col min="6855" max="6855" width="21.42578125" style="2" customWidth="1"/>
    <col min="6856" max="6856" width="24" style="2" customWidth="1"/>
    <col min="6857" max="6857" width="11.140625" style="2" customWidth="1"/>
    <col min="6858" max="6858" width="15" style="2" customWidth="1"/>
    <col min="6859" max="6859" width="13.7109375" style="2" customWidth="1"/>
    <col min="6860" max="6860" width="24" style="2" customWidth="1"/>
    <col min="6861" max="6861" width="15" style="2" customWidth="1"/>
    <col min="6862" max="6862" width="21.42578125" style="2" customWidth="1"/>
    <col min="6863" max="6863" width="15" style="2" customWidth="1"/>
    <col min="6864" max="6864" width="20.140625" style="2" customWidth="1"/>
    <col min="6865" max="6865" width="12.42578125" style="2" customWidth="1"/>
    <col min="6866" max="6866" width="17.5703125" style="2" customWidth="1"/>
    <col min="6867" max="6867" width="25.28515625" style="2" customWidth="1"/>
    <col min="6868" max="6868" width="17.5703125" style="2" customWidth="1"/>
    <col min="6869" max="6869" width="12.42578125" style="2" customWidth="1"/>
    <col min="6870" max="6870" width="20.140625" style="2" customWidth="1"/>
    <col min="6871" max="6871" width="24" style="2" customWidth="1"/>
    <col min="6872" max="6872" width="20.140625" style="2" customWidth="1"/>
    <col min="6873" max="6873" width="22.7109375" style="2" customWidth="1"/>
    <col min="6874" max="6874" width="29.140625" style="2" customWidth="1"/>
    <col min="6875" max="6875" width="22.7109375" style="2" customWidth="1"/>
    <col min="6876" max="6876" width="7.28515625" style="2" customWidth="1"/>
    <col min="6877" max="6877" width="15" style="2" customWidth="1"/>
    <col min="6878" max="6878" width="17.5703125" style="2" customWidth="1"/>
    <col min="6879" max="6879" width="15" style="2" customWidth="1"/>
    <col min="6880" max="6880" width="16.28515625" style="2" customWidth="1"/>
    <col min="6881" max="6881" width="13.7109375" style="2" customWidth="1"/>
    <col min="6882" max="6882" width="11.140625" style="2" customWidth="1"/>
    <col min="6883" max="6883" width="15" style="2" customWidth="1"/>
    <col min="6884" max="6884" width="20.140625" style="2" customWidth="1"/>
    <col min="6885" max="6885" width="17.5703125" style="2" customWidth="1"/>
    <col min="6886" max="6886" width="27.85546875" style="2" customWidth="1"/>
    <col min="6887" max="6887" width="26.5703125" style="2" customWidth="1"/>
    <col min="6888" max="6888" width="15" style="2" customWidth="1"/>
    <col min="6889" max="6889" width="17.5703125" style="2" customWidth="1"/>
    <col min="6890" max="6892" width="16.28515625" style="2" customWidth="1"/>
    <col min="6893" max="6893" width="20.140625" style="2" customWidth="1"/>
    <col min="6894" max="6894" width="15" style="2" customWidth="1"/>
    <col min="6895" max="6896" width="20.140625" style="2" customWidth="1"/>
    <col min="6897" max="6897" width="17.5703125" style="2" customWidth="1"/>
    <col min="6898" max="6898" width="20.140625" style="2" customWidth="1"/>
    <col min="6899" max="6899" width="12.42578125" style="2" customWidth="1"/>
    <col min="6900" max="6900" width="45.85546875" style="2" customWidth="1"/>
    <col min="6901" max="6901" width="29.140625" style="2" customWidth="1"/>
    <col min="6902" max="7109" width="12.42578125" style="2" customWidth="1"/>
    <col min="7110" max="7110" width="20.140625" style="2" customWidth="1"/>
    <col min="7111" max="7111" width="21.42578125" style="2" customWidth="1"/>
    <col min="7112" max="7112" width="24" style="2" customWidth="1"/>
    <col min="7113" max="7113" width="11.140625" style="2" customWidth="1"/>
    <col min="7114" max="7114" width="15" style="2" customWidth="1"/>
    <col min="7115" max="7115" width="13.7109375" style="2" customWidth="1"/>
    <col min="7116" max="7116" width="24" style="2" customWidth="1"/>
    <col min="7117" max="7117" width="15" style="2" customWidth="1"/>
    <col min="7118" max="7118" width="21.42578125" style="2" customWidth="1"/>
    <col min="7119" max="7119" width="15" style="2" customWidth="1"/>
    <col min="7120" max="7120" width="20.140625" style="2" customWidth="1"/>
    <col min="7121" max="7121" width="12.42578125" style="2" customWidth="1"/>
    <col min="7122" max="7122" width="17.5703125" style="2" customWidth="1"/>
    <col min="7123" max="7123" width="25.28515625" style="2" customWidth="1"/>
    <col min="7124" max="7124" width="17.5703125" style="2" customWidth="1"/>
    <col min="7125" max="7125" width="12.42578125" style="2" customWidth="1"/>
    <col min="7126" max="7126" width="20.140625" style="2" customWidth="1"/>
    <col min="7127" max="7127" width="24" style="2" customWidth="1"/>
    <col min="7128" max="7128" width="20.140625" style="2" customWidth="1"/>
    <col min="7129" max="7129" width="22.7109375" style="2" customWidth="1"/>
    <col min="7130" max="7130" width="29.140625" style="2" customWidth="1"/>
    <col min="7131" max="7131" width="22.7109375" style="2" customWidth="1"/>
    <col min="7132" max="7132" width="7.28515625" style="2" customWidth="1"/>
    <col min="7133" max="7133" width="15" style="2" customWidth="1"/>
    <col min="7134" max="7134" width="17.5703125" style="2" customWidth="1"/>
    <col min="7135" max="7135" width="15" style="2" customWidth="1"/>
    <col min="7136" max="7136" width="16.28515625" style="2" customWidth="1"/>
    <col min="7137" max="7137" width="13.7109375" style="2" customWidth="1"/>
    <col min="7138" max="7138" width="11.140625" style="2" customWidth="1"/>
    <col min="7139" max="7139" width="15" style="2" customWidth="1"/>
    <col min="7140" max="7140" width="20.140625" style="2" customWidth="1"/>
    <col min="7141" max="7141" width="17.5703125" style="2" customWidth="1"/>
    <col min="7142" max="7142" width="27.85546875" style="2" customWidth="1"/>
    <col min="7143" max="7143" width="26.5703125" style="2" customWidth="1"/>
    <col min="7144" max="7144" width="15" style="2" customWidth="1"/>
    <col min="7145" max="7145" width="17.5703125" style="2" customWidth="1"/>
    <col min="7146" max="7148" width="16.28515625" style="2" customWidth="1"/>
    <col min="7149" max="7149" width="20.140625" style="2" customWidth="1"/>
    <col min="7150" max="7150" width="15" style="2" customWidth="1"/>
    <col min="7151" max="7152" width="20.140625" style="2" customWidth="1"/>
    <col min="7153" max="7153" width="17.5703125" style="2" customWidth="1"/>
    <col min="7154" max="7154" width="20.140625" style="2" customWidth="1"/>
    <col min="7155" max="7155" width="12.42578125" style="2" customWidth="1"/>
    <col min="7156" max="7156" width="45.85546875" style="2" customWidth="1"/>
    <col min="7157" max="7157" width="29.140625" style="2" customWidth="1"/>
    <col min="7158" max="7365" width="12.42578125" style="2" customWidth="1"/>
    <col min="7366" max="7366" width="20.140625" style="2" customWidth="1"/>
    <col min="7367" max="7367" width="21.42578125" style="2" customWidth="1"/>
    <col min="7368" max="7368" width="24" style="2" customWidth="1"/>
    <col min="7369" max="7369" width="11.140625" style="2" customWidth="1"/>
    <col min="7370" max="7370" width="15" style="2" customWidth="1"/>
    <col min="7371" max="7371" width="13.7109375" style="2" customWidth="1"/>
    <col min="7372" max="7372" width="24" style="2" customWidth="1"/>
    <col min="7373" max="7373" width="15" style="2" customWidth="1"/>
    <col min="7374" max="7374" width="21.42578125" style="2" customWidth="1"/>
    <col min="7375" max="7375" width="15" style="2" customWidth="1"/>
    <col min="7376" max="7376" width="20.140625" style="2" customWidth="1"/>
    <col min="7377" max="7377" width="12.42578125" style="2" customWidth="1"/>
    <col min="7378" max="7378" width="17.5703125" style="2" customWidth="1"/>
    <col min="7379" max="7379" width="25.28515625" style="2" customWidth="1"/>
    <col min="7380" max="7380" width="17.5703125" style="2" customWidth="1"/>
    <col min="7381" max="7381" width="12.42578125" style="2" customWidth="1"/>
    <col min="7382" max="7382" width="20.140625" style="2" customWidth="1"/>
    <col min="7383" max="7383" width="24" style="2" customWidth="1"/>
    <col min="7384" max="7384" width="20.140625" style="2" customWidth="1"/>
    <col min="7385" max="7385" width="22.7109375" style="2" customWidth="1"/>
    <col min="7386" max="7386" width="29.140625" style="2" customWidth="1"/>
    <col min="7387" max="7387" width="22.7109375" style="2" customWidth="1"/>
    <col min="7388" max="7388" width="7.28515625" style="2" customWidth="1"/>
    <col min="7389" max="7389" width="15" style="2" customWidth="1"/>
    <col min="7390" max="7390" width="17.5703125" style="2" customWidth="1"/>
    <col min="7391" max="7391" width="15" style="2" customWidth="1"/>
    <col min="7392" max="7392" width="16.28515625" style="2" customWidth="1"/>
    <col min="7393" max="7393" width="13.7109375" style="2" customWidth="1"/>
    <col min="7394" max="7394" width="11.140625" style="2" customWidth="1"/>
    <col min="7395" max="7395" width="15" style="2" customWidth="1"/>
    <col min="7396" max="7396" width="20.140625" style="2" customWidth="1"/>
    <col min="7397" max="7397" width="17.5703125" style="2" customWidth="1"/>
    <col min="7398" max="7398" width="27.85546875" style="2" customWidth="1"/>
    <col min="7399" max="7399" width="26.5703125" style="2" customWidth="1"/>
    <col min="7400" max="7400" width="15" style="2" customWidth="1"/>
    <col min="7401" max="7401" width="17.5703125" style="2" customWidth="1"/>
    <col min="7402" max="7404" width="16.28515625" style="2" customWidth="1"/>
    <col min="7405" max="7405" width="20.140625" style="2" customWidth="1"/>
    <col min="7406" max="7406" width="15" style="2" customWidth="1"/>
    <col min="7407" max="7408" width="20.140625" style="2" customWidth="1"/>
    <col min="7409" max="7409" width="17.5703125" style="2" customWidth="1"/>
    <col min="7410" max="7410" width="20.140625" style="2" customWidth="1"/>
    <col min="7411" max="7411" width="12.42578125" style="2" customWidth="1"/>
    <col min="7412" max="7412" width="45.85546875" style="2" customWidth="1"/>
    <col min="7413" max="7413" width="29.140625" style="2" customWidth="1"/>
    <col min="7414" max="7621" width="12.42578125" style="2" customWidth="1"/>
    <col min="7622" max="7622" width="20.140625" style="2" customWidth="1"/>
    <col min="7623" max="7623" width="21.42578125" style="2" customWidth="1"/>
    <col min="7624" max="7624" width="24" style="2" customWidth="1"/>
    <col min="7625" max="7625" width="11.140625" style="2" customWidth="1"/>
    <col min="7626" max="7626" width="15" style="2" customWidth="1"/>
    <col min="7627" max="7627" width="13.7109375" style="2" customWidth="1"/>
    <col min="7628" max="7628" width="24" style="2" customWidth="1"/>
    <col min="7629" max="7629" width="15" style="2" customWidth="1"/>
    <col min="7630" max="7630" width="21.42578125" style="2" customWidth="1"/>
    <col min="7631" max="7631" width="15" style="2" customWidth="1"/>
    <col min="7632" max="7632" width="20.140625" style="2" customWidth="1"/>
    <col min="7633" max="7633" width="12.42578125" style="2" customWidth="1"/>
    <col min="7634" max="7634" width="17.5703125" style="2" customWidth="1"/>
    <col min="7635" max="7635" width="25.28515625" style="2" customWidth="1"/>
    <col min="7636" max="7636" width="17.5703125" style="2" customWidth="1"/>
    <col min="7637" max="7637" width="12.42578125" style="2" customWidth="1"/>
    <col min="7638" max="7638" width="20.140625" style="2" customWidth="1"/>
    <col min="7639" max="7639" width="24" style="2" customWidth="1"/>
    <col min="7640" max="7640" width="20.140625" style="2" customWidth="1"/>
    <col min="7641" max="7641" width="22.7109375" style="2" customWidth="1"/>
    <col min="7642" max="7642" width="29.140625" style="2" customWidth="1"/>
    <col min="7643" max="7643" width="22.7109375" style="2" customWidth="1"/>
    <col min="7644" max="7644" width="7.28515625" style="2" customWidth="1"/>
    <col min="7645" max="7645" width="15" style="2" customWidth="1"/>
    <col min="7646" max="7646" width="17.5703125" style="2" customWidth="1"/>
    <col min="7647" max="7647" width="15" style="2" customWidth="1"/>
    <col min="7648" max="7648" width="16.28515625" style="2" customWidth="1"/>
    <col min="7649" max="7649" width="13.7109375" style="2" customWidth="1"/>
    <col min="7650" max="7650" width="11.140625" style="2" customWidth="1"/>
    <col min="7651" max="7651" width="15" style="2" customWidth="1"/>
    <col min="7652" max="7652" width="20.140625" style="2" customWidth="1"/>
    <col min="7653" max="7653" width="17.5703125" style="2" customWidth="1"/>
    <col min="7654" max="7654" width="27.85546875" style="2" customWidth="1"/>
    <col min="7655" max="7655" width="26.5703125" style="2" customWidth="1"/>
    <col min="7656" max="7656" width="15" style="2" customWidth="1"/>
    <col min="7657" max="7657" width="17.5703125" style="2" customWidth="1"/>
    <col min="7658" max="7660" width="16.28515625" style="2" customWidth="1"/>
    <col min="7661" max="7661" width="20.140625" style="2" customWidth="1"/>
    <col min="7662" max="7662" width="15" style="2" customWidth="1"/>
    <col min="7663" max="7664" width="20.140625" style="2" customWidth="1"/>
    <col min="7665" max="7665" width="17.5703125" style="2" customWidth="1"/>
    <col min="7666" max="7666" width="20.140625" style="2" customWidth="1"/>
    <col min="7667" max="7667" width="12.42578125" style="2" customWidth="1"/>
    <col min="7668" max="7668" width="45.85546875" style="2" customWidth="1"/>
    <col min="7669" max="7669" width="29.140625" style="2" customWidth="1"/>
    <col min="7670" max="7877" width="12.42578125" style="2" customWidth="1"/>
    <col min="7878" max="7878" width="20.140625" style="2" customWidth="1"/>
    <col min="7879" max="7879" width="21.42578125" style="2" customWidth="1"/>
    <col min="7880" max="7880" width="24" style="2" customWidth="1"/>
    <col min="7881" max="7881" width="11.140625" style="2" customWidth="1"/>
    <col min="7882" max="7882" width="15" style="2" customWidth="1"/>
    <col min="7883" max="7883" width="13.7109375" style="2" customWidth="1"/>
    <col min="7884" max="7884" width="24" style="2" customWidth="1"/>
    <col min="7885" max="7885" width="15" style="2" customWidth="1"/>
    <col min="7886" max="7886" width="21.42578125" style="2" customWidth="1"/>
    <col min="7887" max="7887" width="15" style="2" customWidth="1"/>
    <col min="7888" max="7888" width="20.140625" style="2" customWidth="1"/>
    <col min="7889" max="7889" width="12.42578125" style="2" customWidth="1"/>
    <col min="7890" max="7890" width="17.5703125" style="2" customWidth="1"/>
    <col min="7891" max="7891" width="25.28515625" style="2" customWidth="1"/>
    <col min="7892" max="7892" width="17.5703125" style="2" customWidth="1"/>
    <col min="7893" max="7893" width="12.42578125" style="2" customWidth="1"/>
    <col min="7894" max="7894" width="20.140625" style="2" customWidth="1"/>
    <col min="7895" max="7895" width="24" style="2" customWidth="1"/>
    <col min="7896" max="7896" width="20.140625" style="2" customWidth="1"/>
    <col min="7897" max="7897" width="22.7109375" style="2" customWidth="1"/>
    <col min="7898" max="7898" width="29.140625" style="2" customWidth="1"/>
    <col min="7899" max="7899" width="22.7109375" style="2" customWidth="1"/>
    <col min="7900" max="7900" width="7.28515625" style="2" customWidth="1"/>
    <col min="7901" max="7901" width="15" style="2" customWidth="1"/>
    <col min="7902" max="7902" width="17.5703125" style="2" customWidth="1"/>
    <col min="7903" max="7903" width="15" style="2" customWidth="1"/>
    <col min="7904" max="7904" width="16.28515625" style="2" customWidth="1"/>
    <col min="7905" max="7905" width="13.7109375" style="2" customWidth="1"/>
    <col min="7906" max="7906" width="11.140625" style="2" customWidth="1"/>
    <col min="7907" max="7907" width="15" style="2" customWidth="1"/>
    <col min="7908" max="7908" width="20.140625" style="2" customWidth="1"/>
    <col min="7909" max="7909" width="17.5703125" style="2" customWidth="1"/>
    <col min="7910" max="7910" width="27.85546875" style="2" customWidth="1"/>
    <col min="7911" max="7911" width="26.5703125" style="2" customWidth="1"/>
    <col min="7912" max="7912" width="15" style="2" customWidth="1"/>
    <col min="7913" max="7913" width="17.5703125" style="2" customWidth="1"/>
    <col min="7914" max="7916" width="16.28515625" style="2" customWidth="1"/>
    <col min="7917" max="7917" width="20.140625" style="2" customWidth="1"/>
    <col min="7918" max="7918" width="15" style="2" customWidth="1"/>
    <col min="7919" max="7920" width="20.140625" style="2" customWidth="1"/>
    <col min="7921" max="7921" width="17.5703125" style="2" customWidth="1"/>
    <col min="7922" max="7922" width="20.140625" style="2" customWidth="1"/>
    <col min="7923" max="7923" width="12.42578125" style="2" customWidth="1"/>
    <col min="7924" max="7924" width="45.85546875" style="2" customWidth="1"/>
    <col min="7925" max="7925" width="29.140625" style="2" customWidth="1"/>
    <col min="7926" max="8133" width="12.42578125" style="2" customWidth="1"/>
    <col min="8134" max="8134" width="20.140625" style="2" customWidth="1"/>
    <col min="8135" max="8135" width="21.42578125" style="2" customWidth="1"/>
    <col min="8136" max="8136" width="24" style="2" customWidth="1"/>
    <col min="8137" max="8137" width="11.140625" style="2" customWidth="1"/>
    <col min="8138" max="8138" width="15" style="2" customWidth="1"/>
    <col min="8139" max="8139" width="13.7109375" style="2" customWidth="1"/>
    <col min="8140" max="8140" width="24" style="2" customWidth="1"/>
    <col min="8141" max="8141" width="15" style="2" customWidth="1"/>
    <col min="8142" max="8142" width="21.42578125" style="2" customWidth="1"/>
    <col min="8143" max="8143" width="15" style="2" customWidth="1"/>
    <col min="8144" max="8144" width="20.140625" style="2" customWidth="1"/>
    <col min="8145" max="8145" width="12.42578125" style="2" customWidth="1"/>
    <col min="8146" max="8146" width="17.5703125" style="2" customWidth="1"/>
    <col min="8147" max="8147" width="25.28515625" style="2" customWidth="1"/>
    <col min="8148" max="8148" width="17.5703125" style="2" customWidth="1"/>
    <col min="8149" max="8149" width="12.42578125" style="2" customWidth="1"/>
    <col min="8150" max="8150" width="20.140625" style="2" customWidth="1"/>
    <col min="8151" max="8151" width="24" style="2" customWidth="1"/>
    <col min="8152" max="8152" width="20.140625" style="2" customWidth="1"/>
    <col min="8153" max="8153" width="22.7109375" style="2" customWidth="1"/>
    <col min="8154" max="8154" width="29.140625" style="2" customWidth="1"/>
    <col min="8155" max="8155" width="22.7109375" style="2" customWidth="1"/>
    <col min="8156" max="8156" width="7.28515625" style="2" customWidth="1"/>
    <col min="8157" max="8157" width="15" style="2" customWidth="1"/>
    <col min="8158" max="8158" width="17.5703125" style="2" customWidth="1"/>
    <col min="8159" max="8159" width="15" style="2" customWidth="1"/>
    <col min="8160" max="8160" width="16.28515625" style="2" customWidth="1"/>
    <col min="8161" max="8161" width="13.7109375" style="2" customWidth="1"/>
    <col min="8162" max="8162" width="11.140625" style="2" customWidth="1"/>
    <col min="8163" max="8163" width="15" style="2" customWidth="1"/>
    <col min="8164" max="8164" width="20.140625" style="2" customWidth="1"/>
    <col min="8165" max="8165" width="17.5703125" style="2" customWidth="1"/>
    <col min="8166" max="8166" width="27.85546875" style="2" customWidth="1"/>
    <col min="8167" max="8167" width="26.5703125" style="2" customWidth="1"/>
    <col min="8168" max="8168" width="15" style="2" customWidth="1"/>
    <col min="8169" max="8169" width="17.5703125" style="2" customWidth="1"/>
    <col min="8170" max="8172" width="16.28515625" style="2" customWidth="1"/>
    <col min="8173" max="8173" width="20.140625" style="2" customWidth="1"/>
    <col min="8174" max="8174" width="15" style="2" customWidth="1"/>
    <col min="8175" max="8176" width="20.140625" style="2" customWidth="1"/>
    <col min="8177" max="8177" width="17.5703125" style="2" customWidth="1"/>
    <col min="8178" max="8178" width="20.140625" style="2" customWidth="1"/>
    <col min="8179" max="8179" width="12.42578125" style="2" customWidth="1"/>
    <col min="8180" max="8180" width="45.85546875" style="2" customWidth="1"/>
    <col min="8181" max="8181" width="29.140625" style="2" customWidth="1"/>
    <col min="8182" max="8389" width="12.42578125" style="2" customWidth="1"/>
    <col min="8390" max="8390" width="20.140625" style="2" customWidth="1"/>
    <col min="8391" max="8391" width="21.42578125" style="2" customWidth="1"/>
    <col min="8392" max="8392" width="24" style="2" customWidth="1"/>
    <col min="8393" max="8393" width="11.140625" style="2" customWidth="1"/>
    <col min="8394" max="8394" width="15" style="2" customWidth="1"/>
    <col min="8395" max="8395" width="13.7109375" style="2" customWidth="1"/>
    <col min="8396" max="8396" width="24" style="2" customWidth="1"/>
    <col min="8397" max="8397" width="15" style="2" customWidth="1"/>
    <col min="8398" max="8398" width="21.42578125" style="2" customWidth="1"/>
    <col min="8399" max="8399" width="15" style="2" customWidth="1"/>
    <col min="8400" max="8400" width="20.140625" style="2" customWidth="1"/>
    <col min="8401" max="8401" width="12.42578125" style="2" customWidth="1"/>
    <col min="8402" max="8402" width="17.5703125" style="2" customWidth="1"/>
    <col min="8403" max="8403" width="25.28515625" style="2" customWidth="1"/>
    <col min="8404" max="8404" width="17.5703125" style="2" customWidth="1"/>
    <col min="8405" max="8405" width="12.42578125" style="2" customWidth="1"/>
    <col min="8406" max="8406" width="20.140625" style="2" customWidth="1"/>
    <col min="8407" max="8407" width="24" style="2" customWidth="1"/>
    <col min="8408" max="8408" width="20.140625" style="2" customWidth="1"/>
    <col min="8409" max="8409" width="22.7109375" style="2" customWidth="1"/>
    <col min="8410" max="8410" width="29.140625" style="2" customWidth="1"/>
    <col min="8411" max="8411" width="22.7109375" style="2" customWidth="1"/>
    <col min="8412" max="8412" width="7.28515625" style="2" customWidth="1"/>
    <col min="8413" max="8413" width="15" style="2" customWidth="1"/>
    <col min="8414" max="8414" width="17.5703125" style="2" customWidth="1"/>
    <col min="8415" max="8415" width="15" style="2" customWidth="1"/>
    <col min="8416" max="8416" width="16.28515625" style="2" customWidth="1"/>
    <col min="8417" max="8417" width="13.7109375" style="2" customWidth="1"/>
    <col min="8418" max="8418" width="11.140625" style="2" customWidth="1"/>
    <col min="8419" max="8419" width="15" style="2" customWidth="1"/>
    <col min="8420" max="8420" width="20.140625" style="2" customWidth="1"/>
    <col min="8421" max="8421" width="17.5703125" style="2" customWidth="1"/>
    <col min="8422" max="8422" width="27.85546875" style="2" customWidth="1"/>
    <col min="8423" max="8423" width="26.5703125" style="2" customWidth="1"/>
    <col min="8424" max="8424" width="15" style="2" customWidth="1"/>
    <col min="8425" max="8425" width="17.5703125" style="2" customWidth="1"/>
    <col min="8426" max="8428" width="16.28515625" style="2" customWidth="1"/>
    <col min="8429" max="8429" width="20.140625" style="2" customWidth="1"/>
    <col min="8430" max="8430" width="15" style="2" customWidth="1"/>
    <col min="8431" max="8432" width="20.140625" style="2" customWidth="1"/>
    <col min="8433" max="8433" width="17.5703125" style="2" customWidth="1"/>
    <col min="8434" max="8434" width="20.140625" style="2" customWidth="1"/>
    <col min="8435" max="8435" width="12.42578125" style="2" customWidth="1"/>
    <col min="8436" max="8436" width="45.85546875" style="2" customWidth="1"/>
    <col min="8437" max="8437" width="29.140625" style="2" customWidth="1"/>
    <col min="8438" max="8645" width="12.42578125" style="2" customWidth="1"/>
    <col min="8646" max="8646" width="20.140625" style="2" customWidth="1"/>
    <col min="8647" max="8647" width="21.42578125" style="2" customWidth="1"/>
    <col min="8648" max="8648" width="24" style="2" customWidth="1"/>
    <col min="8649" max="8649" width="11.140625" style="2" customWidth="1"/>
    <col min="8650" max="8650" width="15" style="2" customWidth="1"/>
    <col min="8651" max="8651" width="13.7109375" style="2" customWidth="1"/>
    <col min="8652" max="8652" width="24" style="2" customWidth="1"/>
    <col min="8653" max="8653" width="15" style="2" customWidth="1"/>
    <col min="8654" max="8654" width="21.42578125" style="2" customWidth="1"/>
    <col min="8655" max="8655" width="15" style="2" customWidth="1"/>
    <col min="8656" max="8656" width="20.140625" style="2" customWidth="1"/>
    <col min="8657" max="8657" width="12.42578125" style="2" customWidth="1"/>
    <col min="8658" max="8658" width="17.5703125" style="2" customWidth="1"/>
    <col min="8659" max="8659" width="25.28515625" style="2" customWidth="1"/>
    <col min="8660" max="8660" width="17.5703125" style="2" customWidth="1"/>
    <col min="8661" max="8661" width="12.42578125" style="2" customWidth="1"/>
    <col min="8662" max="8662" width="20.140625" style="2" customWidth="1"/>
    <col min="8663" max="8663" width="24" style="2" customWidth="1"/>
    <col min="8664" max="8664" width="20.140625" style="2" customWidth="1"/>
    <col min="8665" max="8665" width="22.7109375" style="2" customWidth="1"/>
    <col min="8666" max="8666" width="29.140625" style="2" customWidth="1"/>
    <col min="8667" max="8667" width="22.7109375" style="2" customWidth="1"/>
    <col min="8668" max="8668" width="7.28515625" style="2" customWidth="1"/>
    <col min="8669" max="8669" width="15" style="2" customWidth="1"/>
    <col min="8670" max="8670" width="17.5703125" style="2" customWidth="1"/>
    <col min="8671" max="8671" width="15" style="2" customWidth="1"/>
    <col min="8672" max="8672" width="16.28515625" style="2" customWidth="1"/>
    <col min="8673" max="8673" width="13.7109375" style="2" customWidth="1"/>
    <col min="8674" max="8674" width="11.140625" style="2" customWidth="1"/>
    <col min="8675" max="8675" width="15" style="2" customWidth="1"/>
    <col min="8676" max="8676" width="20.140625" style="2" customWidth="1"/>
    <col min="8677" max="8677" width="17.5703125" style="2" customWidth="1"/>
    <col min="8678" max="8678" width="27.85546875" style="2" customWidth="1"/>
    <col min="8679" max="8679" width="26.5703125" style="2" customWidth="1"/>
    <col min="8680" max="8680" width="15" style="2" customWidth="1"/>
    <col min="8681" max="8681" width="17.5703125" style="2" customWidth="1"/>
    <col min="8682" max="8684" width="16.28515625" style="2" customWidth="1"/>
    <col min="8685" max="8685" width="20.140625" style="2" customWidth="1"/>
    <col min="8686" max="8686" width="15" style="2" customWidth="1"/>
    <col min="8687" max="8688" width="20.140625" style="2" customWidth="1"/>
    <col min="8689" max="8689" width="17.5703125" style="2" customWidth="1"/>
    <col min="8690" max="8690" width="20.140625" style="2" customWidth="1"/>
    <col min="8691" max="8691" width="12.42578125" style="2" customWidth="1"/>
    <col min="8692" max="8692" width="45.85546875" style="2" customWidth="1"/>
    <col min="8693" max="8693" width="29.140625" style="2" customWidth="1"/>
    <col min="8694" max="8901" width="12.42578125" style="2" customWidth="1"/>
    <col min="8902" max="8902" width="20.140625" style="2" customWidth="1"/>
    <col min="8903" max="8903" width="21.42578125" style="2" customWidth="1"/>
    <col min="8904" max="8904" width="24" style="2" customWidth="1"/>
    <col min="8905" max="8905" width="11.140625" style="2" customWidth="1"/>
    <col min="8906" max="8906" width="15" style="2" customWidth="1"/>
    <col min="8907" max="8907" width="13.7109375" style="2" customWidth="1"/>
    <col min="8908" max="8908" width="24" style="2" customWidth="1"/>
    <col min="8909" max="8909" width="15" style="2" customWidth="1"/>
    <col min="8910" max="8910" width="21.42578125" style="2" customWidth="1"/>
    <col min="8911" max="8911" width="15" style="2" customWidth="1"/>
    <col min="8912" max="8912" width="20.140625" style="2" customWidth="1"/>
    <col min="8913" max="8913" width="12.42578125" style="2" customWidth="1"/>
    <col min="8914" max="8914" width="17.5703125" style="2" customWidth="1"/>
    <col min="8915" max="8915" width="25.28515625" style="2" customWidth="1"/>
    <col min="8916" max="8916" width="17.5703125" style="2" customWidth="1"/>
    <col min="8917" max="8917" width="12.42578125" style="2" customWidth="1"/>
    <col min="8918" max="8918" width="20.140625" style="2" customWidth="1"/>
    <col min="8919" max="8919" width="24" style="2" customWidth="1"/>
    <col min="8920" max="8920" width="20.140625" style="2" customWidth="1"/>
    <col min="8921" max="8921" width="22.7109375" style="2" customWidth="1"/>
    <col min="8922" max="8922" width="29.140625" style="2" customWidth="1"/>
    <col min="8923" max="8923" width="22.7109375" style="2" customWidth="1"/>
    <col min="8924" max="8924" width="7.28515625" style="2" customWidth="1"/>
    <col min="8925" max="8925" width="15" style="2" customWidth="1"/>
    <col min="8926" max="8926" width="17.5703125" style="2" customWidth="1"/>
    <col min="8927" max="8927" width="15" style="2" customWidth="1"/>
    <col min="8928" max="8928" width="16.28515625" style="2" customWidth="1"/>
    <col min="8929" max="8929" width="13.7109375" style="2" customWidth="1"/>
    <col min="8930" max="8930" width="11.140625" style="2" customWidth="1"/>
    <col min="8931" max="8931" width="15" style="2" customWidth="1"/>
    <col min="8932" max="8932" width="20.140625" style="2" customWidth="1"/>
    <col min="8933" max="8933" width="17.5703125" style="2" customWidth="1"/>
    <col min="8934" max="8934" width="27.85546875" style="2" customWidth="1"/>
    <col min="8935" max="8935" width="26.5703125" style="2" customWidth="1"/>
    <col min="8936" max="8936" width="15" style="2" customWidth="1"/>
    <col min="8937" max="8937" width="17.5703125" style="2" customWidth="1"/>
    <col min="8938" max="8940" width="16.28515625" style="2" customWidth="1"/>
    <col min="8941" max="8941" width="20.140625" style="2" customWidth="1"/>
    <col min="8942" max="8942" width="15" style="2" customWidth="1"/>
    <col min="8943" max="8944" width="20.140625" style="2" customWidth="1"/>
    <col min="8945" max="8945" width="17.5703125" style="2" customWidth="1"/>
    <col min="8946" max="8946" width="20.140625" style="2" customWidth="1"/>
    <col min="8947" max="8947" width="12.42578125" style="2" customWidth="1"/>
    <col min="8948" max="8948" width="45.85546875" style="2" customWidth="1"/>
    <col min="8949" max="8949" width="29.140625" style="2" customWidth="1"/>
    <col min="8950" max="9157" width="12.42578125" style="2" customWidth="1"/>
    <col min="9158" max="9158" width="20.140625" style="2" customWidth="1"/>
    <col min="9159" max="9159" width="21.42578125" style="2" customWidth="1"/>
    <col min="9160" max="9160" width="24" style="2" customWidth="1"/>
    <col min="9161" max="9161" width="11.140625" style="2" customWidth="1"/>
    <col min="9162" max="9162" width="15" style="2" customWidth="1"/>
    <col min="9163" max="9163" width="13.7109375" style="2" customWidth="1"/>
    <col min="9164" max="9164" width="24" style="2" customWidth="1"/>
    <col min="9165" max="9165" width="15" style="2" customWidth="1"/>
    <col min="9166" max="9166" width="21.42578125" style="2" customWidth="1"/>
    <col min="9167" max="9167" width="15" style="2" customWidth="1"/>
    <col min="9168" max="9168" width="20.140625" style="2" customWidth="1"/>
    <col min="9169" max="9169" width="12.42578125" style="2" customWidth="1"/>
    <col min="9170" max="9170" width="17.5703125" style="2" customWidth="1"/>
    <col min="9171" max="9171" width="25.28515625" style="2" customWidth="1"/>
    <col min="9172" max="9172" width="17.5703125" style="2" customWidth="1"/>
    <col min="9173" max="9173" width="12.42578125" style="2" customWidth="1"/>
    <col min="9174" max="9174" width="20.140625" style="2" customWidth="1"/>
    <col min="9175" max="9175" width="24" style="2" customWidth="1"/>
    <col min="9176" max="9176" width="20.140625" style="2" customWidth="1"/>
    <col min="9177" max="9177" width="22.7109375" style="2" customWidth="1"/>
    <col min="9178" max="9178" width="29.140625" style="2" customWidth="1"/>
    <col min="9179" max="9179" width="22.7109375" style="2" customWidth="1"/>
    <col min="9180" max="9180" width="7.28515625" style="2" customWidth="1"/>
    <col min="9181" max="9181" width="15" style="2" customWidth="1"/>
    <col min="9182" max="9182" width="17.5703125" style="2" customWidth="1"/>
    <col min="9183" max="9183" width="15" style="2" customWidth="1"/>
    <col min="9184" max="9184" width="16.28515625" style="2" customWidth="1"/>
    <col min="9185" max="9185" width="13.7109375" style="2" customWidth="1"/>
    <col min="9186" max="9186" width="11.140625" style="2" customWidth="1"/>
    <col min="9187" max="9187" width="15" style="2" customWidth="1"/>
    <col min="9188" max="9188" width="20.140625" style="2" customWidth="1"/>
    <col min="9189" max="9189" width="17.5703125" style="2" customWidth="1"/>
    <col min="9190" max="9190" width="27.85546875" style="2" customWidth="1"/>
    <col min="9191" max="9191" width="26.5703125" style="2" customWidth="1"/>
    <col min="9192" max="9192" width="15" style="2" customWidth="1"/>
    <col min="9193" max="9193" width="17.5703125" style="2" customWidth="1"/>
    <col min="9194" max="9196" width="16.28515625" style="2" customWidth="1"/>
    <col min="9197" max="9197" width="20.140625" style="2" customWidth="1"/>
    <col min="9198" max="9198" width="15" style="2" customWidth="1"/>
    <col min="9199" max="9200" width="20.140625" style="2" customWidth="1"/>
    <col min="9201" max="9201" width="17.5703125" style="2" customWidth="1"/>
    <col min="9202" max="9202" width="20.140625" style="2" customWidth="1"/>
    <col min="9203" max="9203" width="12.42578125" style="2" customWidth="1"/>
    <col min="9204" max="9204" width="45.85546875" style="2" customWidth="1"/>
    <col min="9205" max="9205" width="29.140625" style="2" customWidth="1"/>
    <col min="9206" max="9413" width="12.42578125" style="2" customWidth="1"/>
    <col min="9414" max="9414" width="20.140625" style="2" customWidth="1"/>
    <col min="9415" max="9415" width="21.42578125" style="2" customWidth="1"/>
    <col min="9416" max="9416" width="24" style="2" customWidth="1"/>
    <col min="9417" max="9417" width="11.140625" style="2" customWidth="1"/>
    <col min="9418" max="9418" width="15" style="2" customWidth="1"/>
    <col min="9419" max="9419" width="13.7109375" style="2" customWidth="1"/>
    <col min="9420" max="9420" width="24" style="2" customWidth="1"/>
    <col min="9421" max="9421" width="15" style="2" customWidth="1"/>
    <col min="9422" max="9422" width="21.42578125" style="2" customWidth="1"/>
    <col min="9423" max="9423" width="15" style="2" customWidth="1"/>
    <col min="9424" max="9424" width="20.140625" style="2" customWidth="1"/>
    <col min="9425" max="9425" width="12.42578125" style="2" customWidth="1"/>
    <col min="9426" max="9426" width="17.5703125" style="2" customWidth="1"/>
    <col min="9427" max="9427" width="25.28515625" style="2" customWidth="1"/>
    <col min="9428" max="9428" width="17.5703125" style="2" customWidth="1"/>
    <col min="9429" max="9429" width="12.42578125" style="2" customWidth="1"/>
    <col min="9430" max="9430" width="20.140625" style="2" customWidth="1"/>
    <col min="9431" max="9431" width="24" style="2" customWidth="1"/>
    <col min="9432" max="9432" width="20.140625" style="2" customWidth="1"/>
    <col min="9433" max="9433" width="22.7109375" style="2" customWidth="1"/>
    <col min="9434" max="9434" width="29.140625" style="2" customWidth="1"/>
    <col min="9435" max="9435" width="22.7109375" style="2" customWidth="1"/>
    <col min="9436" max="9436" width="7.28515625" style="2" customWidth="1"/>
    <col min="9437" max="9437" width="15" style="2" customWidth="1"/>
    <col min="9438" max="9438" width="17.5703125" style="2" customWidth="1"/>
    <col min="9439" max="9439" width="15" style="2" customWidth="1"/>
    <col min="9440" max="9440" width="16.28515625" style="2" customWidth="1"/>
    <col min="9441" max="9441" width="13.7109375" style="2" customWidth="1"/>
    <col min="9442" max="9442" width="11.140625" style="2" customWidth="1"/>
    <col min="9443" max="9443" width="15" style="2" customWidth="1"/>
    <col min="9444" max="9444" width="20.140625" style="2" customWidth="1"/>
    <col min="9445" max="9445" width="17.5703125" style="2" customWidth="1"/>
    <col min="9446" max="9446" width="27.85546875" style="2" customWidth="1"/>
    <col min="9447" max="9447" width="26.5703125" style="2" customWidth="1"/>
    <col min="9448" max="9448" width="15" style="2" customWidth="1"/>
    <col min="9449" max="9449" width="17.5703125" style="2" customWidth="1"/>
    <col min="9450" max="9452" width="16.28515625" style="2" customWidth="1"/>
    <col min="9453" max="9453" width="20.140625" style="2" customWidth="1"/>
    <col min="9454" max="9454" width="15" style="2" customWidth="1"/>
    <col min="9455" max="9456" width="20.140625" style="2" customWidth="1"/>
    <col min="9457" max="9457" width="17.5703125" style="2" customWidth="1"/>
    <col min="9458" max="9458" width="20.140625" style="2" customWidth="1"/>
    <col min="9459" max="9459" width="12.42578125" style="2" customWidth="1"/>
    <col min="9460" max="9460" width="45.85546875" style="2" customWidth="1"/>
    <col min="9461" max="9461" width="29.140625" style="2" customWidth="1"/>
    <col min="9462" max="9669" width="12.42578125" style="2" customWidth="1"/>
    <col min="9670" max="9670" width="20.140625" style="2" customWidth="1"/>
    <col min="9671" max="9671" width="21.42578125" style="2" customWidth="1"/>
    <col min="9672" max="9672" width="24" style="2" customWidth="1"/>
    <col min="9673" max="9673" width="11.140625" style="2" customWidth="1"/>
    <col min="9674" max="9674" width="15" style="2" customWidth="1"/>
    <col min="9675" max="9675" width="13.7109375" style="2" customWidth="1"/>
    <col min="9676" max="9676" width="24" style="2" customWidth="1"/>
    <col min="9677" max="9677" width="15" style="2" customWidth="1"/>
    <col min="9678" max="9678" width="21.42578125" style="2" customWidth="1"/>
    <col min="9679" max="9679" width="15" style="2" customWidth="1"/>
    <col min="9680" max="9680" width="20.140625" style="2" customWidth="1"/>
    <col min="9681" max="9681" width="12.42578125" style="2" customWidth="1"/>
    <col min="9682" max="9682" width="17.5703125" style="2" customWidth="1"/>
    <col min="9683" max="9683" width="25.28515625" style="2" customWidth="1"/>
    <col min="9684" max="9684" width="17.5703125" style="2" customWidth="1"/>
    <col min="9685" max="9685" width="12.42578125" style="2" customWidth="1"/>
    <col min="9686" max="9686" width="20.140625" style="2" customWidth="1"/>
    <col min="9687" max="9687" width="24" style="2" customWidth="1"/>
    <col min="9688" max="9688" width="20.140625" style="2" customWidth="1"/>
    <col min="9689" max="9689" width="22.7109375" style="2" customWidth="1"/>
    <col min="9690" max="9690" width="29.140625" style="2" customWidth="1"/>
    <col min="9691" max="9691" width="22.7109375" style="2" customWidth="1"/>
    <col min="9692" max="9692" width="7.28515625" style="2" customWidth="1"/>
    <col min="9693" max="9693" width="15" style="2" customWidth="1"/>
    <col min="9694" max="9694" width="17.5703125" style="2" customWidth="1"/>
    <col min="9695" max="9695" width="15" style="2" customWidth="1"/>
    <col min="9696" max="9696" width="16.28515625" style="2" customWidth="1"/>
    <col min="9697" max="9697" width="13.7109375" style="2" customWidth="1"/>
    <col min="9698" max="9698" width="11.140625" style="2" customWidth="1"/>
    <col min="9699" max="9699" width="15" style="2" customWidth="1"/>
    <col min="9700" max="9700" width="20.140625" style="2" customWidth="1"/>
    <col min="9701" max="9701" width="17.5703125" style="2" customWidth="1"/>
    <col min="9702" max="9702" width="27.85546875" style="2" customWidth="1"/>
    <col min="9703" max="9703" width="26.5703125" style="2" customWidth="1"/>
    <col min="9704" max="9704" width="15" style="2" customWidth="1"/>
    <col min="9705" max="9705" width="17.5703125" style="2" customWidth="1"/>
    <col min="9706" max="9708" width="16.28515625" style="2" customWidth="1"/>
    <col min="9709" max="9709" width="20.140625" style="2" customWidth="1"/>
    <col min="9710" max="9710" width="15" style="2" customWidth="1"/>
    <col min="9711" max="9712" width="20.140625" style="2" customWidth="1"/>
    <col min="9713" max="9713" width="17.5703125" style="2" customWidth="1"/>
    <col min="9714" max="9714" width="20.140625" style="2" customWidth="1"/>
    <col min="9715" max="9715" width="12.42578125" style="2" customWidth="1"/>
    <col min="9716" max="9716" width="45.85546875" style="2" customWidth="1"/>
    <col min="9717" max="9717" width="29.140625" style="2" customWidth="1"/>
    <col min="9718" max="9925" width="12.42578125" style="2" customWidth="1"/>
    <col min="9926" max="9926" width="20.140625" style="2" customWidth="1"/>
    <col min="9927" max="9927" width="21.42578125" style="2" customWidth="1"/>
    <col min="9928" max="9928" width="24" style="2" customWidth="1"/>
    <col min="9929" max="9929" width="11.140625" style="2" customWidth="1"/>
    <col min="9930" max="9930" width="15" style="2" customWidth="1"/>
    <col min="9931" max="9931" width="13.7109375" style="2" customWidth="1"/>
    <col min="9932" max="9932" width="24" style="2" customWidth="1"/>
    <col min="9933" max="9933" width="15" style="2" customWidth="1"/>
    <col min="9934" max="9934" width="21.42578125" style="2" customWidth="1"/>
    <col min="9935" max="9935" width="15" style="2" customWidth="1"/>
    <col min="9936" max="9936" width="20.140625" style="2" customWidth="1"/>
    <col min="9937" max="9937" width="12.42578125" style="2" customWidth="1"/>
    <col min="9938" max="9938" width="17.5703125" style="2" customWidth="1"/>
    <col min="9939" max="9939" width="25.28515625" style="2" customWidth="1"/>
    <col min="9940" max="9940" width="17.5703125" style="2" customWidth="1"/>
    <col min="9941" max="9941" width="12.42578125" style="2" customWidth="1"/>
    <col min="9942" max="9942" width="20.140625" style="2" customWidth="1"/>
    <col min="9943" max="9943" width="24" style="2" customWidth="1"/>
    <col min="9944" max="9944" width="20.140625" style="2" customWidth="1"/>
    <col min="9945" max="9945" width="22.7109375" style="2" customWidth="1"/>
    <col min="9946" max="9946" width="29.140625" style="2" customWidth="1"/>
    <col min="9947" max="9947" width="22.7109375" style="2" customWidth="1"/>
    <col min="9948" max="9948" width="7.28515625" style="2" customWidth="1"/>
    <col min="9949" max="9949" width="15" style="2" customWidth="1"/>
    <col min="9950" max="9950" width="17.5703125" style="2" customWidth="1"/>
    <col min="9951" max="9951" width="15" style="2" customWidth="1"/>
    <col min="9952" max="9952" width="16.28515625" style="2" customWidth="1"/>
    <col min="9953" max="9953" width="13.7109375" style="2" customWidth="1"/>
    <col min="9954" max="9954" width="11.140625" style="2" customWidth="1"/>
    <col min="9955" max="9955" width="15" style="2" customWidth="1"/>
    <col min="9956" max="9956" width="20.140625" style="2" customWidth="1"/>
    <col min="9957" max="9957" width="17.5703125" style="2" customWidth="1"/>
    <col min="9958" max="9958" width="27.85546875" style="2" customWidth="1"/>
    <col min="9959" max="9959" width="26.5703125" style="2" customWidth="1"/>
    <col min="9960" max="9960" width="15" style="2" customWidth="1"/>
    <col min="9961" max="9961" width="17.5703125" style="2" customWidth="1"/>
    <col min="9962" max="9964" width="16.28515625" style="2" customWidth="1"/>
    <col min="9965" max="9965" width="20.140625" style="2" customWidth="1"/>
    <col min="9966" max="9966" width="15" style="2" customWidth="1"/>
    <col min="9967" max="9968" width="20.140625" style="2" customWidth="1"/>
    <col min="9969" max="9969" width="17.5703125" style="2" customWidth="1"/>
    <col min="9970" max="9970" width="20.140625" style="2" customWidth="1"/>
    <col min="9971" max="9971" width="12.42578125" style="2" customWidth="1"/>
    <col min="9972" max="9972" width="45.85546875" style="2" customWidth="1"/>
    <col min="9973" max="9973" width="29.140625" style="2" customWidth="1"/>
    <col min="9974" max="10181" width="12.42578125" style="2" customWidth="1"/>
    <col min="10182" max="10182" width="20.140625" style="2" customWidth="1"/>
    <col min="10183" max="10183" width="21.42578125" style="2" customWidth="1"/>
    <col min="10184" max="10184" width="24" style="2" customWidth="1"/>
    <col min="10185" max="10185" width="11.140625" style="2" customWidth="1"/>
    <col min="10186" max="10186" width="15" style="2" customWidth="1"/>
    <col min="10187" max="10187" width="13.7109375" style="2" customWidth="1"/>
    <col min="10188" max="10188" width="24" style="2" customWidth="1"/>
    <col min="10189" max="10189" width="15" style="2" customWidth="1"/>
    <col min="10190" max="10190" width="21.42578125" style="2" customWidth="1"/>
    <col min="10191" max="10191" width="15" style="2" customWidth="1"/>
    <col min="10192" max="10192" width="20.140625" style="2" customWidth="1"/>
    <col min="10193" max="10193" width="12.42578125" style="2" customWidth="1"/>
    <col min="10194" max="10194" width="17.5703125" style="2" customWidth="1"/>
    <col min="10195" max="10195" width="25.28515625" style="2" customWidth="1"/>
    <col min="10196" max="10196" width="17.5703125" style="2" customWidth="1"/>
    <col min="10197" max="10197" width="12.42578125" style="2" customWidth="1"/>
    <col min="10198" max="10198" width="20.140625" style="2" customWidth="1"/>
    <col min="10199" max="10199" width="24" style="2" customWidth="1"/>
    <col min="10200" max="10200" width="20.140625" style="2" customWidth="1"/>
    <col min="10201" max="10201" width="22.7109375" style="2" customWidth="1"/>
    <col min="10202" max="10202" width="29.140625" style="2" customWidth="1"/>
    <col min="10203" max="10203" width="22.7109375" style="2" customWidth="1"/>
    <col min="10204" max="10204" width="7.28515625" style="2" customWidth="1"/>
    <col min="10205" max="10205" width="15" style="2" customWidth="1"/>
    <col min="10206" max="10206" width="17.5703125" style="2" customWidth="1"/>
    <col min="10207" max="10207" width="15" style="2" customWidth="1"/>
    <col min="10208" max="10208" width="16.28515625" style="2" customWidth="1"/>
    <col min="10209" max="10209" width="13.7109375" style="2" customWidth="1"/>
    <col min="10210" max="10210" width="11.140625" style="2" customWidth="1"/>
    <col min="10211" max="10211" width="15" style="2" customWidth="1"/>
    <col min="10212" max="10212" width="20.140625" style="2" customWidth="1"/>
    <col min="10213" max="10213" width="17.5703125" style="2" customWidth="1"/>
    <col min="10214" max="10214" width="27.85546875" style="2" customWidth="1"/>
    <col min="10215" max="10215" width="26.5703125" style="2" customWidth="1"/>
    <col min="10216" max="10216" width="15" style="2" customWidth="1"/>
    <col min="10217" max="10217" width="17.5703125" style="2" customWidth="1"/>
    <col min="10218" max="10220" width="16.28515625" style="2" customWidth="1"/>
    <col min="10221" max="10221" width="20.140625" style="2" customWidth="1"/>
    <col min="10222" max="10222" width="15" style="2" customWidth="1"/>
    <col min="10223" max="10224" width="20.140625" style="2" customWidth="1"/>
    <col min="10225" max="10225" width="17.5703125" style="2" customWidth="1"/>
    <col min="10226" max="10226" width="20.140625" style="2" customWidth="1"/>
    <col min="10227" max="10227" width="12.42578125" style="2" customWidth="1"/>
    <col min="10228" max="10228" width="45.85546875" style="2" customWidth="1"/>
    <col min="10229" max="10229" width="29.140625" style="2" customWidth="1"/>
    <col min="10230" max="10437" width="12.42578125" style="2" customWidth="1"/>
    <col min="10438" max="10438" width="20.140625" style="2" customWidth="1"/>
    <col min="10439" max="10439" width="21.42578125" style="2" customWidth="1"/>
    <col min="10440" max="10440" width="24" style="2" customWidth="1"/>
    <col min="10441" max="10441" width="11.140625" style="2" customWidth="1"/>
    <col min="10442" max="10442" width="15" style="2" customWidth="1"/>
    <col min="10443" max="10443" width="13.7109375" style="2" customWidth="1"/>
    <col min="10444" max="10444" width="24" style="2" customWidth="1"/>
    <col min="10445" max="10445" width="15" style="2" customWidth="1"/>
    <col min="10446" max="10446" width="21.42578125" style="2" customWidth="1"/>
    <col min="10447" max="10447" width="15" style="2" customWidth="1"/>
    <col min="10448" max="10448" width="20.140625" style="2" customWidth="1"/>
    <col min="10449" max="10449" width="12.42578125" style="2" customWidth="1"/>
    <col min="10450" max="10450" width="17.5703125" style="2" customWidth="1"/>
    <col min="10451" max="10451" width="25.28515625" style="2" customWidth="1"/>
    <col min="10452" max="10452" width="17.5703125" style="2" customWidth="1"/>
    <col min="10453" max="10453" width="12.42578125" style="2" customWidth="1"/>
    <col min="10454" max="10454" width="20.140625" style="2" customWidth="1"/>
    <col min="10455" max="10455" width="24" style="2" customWidth="1"/>
    <col min="10456" max="10456" width="20.140625" style="2" customWidth="1"/>
    <col min="10457" max="10457" width="22.7109375" style="2" customWidth="1"/>
    <col min="10458" max="10458" width="29.140625" style="2" customWidth="1"/>
    <col min="10459" max="10459" width="22.7109375" style="2" customWidth="1"/>
    <col min="10460" max="10460" width="7.28515625" style="2" customWidth="1"/>
    <col min="10461" max="10461" width="15" style="2" customWidth="1"/>
    <col min="10462" max="10462" width="17.5703125" style="2" customWidth="1"/>
    <col min="10463" max="10463" width="15" style="2" customWidth="1"/>
    <col min="10464" max="10464" width="16.28515625" style="2" customWidth="1"/>
    <col min="10465" max="10465" width="13.7109375" style="2" customWidth="1"/>
    <col min="10466" max="10466" width="11.140625" style="2" customWidth="1"/>
    <col min="10467" max="10467" width="15" style="2" customWidth="1"/>
    <col min="10468" max="10468" width="20.140625" style="2" customWidth="1"/>
    <col min="10469" max="10469" width="17.5703125" style="2" customWidth="1"/>
    <col min="10470" max="10470" width="27.85546875" style="2" customWidth="1"/>
    <col min="10471" max="10471" width="26.5703125" style="2" customWidth="1"/>
    <col min="10472" max="10472" width="15" style="2" customWidth="1"/>
    <col min="10473" max="10473" width="17.5703125" style="2" customWidth="1"/>
    <col min="10474" max="10476" width="16.28515625" style="2" customWidth="1"/>
    <col min="10477" max="10477" width="20.140625" style="2" customWidth="1"/>
    <col min="10478" max="10478" width="15" style="2" customWidth="1"/>
    <col min="10479" max="10480" width="20.140625" style="2" customWidth="1"/>
    <col min="10481" max="10481" width="17.5703125" style="2" customWidth="1"/>
    <col min="10482" max="10482" width="20.140625" style="2" customWidth="1"/>
    <col min="10483" max="10483" width="12.42578125" style="2" customWidth="1"/>
    <col min="10484" max="10484" width="45.85546875" style="2" customWidth="1"/>
    <col min="10485" max="10485" width="29.140625" style="2" customWidth="1"/>
    <col min="10486" max="10693" width="12.42578125" style="2" customWidth="1"/>
    <col min="10694" max="10694" width="20.140625" style="2" customWidth="1"/>
    <col min="10695" max="10695" width="21.42578125" style="2" customWidth="1"/>
    <col min="10696" max="10696" width="24" style="2" customWidth="1"/>
    <col min="10697" max="10697" width="11.140625" style="2" customWidth="1"/>
    <col min="10698" max="10698" width="15" style="2" customWidth="1"/>
    <col min="10699" max="10699" width="13.7109375" style="2" customWidth="1"/>
    <col min="10700" max="10700" width="24" style="2" customWidth="1"/>
    <col min="10701" max="10701" width="15" style="2" customWidth="1"/>
    <col min="10702" max="10702" width="21.42578125" style="2" customWidth="1"/>
    <col min="10703" max="10703" width="15" style="2" customWidth="1"/>
    <col min="10704" max="10704" width="20.140625" style="2" customWidth="1"/>
    <col min="10705" max="10705" width="12.42578125" style="2" customWidth="1"/>
    <col min="10706" max="10706" width="17.5703125" style="2" customWidth="1"/>
    <col min="10707" max="10707" width="25.28515625" style="2" customWidth="1"/>
    <col min="10708" max="10708" width="17.5703125" style="2" customWidth="1"/>
    <col min="10709" max="10709" width="12.42578125" style="2" customWidth="1"/>
    <col min="10710" max="10710" width="20.140625" style="2" customWidth="1"/>
    <col min="10711" max="10711" width="24" style="2" customWidth="1"/>
    <col min="10712" max="10712" width="20.140625" style="2" customWidth="1"/>
    <col min="10713" max="10713" width="22.7109375" style="2" customWidth="1"/>
    <col min="10714" max="10714" width="29.140625" style="2" customWidth="1"/>
    <col min="10715" max="10715" width="22.7109375" style="2" customWidth="1"/>
    <col min="10716" max="10716" width="7.28515625" style="2" customWidth="1"/>
    <col min="10717" max="10717" width="15" style="2" customWidth="1"/>
    <col min="10718" max="10718" width="17.5703125" style="2" customWidth="1"/>
    <col min="10719" max="10719" width="15" style="2" customWidth="1"/>
    <col min="10720" max="10720" width="16.28515625" style="2" customWidth="1"/>
    <col min="10721" max="10721" width="13.7109375" style="2" customWidth="1"/>
    <col min="10722" max="10722" width="11.140625" style="2" customWidth="1"/>
    <col min="10723" max="10723" width="15" style="2" customWidth="1"/>
    <col min="10724" max="10724" width="20.140625" style="2" customWidth="1"/>
    <col min="10725" max="10725" width="17.5703125" style="2" customWidth="1"/>
    <col min="10726" max="10726" width="27.85546875" style="2" customWidth="1"/>
    <col min="10727" max="10727" width="26.5703125" style="2" customWidth="1"/>
    <col min="10728" max="10728" width="15" style="2" customWidth="1"/>
    <col min="10729" max="10729" width="17.5703125" style="2" customWidth="1"/>
    <col min="10730" max="10732" width="16.28515625" style="2" customWidth="1"/>
    <col min="10733" max="10733" width="20.140625" style="2" customWidth="1"/>
    <col min="10734" max="10734" width="15" style="2" customWidth="1"/>
    <col min="10735" max="10736" width="20.140625" style="2" customWidth="1"/>
    <col min="10737" max="10737" width="17.5703125" style="2" customWidth="1"/>
    <col min="10738" max="10738" width="20.140625" style="2" customWidth="1"/>
    <col min="10739" max="10739" width="12.42578125" style="2" customWidth="1"/>
    <col min="10740" max="10740" width="45.85546875" style="2" customWidth="1"/>
    <col min="10741" max="10741" width="29.140625" style="2" customWidth="1"/>
    <col min="10742" max="10949" width="12.42578125" style="2" customWidth="1"/>
    <col min="10950" max="10950" width="20.140625" style="2" customWidth="1"/>
    <col min="10951" max="10951" width="21.42578125" style="2" customWidth="1"/>
    <col min="10952" max="10952" width="24" style="2" customWidth="1"/>
    <col min="10953" max="10953" width="11.140625" style="2" customWidth="1"/>
    <col min="10954" max="10954" width="15" style="2" customWidth="1"/>
    <col min="10955" max="10955" width="13.7109375" style="2" customWidth="1"/>
    <col min="10956" max="10956" width="24" style="2" customWidth="1"/>
    <col min="10957" max="10957" width="15" style="2" customWidth="1"/>
    <col min="10958" max="10958" width="21.42578125" style="2" customWidth="1"/>
    <col min="10959" max="10959" width="15" style="2" customWidth="1"/>
    <col min="10960" max="10960" width="20.140625" style="2" customWidth="1"/>
    <col min="10961" max="10961" width="12.42578125" style="2" customWidth="1"/>
    <col min="10962" max="10962" width="17.5703125" style="2" customWidth="1"/>
    <col min="10963" max="10963" width="25.28515625" style="2" customWidth="1"/>
    <col min="10964" max="10964" width="17.5703125" style="2" customWidth="1"/>
    <col min="10965" max="10965" width="12.42578125" style="2" customWidth="1"/>
    <col min="10966" max="10966" width="20.140625" style="2" customWidth="1"/>
    <col min="10967" max="10967" width="24" style="2" customWidth="1"/>
    <col min="10968" max="10968" width="20.140625" style="2" customWidth="1"/>
    <col min="10969" max="10969" width="22.7109375" style="2" customWidth="1"/>
    <col min="10970" max="10970" width="29.140625" style="2" customWidth="1"/>
    <col min="10971" max="10971" width="22.7109375" style="2" customWidth="1"/>
    <col min="10972" max="10972" width="7.28515625" style="2" customWidth="1"/>
    <col min="10973" max="10973" width="15" style="2" customWidth="1"/>
    <col min="10974" max="10974" width="17.5703125" style="2" customWidth="1"/>
    <col min="10975" max="10975" width="15" style="2" customWidth="1"/>
    <col min="10976" max="10976" width="16.28515625" style="2" customWidth="1"/>
    <col min="10977" max="10977" width="13.7109375" style="2" customWidth="1"/>
    <col min="10978" max="10978" width="11.140625" style="2" customWidth="1"/>
    <col min="10979" max="10979" width="15" style="2" customWidth="1"/>
    <col min="10980" max="10980" width="20.140625" style="2" customWidth="1"/>
    <col min="10981" max="10981" width="17.5703125" style="2" customWidth="1"/>
    <col min="10982" max="10982" width="27.85546875" style="2" customWidth="1"/>
    <col min="10983" max="10983" width="26.5703125" style="2" customWidth="1"/>
    <col min="10984" max="10984" width="15" style="2" customWidth="1"/>
    <col min="10985" max="10985" width="17.5703125" style="2" customWidth="1"/>
    <col min="10986" max="10988" width="16.28515625" style="2" customWidth="1"/>
    <col min="10989" max="10989" width="20.140625" style="2" customWidth="1"/>
    <col min="10990" max="10990" width="15" style="2" customWidth="1"/>
    <col min="10991" max="10992" width="20.140625" style="2" customWidth="1"/>
    <col min="10993" max="10993" width="17.5703125" style="2" customWidth="1"/>
    <col min="10994" max="10994" width="20.140625" style="2" customWidth="1"/>
    <col min="10995" max="10995" width="12.42578125" style="2" customWidth="1"/>
    <col min="10996" max="10996" width="45.85546875" style="2" customWidth="1"/>
    <col min="10997" max="10997" width="29.140625" style="2" customWidth="1"/>
    <col min="10998" max="11205" width="12.42578125" style="2" customWidth="1"/>
    <col min="11206" max="11206" width="20.140625" style="2" customWidth="1"/>
    <col min="11207" max="11207" width="21.42578125" style="2" customWidth="1"/>
    <col min="11208" max="11208" width="24" style="2" customWidth="1"/>
    <col min="11209" max="11209" width="11.140625" style="2" customWidth="1"/>
    <col min="11210" max="11210" width="15" style="2" customWidth="1"/>
    <col min="11211" max="11211" width="13.7109375" style="2" customWidth="1"/>
    <col min="11212" max="11212" width="24" style="2" customWidth="1"/>
    <col min="11213" max="11213" width="15" style="2" customWidth="1"/>
    <col min="11214" max="11214" width="21.42578125" style="2" customWidth="1"/>
    <col min="11215" max="11215" width="15" style="2" customWidth="1"/>
    <col min="11216" max="11216" width="20.140625" style="2" customWidth="1"/>
    <col min="11217" max="11217" width="12.42578125" style="2" customWidth="1"/>
    <col min="11218" max="11218" width="17.5703125" style="2" customWidth="1"/>
    <col min="11219" max="11219" width="25.28515625" style="2" customWidth="1"/>
    <col min="11220" max="11220" width="17.5703125" style="2" customWidth="1"/>
    <col min="11221" max="11221" width="12.42578125" style="2" customWidth="1"/>
    <col min="11222" max="11222" width="20.140625" style="2" customWidth="1"/>
    <col min="11223" max="11223" width="24" style="2" customWidth="1"/>
    <col min="11224" max="11224" width="20.140625" style="2" customWidth="1"/>
    <col min="11225" max="11225" width="22.7109375" style="2" customWidth="1"/>
    <col min="11226" max="11226" width="29.140625" style="2" customWidth="1"/>
    <col min="11227" max="11227" width="22.7109375" style="2" customWidth="1"/>
    <col min="11228" max="11228" width="7.28515625" style="2" customWidth="1"/>
    <col min="11229" max="11229" width="15" style="2" customWidth="1"/>
    <col min="11230" max="11230" width="17.5703125" style="2" customWidth="1"/>
    <col min="11231" max="11231" width="15" style="2" customWidth="1"/>
    <col min="11232" max="11232" width="16.28515625" style="2" customWidth="1"/>
    <col min="11233" max="11233" width="13.7109375" style="2" customWidth="1"/>
    <col min="11234" max="11234" width="11.140625" style="2" customWidth="1"/>
    <col min="11235" max="11235" width="15" style="2" customWidth="1"/>
    <col min="11236" max="11236" width="20.140625" style="2" customWidth="1"/>
    <col min="11237" max="11237" width="17.5703125" style="2" customWidth="1"/>
    <col min="11238" max="11238" width="27.85546875" style="2" customWidth="1"/>
    <col min="11239" max="11239" width="26.5703125" style="2" customWidth="1"/>
    <col min="11240" max="11240" width="15" style="2" customWidth="1"/>
    <col min="11241" max="11241" width="17.5703125" style="2" customWidth="1"/>
    <col min="11242" max="11244" width="16.28515625" style="2" customWidth="1"/>
    <col min="11245" max="11245" width="20.140625" style="2" customWidth="1"/>
    <col min="11246" max="11246" width="15" style="2" customWidth="1"/>
    <col min="11247" max="11248" width="20.140625" style="2" customWidth="1"/>
    <col min="11249" max="11249" width="17.5703125" style="2" customWidth="1"/>
    <col min="11250" max="11250" width="20.140625" style="2" customWidth="1"/>
    <col min="11251" max="11251" width="12.42578125" style="2" customWidth="1"/>
    <col min="11252" max="11252" width="45.85546875" style="2" customWidth="1"/>
    <col min="11253" max="11253" width="29.140625" style="2" customWidth="1"/>
    <col min="11254" max="11461" width="12.42578125" style="2" customWidth="1"/>
    <col min="11462" max="11462" width="20.140625" style="2" customWidth="1"/>
    <col min="11463" max="11463" width="21.42578125" style="2" customWidth="1"/>
    <col min="11464" max="11464" width="24" style="2" customWidth="1"/>
    <col min="11465" max="11465" width="11.140625" style="2" customWidth="1"/>
    <col min="11466" max="11466" width="15" style="2" customWidth="1"/>
    <col min="11467" max="11467" width="13.7109375" style="2" customWidth="1"/>
    <col min="11468" max="11468" width="24" style="2" customWidth="1"/>
    <col min="11469" max="11469" width="15" style="2" customWidth="1"/>
    <col min="11470" max="11470" width="21.42578125" style="2" customWidth="1"/>
    <col min="11471" max="11471" width="15" style="2" customWidth="1"/>
    <col min="11472" max="11472" width="20.140625" style="2" customWidth="1"/>
    <col min="11473" max="11473" width="12.42578125" style="2" customWidth="1"/>
    <col min="11474" max="11474" width="17.5703125" style="2" customWidth="1"/>
    <col min="11475" max="11475" width="25.28515625" style="2" customWidth="1"/>
    <col min="11476" max="11476" width="17.5703125" style="2" customWidth="1"/>
    <col min="11477" max="11477" width="12.42578125" style="2" customWidth="1"/>
    <col min="11478" max="11478" width="20.140625" style="2" customWidth="1"/>
    <col min="11479" max="11479" width="24" style="2" customWidth="1"/>
    <col min="11480" max="11480" width="20.140625" style="2" customWidth="1"/>
    <col min="11481" max="11481" width="22.7109375" style="2" customWidth="1"/>
    <col min="11482" max="11482" width="29.140625" style="2" customWidth="1"/>
    <col min="11483" max="11483" width="22.7109375" style="2" customWidth="1"/>
    <col min="11484" max="11484" width="7.28515625" style="2" customWidth="1"/>
    <col min="11485" max="11485" width="15" style="2" customWidth="1"/>
    <col min="11486" max="11486" width="17.5703125" style="2" customWidth="1"/>
    <col min="11487" max="11487" width="15" style="2" customWidth="1"/>
    <col min="11488" max="11488" width="16.28515625" style="2" customWidth="1"/>
    <col min="11489" max="11489" width="13.7109375" style="2" customWidth="1"/>
    <col min="11490" max="11490" width="11.140625" style="2" customWidth="1"/>
    <col min="11491" max="11491" width="15" style="2" customWidth="1"/>
    <col min="11492" max="11492" width="20.140625" style="2" customWidth="1"/>
    <col min="11493" max="11493" width="17.5703125" style="2" customWidth="1"/>
    <col min="11494" max="11494" width="27.85546875" style="2" customWidth="1"/>
    <col min="11495" max="11495" width="26.5703125" style="2" customWidth="1"/>
    <col min="11496" max="11496" width="15" style="2" customWidth="1"/>
    <col min="11497" max="11497" width="17.5703125" style="2" customWidth="1"/>
    <col min="11498" max="11500" width="16.28515625" style="2" customWidth="1"/>
    <col min="11501" max="11501" width="20.140625" style="2" customWidth="1"/>
    <col min="11502" max="11502" width="15" style="2" customWidth="1"/>
    <col min="11503" max="11504" width="20.140625" style="2" customWidth="1"/>
    <col min="11505" max="11505" width="17.5703125" style="2" customWidth="1"/>
    <col min="11506" max="11506" width="20.140625" style="2" customWidth="1"/>
    <col min="11507" max="11507" width="12.42578125" style="2" customWidth="1"/>
    <col min="11508" max="11508" width="45.85546875" style="2" customWidth="1"/>
    <col min="11509" max="11509" width="29.140625" style="2" customWidth="1"/>
    <col min="11510" max="11717" width="12.42578125" style="2" customWidth="1"/>
    <col min="11718" max="11718" width="20.140625" style="2" customWidth="1"/>
    <col min="11719" max="11719" width="21.42578125" style="2" customWidth="1"/>
    <col min="11720" max="11720" width="24" style="2" customWidth="1"/>
    <col min="11721" max="11721" width="11.140625" style="2" customWidth="1"/>
    <col min="11722" max="11722" width="15" style="2" customWidth="1"/>
    <col min="11723" max="11723" width="13.7109375" style="2" customWidth="1"/>
    <col min="11724" max="11724" width="24" style="2" customWidth="1"/>
    <col min="11725" max="11725" width="15" style="2" customWidth="1"/>
    <col min="11726" max="11726" width="21.42578125" style="2" customWidth="1"/>
    <col min="11727" max="11727" width="15" style="2" customWidth="1"/>
    <col min="11728" max="11728" width="20.140625" style="2" customWidth="1"/>
    <col min="11729" max="11729" width="12.42578125" style="2" customWidth="1"/>
    <col min="11730" max="11730" width="17.5703125" style="2" customWidth="1"/>
    <col min="11731" max="11731" width="25.28515625" style="2" customWidth="1"/>
    <col min="11732" max="11732" width="17.5703125" style="2" customWidth="1"/>
    <col min="11733" max="11733" width="12.42578125" style="2" customWidth="1"/>
    <col min="11734" max="11734" width="20.140625" style="2" customWidth="1"/>
    <col min="11735" max="11735" width="24" style="2" customWidth="1"/>
    <col min="11736" max="11736" width="20.140625" style="2" customWidth="1"/>
    <col min="11737" max="11737" width="22.7109375" style="2" customWidth="1"/>
    <col min="11738" max="11738" width="29.140625" style="2" customWidth="1"/>
    <col min="11739" max="11739" width="22.7109375" style="2" customWidth="1"/>
    <col min="11740" max="11740" width="7.28515625" style="2" customWidth="1"/>
    <col min="11741" max="11741" width="15" style="2" customWidth="1"/>
    <col min="11742" max="11742" width="17.5703125" style="2" customWidth="1"/>
    <col min="11743" max="11743" width="15" style="2" customWidth="1"/>
    <col min="11744" max="11744" width="16.28515625" style="2" customWidth="1"/>
    <col min="11745" max="11745" width="13.7109375" style="2" customWidth="1"/>
    <col min="11746" max="11746" width="11.140625" style="2" customWidth="1"/>
    <col min="11747" max="11747" width="15" style="2" customWidth="1"/>
    <col min="11748" max="11748" width="20.140625" style="2" customWidth="1"/>
    <col min="11749" max="11749" width="17.5703125" style="2" customWidth="1"/>
    <col min="11750" max="11750" width="27.85546875" style="2" customWidth="1"/>
    <col min="11751" max="11751" width="26.5703125" style="2" customWidth="1"/>
    <col min="11752" max="11752" width="15" style="2" customWidth="1"/>
    <col min="11753" max="11753" width="17.5703125" style="2" customWidth="1"/>
    <col min="11754" max="11756" width="16.28515625" style="2" customWidth="1"/>
    <col min="11757" max="11757" width="20.140625" style="2" customWidth="1"/>
    <col min="11758" max="11758" width="15" style="2" customWidth="1"/>
    <col min="11759" max="11760" width="20.140625" style="2" customWidth="1"/>
    <col min="11761" max="11761" width="17.5703125" style="2" customWidth="1"/>
    <col min="11762" max="11762" width="20.140625" style="2" customWidth="1"/>
    <col min="11763" max="11763" width="12.42578125" style="2" customWidth="1"/>
    <col min="11764" max="11764" width="45.85546875" style="2" customWidth="1"/>
    <col min="11765" max="11765" width="29.140625" style="2" customWidth="1"/>
    <col min="11766" max="11973" width="12.42578125" style="2" customWidth="1"/>
    <col min="11974" max="11974" width="20.140625" style="2" customWidth="1"/>
    <col min="11975" max="11975" width="21.42578125" style="2" customWidth="1"/>
    <col min="11976" max="11976" width="24" style="2" customWidth="1"/>
    <col min="11977" max="11977" width="11.140625" style="2" customWidth="1"/>
    <col min="11978" max="11978" width="15" style="2" customWidth="1"/>
    <col min="11979" max="11979" width="13.7109375" style="2" customWidth="1"/>
    <col min="11980" max="11980" width="24" style="2" customWidth="1"/>
    <col min="11981" max="11981" width="15" style="2" customWidth="1"/>
    <col min="11982" max="11982" width="21.42578125" style="2" customWidth="1"/>
    <col min="11983" max="11983" width="15" style="2" customWidth="1"/>
    <col min="11984" max="11984" width="20.140625" style="2" customWidth="1"/>
    <col min="11985" max="11985" width="12.42578125" style="2" customWidth="1"/>
    <col min="11986" max="11986" width="17.5703125" style="2" customWidth="1"/>
    <col min="11987" max="11987" width="25.28515625" style="2" customWidth="1"/>
    <col min="11988" max="11988" width="17.5703125" style="2" customWidth="1"/>
    <col min="11989" max="11989" width="12.42578125" style="2" customWidth="1"/>
    <col min="11990" max="11990" width="20.140625" style="2" customWidth="1"/>
    <col min="11991" max="11991" width="24" style="2" customWidth="1"/>
    <col min="11992" max="11992" width="20.140625" style="2" customWidth="1"/>
    <col min="11993" max="11993" width="22.7109375" style="2" customWidth="1"/>
    <col min="11994" max="11994" width="29.140625" style="2" customWidth="1"/>
    <col min="11995" max="11995" width="22.7109375" style="2" customWidth="1"/>
    <col min="11996" max="11996" width="7.28515625" style="2" customWidth="1"/>
    <col min="11997" max="11997" width="15" style="2" customWidth="1"/>
    <col min="11998" max="11998" width="17.5703125" style="2" customWidth="1"/>
    <col min="11999" max="11999" width="15" style="2" customWidth="1"/>
    <col min="12000" max="12000" width="16.28515625" style="2" customWidth="1"/>
    <col min="12001" max="12001" width="13.7109375" style="2" customWidth="1"/>
    <col min="12002" max="12002" width="11.140625" style="2" customWidth="1"/>
    <col min="12003" max="12003" width="15" style="2" customWidth="1"/>
    <col min="12004" max="12004" width="20.140625" style="2" customWidth="1"/>
    <col min="12005" max="12005" width="17.5703125" style="2" customWidth="1"/>
    <col min="12006" max="12006" width="27.85546875" style="2" customWidth="1"/>
    <col min="12007" max="12007" width="26.5703125" style="2" customWidth="1"/>
    <col min="12008" max="12008" width="15" style="2" customWidth="1"/>
    <col min="12009" max="12009" width="17.5703125" style="2" customWidth="1"/>
    <col min="12010" max="12012" width="16.28515625" style="2" customWidth="1"/>
    <col min="12013" max="12013" width="20.140625" style="2" customWidth="1"/>
    <col min="12014" max="12014" width="15" style="2" customWidth="1"/>
    <col min="12015" max="12016" width="20.140625" style="2" customWidth="1"/>
    <col min="12017" max="12017" width="17.5703125" style="2" customWidth="1"/>
    <col min="12018" max="12018" width="20.140625" style="2" customWidth="1"/>
    <col min="12019" max="12019" width="12.42578125" style="2" customWidth="1"/>
    <col min="12020" max="12020" width="45.85546875" style="2" customWidth="1"/>
    <col min="12021" max="12021" width="29.140625" style="2" customWidth="1"/>
    <col min="12022" max="12229" width="12.42578125" style="2" customWidth="1"/>
    <col min="12230" max="12230" width="20.140625" style="2" customWidth="1"/>
    <col min="12231" max="12231" width="21.42578125" style="2" customWidth="1"/>
    <col min="12232" max="12232" width="24" style="2" customWidth="1"/>
    <col min="12233" max="12233" width="11.140625" style="2" customWidth="1"/>
    <col min="12234" max="12234" width="15" style="2" customWidth="1"/>
    <col min="12235" max="12235" width="13.7109375" style="2" customWidth="1"/>
    <col min="12236" max="12236" width="24" style="2" customWidth="1"/>
    <col min="12237" max="12237" width="15" style="2" customWidth="1"/>
    <col min="12238" max="12238" width="21.42578125" style="2" customWidth="1"/>
    <col min="12239" max="12239" width="15" style="2" customWidth="1"/>
    <col min="12240" max="12240" width="20.140625" style="2" customWidth="1"/>
    <col min="12241" max="12241" width="12.42578125" style="2" customWidth="1"/>
    <col min="12242" max="12242" width="17.5703125" style="2" customWidth="1"/>
    <col min="12243" max="12243" width="25.28515625" style="2" customWidth="1"/>
    <col min="12244" max="12244" width="17.5703125" style="2" customWidth="1"/>
    <col min="12245" max="12245" width="12.42578125" style="2" customWidth="1"/>
    <col min="12246" max="12246" width="20.140625" style="2" customWidth="1"/>
    <col min="12247" max="12247" width="24" style="2" customWidth="1"/>
    <col min="12248" max="12248" width="20.140625" style="2" customWidth="1"/>
    <col min="12249" max="12249" width="22.7109375" style="2" customWidth="1"/>
    <col min="12250" max="12250" width="29.140625" style="2" customWidth="1"/>
    <col min="12251" max="12251" width="22.7109375" style="2" customWidth="1"/>
    <col min="12252" max="12252" width="7.28515625" style="2" customWidth="1"/>
    <col min="12253" max="12253" width="15" style="2" customWidth="1"/>
    <col min="12254" max="12254" width="17.5703125" style="2" customWidth="1"/>
    <col min="12255" max="12255" width="15" style="2" customWidth="1"/>
    <col min="12256" max="12256" width="16.28515625" style="2" customWidth="1"/>
    <col min="12257" max="12257" width="13.7109375" style="2" customWidth="1"/>
    <col min="12258" max="12258" width="11.140625" style="2" customWidth="1"/>
    <col min="12259" max="12259" width="15" style="2" customWidth="1"/>
    <col min="12260" max="12260" width="20.140625" style="2" customWidth="1"/>
    <col min="12261" max="12261" width="17.5703125" style="2" customWidth="1"/>
    <col min="12262" max="12262" width="27.85546875" style="2" customWidth="1"/>
    <col min="12263" max="12263" width="26.5703125" style="2" customWidth="1"/>
    <col min="12264" max="12264" width="15" style="2" customWidth="1"/>
    <col min="12265" max="12265" width="17.5703125" style="2" customWidth="1"/>
    <col min="12266" max="12268" width="16.28515625" style="2" customWidth="1"/>
    <col min="12269" max="12269" width="20.140625" style="2" customWidth="1"/>
    <col min="12270" max="12270" width="15" style="2" customWidth="1"/>
    <col min="12271" max="12272" width="20.140625" style="2" customWidth="1"/>
    <col min="12273" max="12273" width="17.5703125" style="2" customWidth="1"/>
    <col min="12274" max="12274" width="20.140625" style="2" customWidth="1"/>
    <col min="12275" max="12275" width="12.42578125" style="2" customWidth="1"/>
    <col min="12276" max="12276" width="45.85546875" style="2" customWidth="1"/>
    <col min="12277" max="12277" width="29.140625" style="2" customWidth="1"/>
    <col min="12278" max="12485" width="12.42578125" style="2" customWidth="1"/>
    <col min="12486" max="12486" width="20.140625" style="2" customWidth="1"/>
    <col min="12487" max="12487" width="21.42578125" style="2" customWidth="1"/>
    <col min="12488" max="12488" width="24" style="2" customWidth="1"/>
    <col min="12489" max="12489" width="11.140625" style="2" customWidth="1"/>
    <col min="12490" max="12490" width="15" style="2" customWidth="1"/>
    <col min="12491" max="12491" width="13.7109375" style="2" customWidth="1"/>
    <col min="12492" max="12492" width="24" style="2" customWidth="1"/>
    <col min="12493" max="12493" width="15" style="2" customWidth="1"/>
    <col min="12494" max="12494" width="21.42578125" style="2" customWidth="1"/>
    <col min="12495" max="12495" width="15" style="2" customWidth="1"/>
    <col min="12496" max="12496" width="20.140625" style="2" customWidth="1"/>
    <col min="12497" max="12497" width="12.42578125" style="2" customWidth="1"/>
    <col min="12498" max="12498" width="17.5703125" style="2" customWidth="1"/>
    <col min="12499" max="12499" width="25.28515625" style="2" customWidth="1"/>
    <col min="12500" max="12500" width="17.5703125" style="2" customWidth="1"/>
    <col min="12501" max="12501" width="12.42578125" style="2" customWidth="1"/>
    <col min="12502" max="12502" width="20.140625" style="2" customWidth="1"/>
    <col min="12503" max="12503" width="24" style="2" customWidth="1"/>
    <col min="12504" max="12504" width="20.140625" style="2" customWidth="1"/>
    <col min="12505" max="12505" width="22.7109375" style="2" customWidth="1"/>
    <col min="12506" max="12506" width="29.140625" style="2" customWidth="1"/>
    <col min="12507" max="12507" width="22.7109375" style="2" customWidth="1"/>
    <col min="12508" max="12508" width="7.28515625" style="2" customWidth="1"/>
    <col min="12509" max="12509" width="15" style="2" customWidth="1"/>
    <col min="12510" max="12510" width="17.5703125" style="2" customWidth="1"/>
    <col min="12511" max="12511" width="15" style="2" customWidth="1"/>
    <col min="12512" max="12512" width="16.28515625" style="2" customWidth="1"/>
    <col min="12513" max="12513" width="13.7109375" style="2" customWidth="1"/>
    <col min="12514" max="12514" width="11.140625" style="2" customWidth="1"/>
    <col min="12515" max="12515" width="15" style="2" customWidth="1"/>
    <col min="12516" max="12516" width="20.140625" style="2" customWidth="1"/>
    <col min="12517" max="12517" width="17.5703125" style="2" customWidth="1"/>
    <col min="12518" max="12518" width="27.85546875" style="2" customWidth="1"/>
    <col min="12519" max="12519" width="26.5703125" style="2" customWidth="1"/>
    <col min="12520" max="12520" width="15" style="2" customWidth="1"/>
    <col min="12521" max="12521" width="17.5703125" style="2" customWidth="1"/>
    <col min="12522" max="12524" width="16.28515625" style="2" customWidth="1"/>
    <col min="12525" max="12525" width="20.140625" style="2" customWidth="1"/>
    <col min="12526" max="12526" width="15" style="2" customWidth="1"/>
    <col min="12527" max="12528" width="20.140625" style="2" customWidth="1"/>
    <col min="12529" max="12529" width="17.5703125" style="2" customWidth="1"/>
    <col min="12530" max="12530" width="20.140625" style="2" customWidth="1"/>
    <col min="12531" max="12531" width="12.42578125" style="2" customWidth="1"/>
    <col min="12532" max="12532" width="45.85546875" style="2" customWidth="1"/>
    <col min="12533" max="12533" width="29.140625" style="2" customWidth="1"/>
    <col min="12534" max="12741" width="12.42578125" style="2" customWidth="1"/>
    <col min="12742" max="12742" width="20.140625" style="2" customWidth="1"/>
    <col min="12743" max="12743" width="21.42578125" style="2" customWidth="1"/>
    <col min="12744" max="12744" width="24" style="2" customWidth="1"/>
    <col min="12745" max="12745" width="11.140625" style="2" customWidth="1"/>
    <col min="12746" max="12746" width="15" style="2" customWidth="1"/>
    <col min="12747" max="12747" width="13.7109375" style="2" customWidth="1"/>
    <col min="12748" max="12748" width="24" style="2" customWidth="1"/>
    <col min="12749" max="12749" width="15" style="2" customWidth="1"/>
    <col min="12750" max="12750" width="21.42578125" style="2" customWidth="1"/>
    <col min="12751" max="12751" width="15" style="2" customWidth="1"/>
    <col min="12752" max="12752" width="20.140625" style="2" customWidth="1"/>
    <col min="12753" max="12753" width="12.42578125" style="2" customWidth="1"/>
    <col min="12754" max="12754" width="17.5703125" style="2" customWidth="1"/>
    <col min="12755" max="12755" width="25.28515625" style="2" customWidth="1"/>
    <col min="12756" max="12756" width="17.5703125" style="2" customWidth="1"/>
    <col min="12757" max="12757" width="12.42578125" style="2" customWidth="1"/>
    <col min="12758" max="12758" width="20.140625" style="2" customWidth="1"/>
    <col min="12759" max="12759" width="24" style="2" customWidth="1"/>
    <col min="12760" max="12760" width="20.140625" style="2" customWidth="1"/>
    <col min="12761" max="12761" width="22.7109375" style="2" customWidth="1"/>
    <col min="12762" max="12762" width="29.140625" style="2" customWidth="1"/>
    <col min="12763" max="12763" width="22.7109375" style="2" customWidth="1"/>
    <col min="12764" max="12764" width="7.28515625" style="2" customWidth="1"/>
    <col min="12765" max="12765" width="15" style="2" customWidth="1"/>
    <col min="12766" max="12766" width="17.5703125" style="2" customWidth="1"/>
    <col min="12767" max="12767" width="15" style="2" customWidth="1"/>
    <col min="12768" max="12768" width="16.28515625" style="2" customWidth="1"/>
    <col min="12769" max="12769" width="13.7109375" style="2" customWidth="1"/>
    <col min="12770" max="12770" width="11.140625" style="2" customWidth="1"/>
    <col min="12771" max="12771" width="15" style="2" customWidth="1"/>
    <col min="12772" max="12772" width="20.140625" style="2" customWidth="1"/>
    <col min="12773" max="12773" width="17.5703125" style="2" customWidth="1"/>
    <col min="12774" max="12774" width="27.85546875" style="2" customWidth="1"/>
    <col min="12775" max="12775" width="26.5703125" style="2" customWidth="1"/>
    <col min="12776" max="12776" width="15" style="2" customWidth="1"/>
    <col min="12777" max="12777" width="17.5703125" style="2" customWidth="1"/>
    <col min="12778" max="12780" width="16.28515625" style="2" customWidth="1"/>
    <col min="12781" max="12781" width="20.140625" style="2" customWidth="1"/>
    <col min="12782" max="12782" width="15" style="2" customWidth="1"/>
    <col min="12783" max="12784" width="20.140625" style="2" customWidth="1"/>
    <col min="12785" max="12785" width="17.5703125" style="2" customWidth="1"/>
    <col min="12786" max="12786" width="20.140625" style="2" customWidth="1"/>
    <col min="12787" max="12787" width="12.42578125" style="2" customWidth="1"/>
    <col min="12788" max="12788" width="45.85546875" style="2" customWidth="1"/>
    <col min="12789" max="12789" width="29.140625" style="2" customWidth="1"/>
    <col min="12790" max="12997" width="12.42578125" style="2" customWidth="1"/>
    <col min="12998" max="12998" width="20.140625" style="2" customWidth="1"/>
    <col min="12999" max="12999" width="21.42578125" style="2" customWidth="1"/>
    <col min="13000" max="13000" width="24" style="2" customWidth="1"/>
    <col min="13001" max="13001" width="11.140625" style="2" customWidth="1"/>
    <col min="13002" max="13002" width="15" style="2" customWidth="1"/>
    <col min="13003" max="13003" width="13.7109375" style="2" customWidth="1"/>
    <col min="13004" max="13004" width="24" style="2" customWidth="1"/>
    <col min="13005" max="13005" width="15" style="2" customWidth="1"/>
    <col min="13006" max="13006" width="21.42578125" style="2" customWidth="1"/>
    <col min="13007" max="13007" width="15" style="2" customWidth="1"/>
    <col min="13008" max="13008" width="20.140625" style="2" customWidth="1"/>
    <col min="13009" max="13009" width="12.42578125" style="2" customWidth="1"/>
    <col min="13010" max="13010" width="17.5703125" style="2" customWidth="1"/>
    <col min="13011" max="13011" width="25.28515625" style="2" customWidth="1"/>
    <col min="13012" max="13012" width="17.5703125" style="2" customWidth="1"/>
    <col min="13013" max="13013" width="12.42578125" style="2" customWidth="1"/>
    <col min="13014" max="13014" width="20.140625" style="2" customWidth="1"/>
    <col min="13015" max="13015" width="24" style="2" customWidth="1"/>
    <col min="13016" max="13016" width="20.140625" style="2" customWidth="1"/>
    <col min="13017" max="13017" width="22.7109375" style="2" customWidth="1"/>
    <col min="13018" max="13018" width="29.140625" style="2" customWidth="1"/>
    <col min="13019" max="13019" width="22.7109375" style="2" customWidth="1"/>
    <col min="13020" max="13020" width="7.28515625" style="2" customWidth="1"/>
    <col min="13021" max="13021" width="15" style="2" customWidth="1"/>
    <col min="13022" max="13022" width="17.5703125" style="2" customWidth="1"/>
    <col min="13023" max="13023" width="15" style="2" customWidth="1"/>
    <col min="13024" max="13024" width="16.28515625" style="2" customWidth="1"/>
    <col min="13025" max="13025" width="13.7109375" style="2" customWidth="1"/>
    <col min="13026" max="13026" width="11.140625" style="2" customWidth="1"/>
    <col min="13027" max="13027" width="15" style="2" customWidth="1"/>
    <col min="13028" max="13028" width="20.140625" style="2" customWidth="1"/>
    <col min="13029" max="13029" width="17.5703125" style="2" customWidth="1"/>
    <col min="13030" max="13030" width="27.85546875" style="2" customWidth="1"/>
    <col min="13031" max="13031" width="26.5703125" style="2" customWidth="1"/>
    <col min="13032" max="13032" width="15" style="2" customWidth="1"/>
    <col min="13033" max="13033" width="17.5703125" style="2" customWidth="1"/>
    <col min="13034" max="13036" width="16.28515625" style="2" customWidth="1"/>
    <col min="13037" max="13037" width="20.140625" style="2" customWidth="1"/>
    <col min="13038" max="13038" width="15" style="2" customWidth="1"/>
    <col min="13039" max="13040" width="20.140625" style="2" customWidth="1"/>
    <col min="13041" max="13041" width="17.5703125" style="2" customWidth="1"/>
    <col min="13042" max="13042" width="20.140625" style="2" customWidth="1"/>
    <col min="13043" max="13043" width="12.42578125" style="2" customWidth="1"/>
    <col min="13044" max="13044" width="45.85546875" style="2" customWidth="1"/>
    <col min="13045" max="13045" width="29.140625" style="2" customWidth="1"/>
    <col min="13046" max="13253" width="12.42578125" style="2" customWidth="1"/>
    <col min="13254" max="13254" width="20.140625" style="2" customWidth="1"/>
    <col min="13255" max="13255" width="21.42578125" style="2" customWidth="1"/>
    <col min="13256" max="13256" width="24" style="2" customWidth="1"/>
    <col min="13257" max="13257" width="11.140625" style="2" customWidth="1"/>
    <col min="13258" max="13258" width="15" style="2" customWidth="1"/>
    <col min="13259" max="13259" width="13.7109375" style="2" customWidth="1"/>
    <col min="13260" max="13260" width="24" style="2" customWidth="1"/>
    <col min="13261" max="13261" width="15" style="2" customWidth="1"/>
    <col min="13262" max="13262" width="21.42578125" style="2" customWidth="1"/>
    <col min="13263" max="13263" width="15" style="2" customWidth="1"/>
    <col min="13264" max="13264" width="20.140625" style="2" customWidth="1"/>
    <col min="13265" max="13265" width="12.42578125" style="2" customWidth="1"/>
    <col min="13266" max="13266" width="17.5703125" style="2" customWidth="1"/>
    <col min="13267" max="13267" width="25.28515625" style="2" customWidth="1"/>
    <col min="13268" max="13268" width="17.5703125" style="2" customWidth="1"/>
    <col min="13269" max="13269" width="12.42578125" style="2" customWidth="1"/>
    <col min="13270" max="13270" width="20.140625" style="2" customWidth="1"/>
    <col min="13271" max="13271" width="24" style="2" customWidth="1"/>
    <col min="13272" max="13272" width="20.140625" style="2" customWidth="1"/>
    <col min="13273" max="13273" width="22.7109375" style="2" customWidth="1"/>
    <col min="13274" max="13274" width="29.140625" style="2" customWidth="1"/>
    <col min="13275" max="13275" width="22.7109375" style="2" customWidth="1"/>
    <col min="13276" max="13276" width="7.28515625" style="2" customWidth="1"/>
    <col min="13277" max="13277" width="15" style="2" customWidth="1"/>
    <col min="13278" max="13278" width="17.5703125" style="2" customWidth="1"/>
    <col min="13279" max="13279" width="15" style="2" customWidth="1"/>
    <col min="13280" max="13280" width="16.28515625" style="2" customWidth="1"/>
    <col min="13281" max="13281" width="13.7109375" style="2" customWidth="1"/>
    <col min="13282" max="13282" width="11.140625" style="2" customWidth="1"/>
    <col min="13283" max="13283" width="15" style="2" customWidth="1"/>
    <col min="13284" max="13284" width="20.140625" style="2" customWidth="1"/>
    <col min="13285" max="13285" width="17.5703125" style="2" customWidth="1"/>
    <col min="13286" max="13286" width="27.85546875" style="2" customWidth="1"/>
    <col min="13287" max="13287" width="26.5703125" style="2" customWidth="1"/>
    <col min="13288" max="13288" width="15" style="2" customWidth="1"/>
    <col min="13289" max="13289" width="17.5703125" style="2" customWidth="1"/>
    <col min="13290" max="13292" width="16.28515625" style="2" customWidth="1"/>
    <col min="13293" max="13293" width="20.140625" style="2" customWidth="1"/>
    <col min="13294" max="13294" width="15" style="2" customWidth="1"/>
    <col min="13295" max="13296" width="20.140625" style="2" customWidth="1"/>
    <col min="13297" max="13297" width="17.5703125" style="2" customWidth="1"/>
    <col min="13298" max="13298" width="20.140625" style="2" customWidth="1"/>
    <col min="13299" max="13299" width="12.42578125" style="2" customWidth="1"/>
    <col min="13300" max="13300" width="45.85546875" style="2" customWidth="1"/>
    <col min="13301" max="13301" width="29.140625" style="2" customWidth="1"/>
    <col min="13302" max="13509" width="12.42578125" style="2" customWidth="1"/>
    <col min="13510" max="13510" width="20.140625" style="2" customWidth="1"/>
    <col min="13511" max="13511" width="21.42578125" style="2" customWidth="1"/>
    <col min="13512" max="13512" width="24" style="2" customWidth="1"/>
    <col min="13513" max="13513" width="11.140625" style="2" customWidth="1"/>
    <col min="13514" max="13514" width="15" style="2" customWidth="1"/>
    <col min="13515" max="13515" width="13.7109375" style="2" customWidth="1"/>
    <col min="13516" max="13516" width="24" style="2" customWidth="1"/>
    <col min="13517" max="13517" width="15" style="2" customWidth="1"/>
    <col min="13518" max="13518" width="21.42578125" style="2" customWidth="1"/>
    <col min="13519" max="13519" width="15" style="2" customWidth="1"/>
    <col min="13520" max="13520" width="20.140625" style="2" customWidth="1"/>
    <col min="13521" max="13521" width="12.42578125" style="2" customWidth="1"/>
    <col min="13522" max="13522" width="17.5703125" style="2" customWidth="1"/>
    <col min="13523" max="13523" width="25.28515625" style="2" customWidth="1"/>
    <col min="13524" max="13524" width="17.5703125" style="2" customWidth="1"/>
    <col min="13525" max="13525" width="12.42578125" style="2" customWidth="1"/>
    <col min="13526" max="13526" width="20.140625" style="2" customWidth="1"/>
    <col min="13527" max="13527" width="24" style="2" customWidth="1"/>
    <col min="13528" max="13528" width="20.140625" style="2" customWidth="1"/>
    <col min="13529" max="13529" width="22.7109375" style="2" customWidth="1"/>
    <col min="13530" max="13530" width="29.140625" style="2" customWidth="1"/>
    <col min="13531" max="13531" width="22.7109375" style="2" customWidth="1"/>
    <col min="13532" max="13532" width="7.28515625" style="2" customWidth="1"/>
    <col min="13533" max="13533" width="15" style="2" customWidth="1"/>
    <col min="13534" max="13534" width="17.5703125" style="2" customWidth="1"/>
    <col min="13535" max="13535" width="15" style="2" customWidth="1"/>
    <col min="13536" max="13536" width="16.28515625" style="2" customWidth="1"/>
    <col min="13537" max="13537" width="13.7109375" style="2" customWidth="1"/>
    <col min="13538" max="13538" width="11.140625" style="2" customWidth="1"/>
    <col min="13539" max="13539" width="15" style="2" customWidth="1"/>
    <col min="13540" max="13540" width="20.140625" style="2" customWidth="1"/>
    <col min="13541" max="13541" width="17.5703125" style="2" customWidth="1"/>
    <col min="13542" max="13542" width="27.85546875" style="2" customWidth="1"/>
    <col min="13543" max="13543" width="26.5703125" style="2" customWidth="1"/>
    <col min="13544" max="13544" width="15" style="2" customWidth="1"/>
    <col min="13545" max="13545" width="17.5703125" style="2" customWidth="1"/>
    <col min="13546" max="13548" width="16.28515625" style="2" customWidth="1"/>
    <col min="13549" max="13549" width="20.140625" style="2" customWidth="1"/>
    <col min="13550" max="13550" width="15" style="2" customWidth="1"/>
    <col min="13551" max="13552" width="20.140625" style="2" customWidth="1"/>
    <col min="13553" max="13553" width="17.5703125" style="2" customWidth="1"/>
    <col min="13554" max="13554" width="20.140625" style="2" customWidth="1"/>
    <col min="13555" max="13555" width="12.42578125" style="2" customWidth="1"/>
    <col min="13556" max="13556" width="45.85546875" style="2" customWidth="1"/>
    <col min="13557" max="13557" width="29.140625" style="2" customWidth="1"/>
    <col min="13558" max="13765" width="12.42578125" style="2" customWidth="1"/>
    <col min="13766" max="13766" width="20.140625" style="2" customWidth="1"/>
    <col min="13767" max="13767" width="21.42578125" style="2" customWidth="1"/>
    <col min="13768" max="13768" width="24" style="2" customWidth="1"/>
    <col min="13769" max="13769" width="11.140625" style="2" customWidth="1"/>
    <col min="13770" max="13770" width="15" style="2" customWidth="1"/>
    <col min="13771" max="13771" width="13.7109375" style="2" customWidth="1"/>
    <col min="13772" max="13772" width="24" style="2" customWidth="1"/>
    <col min="13773" max="13773" width="15" style="2" customWidth="1"/>
    <col min="13774" max="13774" width="21.42578125" style="2" customWidth="1"/>
    <col min="13775" max="13775" width="15" style="2" customWidth="1"/>
    <col min="13776" max="13776" width="20.140625" style="2" customWidth="1"/>
    <col min="13777" max="13777" width="12.42578125" style="2" customWidth="1"/>
    <col min="13778" max="13778" width="17.5703125" style="2" customWidth="1"/>
    <col min="13779" max="13779" width="25.28515625" style="2" customWidth="1"/>
    <col min="13780" max="13780" width="17.5703125" style="2" customWidth="1"/>
    <col min="13781" max="13781" width="12.42578125" style="2" customWidth="1"/>
    <col min="13782" max="13782" width="20.140625" style="2" customWidth="1"/>
    <col min="13783" max="13783" width="24" style="2" customWidth="1"/>
    <col min="13784" max="13784" width="20.140625" style="2" customWidth="1"/>
    <col min="13785" max="13785" width="22.7109375" style="2" customWidth="1"/>
    <col min="13786" max="13786" width="29.140625" style="2" customWidth="1"/>
    <col min="13787" max="13787" width="22.7109375" style="2" customWidth="1"/>
    <col min="13788" max="13788" width="7.28515625" style="2" customWidth="1"/>
    <col min="13789" max="13789" width="15" style="2" customWidth="1"/>
    <col min="13790" max="13790" width="17.5703125" style="2" customWidth="1"/>
    <col min="13791" max="13791" width="15" style="2" customWidth="1"/>
    <col min="13792" max="13792" width="16.28515625" style="2" customWidth="1"/>
    <col min="13793" max="13793" width="13.7109375" style="2" customWidth="1"/>
    <col min="13794" max="13794" width="11.140625" style="2" customWidth="1"/>
    <col min="13795" max="13795" width="15" style="2" customWidth="1"/>
    <col min="13796" max="13796" width="20.140625" style="2" customWidth="1"/>
    <col min="13797" max="13797" width="17.5703125" style="2" customWidth="1"/>
    <col min="13798" max="13798" width="27.85546875" style="2" customWidth="1"/>
    <col min="13799" max="13799" width="26.5703125" style="2" customWidth="1"/>
    <col min="13800" max="13800" width="15" style="2" customWidth="1"/>
    <col min="13801" max="13801" width="17.5703125" style="2" customWidth="1"/>
    <col min="13802" max="13804" width="16.28515625" style="2" customWidth="1"/>
    <col min="13805" max="13805" width="20.140625" style="2" customWidth="1"/>
    <col min="13806" max="13806" width="15" style="2" customWidth="1"/>
    <col min="13807" max="13808" width="20.140625" style="2" customWidth="1"/>
    <col min="13809" max="13809" width="17.5703125" style="2" customWidth="1"/>
    <col min="13810" max="13810" width="20.140625" style="2" customWidth="1"/>
    <col min="13811" max="13811" width="12.42578125" style="2" customWidth="1"/>
    <col min="13812" max="13812" width="45.85546875" style="2" customWidth="1"/>
    <col min="13813" max="13813" width="29.140625" style="2" customWidth="1"/>
    <col min="13814" max="14021" width="12.42578125" style="2" customWidth="1"/>
    <col min="14022" max="14022" width="20.140625" style="2" customWidth="1"/>
    <col min="14023" max="14023" width="21.42578125" style="2" customWidth="1"/>
    <col min="14024" max="14024" width="24" style="2" customWidth="1"/>
    <col min="14025" max="14025" width="11.140625" style="2" customWidth="1"/>
    <col min="14026" max="14026" width="15" style="2" customWidth="1"/>
    <col min="14027" max="14027" width="13.7109375" style="2" customWidth="1"/>
    <col min="14028" max="14028" width="24" style="2" customWidth="1"/>
    <col min="14029" max="14029" width="15" style="2" customWidth="1"/>
    <col min="14030" max="14030" width="21.42578125" style="2" customWidth="1"/>
    <col min="14031" max="14031" width="15" style="2" customWidth="1"/>
    <col min="14032" max="14032" width="20.140625" style="2" customWidth="1"/>
    <col min="14033" max="14033" width="12.42578125" style="2" customWidth="1"/>
    <col min="14034" max="14034" width="17.5703125" style="2" customWidth="1"/>
    <col min="14035" max="14035" width="25.28515625" style="2" customWidth="1"/>
    <col min="14036" max="14036" width="17.5703125" style="2" customWidth="1"/>
    <col min="14037" max="14037" width="12.42578125" style="2" customWidth="1"/>
    <col min="14038" max="14038" width="20.140625" style="2" customWidth="1"/>
    <col min="14039" max="14039" width="24" style="2" customWidth="1"/>
    <col min="14040" max="14040" width="20.140625" style="2" customWidth="1"/>
    <col min="14041" max="14041" width="22.7109375" style="2" customWidth="1"/>
    <col min="14042" max="14042" width="29.140625" style="2" customWidth="1"/>
    <col min="14043" max="14043" width="22.7109375" style="2" customWidth="1"/>
    <col min="14044" max="14044" width="7.28515625" style="2" customWidth="1"/>
    <col min="14045" max="14045" width="15" style="2" customWidth="1"/>
    <col min="14046" max="14046" width="17.5703125" style="2" customWidth="1"/>
    <col min="14047" max="14047" width="15" style="2" customWidth="1"/>
    <col min="14048" max="14048" width="16.28515625" style="2" customWidth="1"/>
    <col min="14049" max="14049" width="13.7109375" style="2" customWidth="1"/>
    <col min="14050" max="14050" width="11.140625" style="2" customWidth="1"/>
    <col min="14051" max="14051" width="15" style="2" customWidth="1"/>
    <col min="14052" max="14052" width="20.140625" style="2" customWidth="1"/>
    <col min="14053" max="14053" width="17.5703125" style="2" customWidth="1"/>
    <col min="14054" max="14054" width="27.85546875" style="2" customWidth="1"/>
    <col min="14055" max="14055" width="26.5703125" style="2" customWidth="1"/>
    <col min="14056" max="14056" width="15" style="2" customWidth="1"/>
    <col min="14057" max="14057" width="17.5703125" style="2" customWidth="1"/>
    <col min="14058" max="14060" width="16.28515625" style="2" customWidth="1"/>
    <col min="14061" max="14061" width="20.140625" style="2" customWidth="1"/>
    <col min="14062" max="14062" width="15" style="2" customWidth="1"/>
    <col min="14063" max="14064" width="20.140625" style="2" customWidth="1"/>
    <col min="14065" max="14065" width="17.5703125" style="2" customWidth="1"/>
    <col min="14066" max="14066" width="20.140625" style="2" customWidth="1"/>
    <col min="14067" max="14067" width="12.42578125" style="2" customWidth="1"/>
    <col min="14068" max="14068" width="45.85546875" style="2" customWidth="1"/>
    <col min="14069" max="14069" width="29.140625" style="2" customWidth="1"/>
    <col min="14070" max="14277" width="12.42578125" style="2" customWidth="1"/>
    <col min="14278" max="14278" width="20.140625" style="2" customWidth="1"/>
    <col min="14279" max="14279" width="21.42578125" style="2" customWidth="1"/>
    <col min="14280" max="14280" width="24" style="2" customWidth="1"/>
    <col min="14281" max="14281" width="11.140625" style="2" customWidth="1"/>
    <col min="14282" max="14282" width="15" style="2" customWidth="1"/>
    <col min="14283" max="14283" width="13.7109375" style="2" customWidth="1"/>
    <col min="14284" max="14284" width="24" style="2" customWidth="1"/>
    <col min="14285" max="14285" width="15" style="2" customWidth="1"/>
    <col min="14286" max="14286" width="21.42578125" style="2" customWidth="1"/>
    <col min="14287" max="14287" width="15" style="2" customWidth="1"/>
    <col min="14288" max="14288" width="20.140625" style="2" customWidth="1"/>
    <col min="14289" max="14289" width="12.42578125" style="2" customWidth="1"/>
    <col min="14290" max="14290" width="17.5703125" style="2" customWidth="1"/>
    <col min="14291" max="14291" width="25.28515625" style="2" customWidth="1"/>
    <col min="14292" max="14292" width="17.5703125" style="2" customWidth="1"/>
    <col min="14293" max="14293" width="12.42578125" style="2" customWidth="1"/>
    <col min="14294" max="14294" width="20.140625" style="2" customWidth="1"/>
    <col min="14295" max="14295" width="24" style="2" customWidth="1"/>
    <col min="14296" max="14296" width="20.140625" style="2" customWidth="1"/>
    <col min="14297" max="14297" width="22.7109375" style="2" customWidth="1"/>
    <col min="14298" max="14298" width="29.140625" style="2" customWidth="1"/>
    <col min="14299" max="14299" width="22.7109375" style="2" customWidth="1"/>
    <col min="14300" max="14300" width="7.28515625" style="2" customWidth="1"/>
    <col min="14301" max="14301" width="15" style="2" customWidth="1"/>
    <col min="14302" max="14302" width="17.5703125" style="2" customWidth="1"/>
    <col min="14303" max="14303" width="15" style="2" customWidth="1"/>
    <col min="14304" max="14304" width="16.28515625" style="2" customWidth="1"/>
    <col min="14305" max="14305" width="13.7109375" style="2" customWidth="1"/>
    <col min="14306" max="14306" width="11.140625" style="2" customWidth="1"/>
    <col min="14307" max="14307" width="15" style="2" customWidth="1"/>
    <col min="14308" max="14308" width="20.140625" style="2" customWidth="1"/>
    <col min="14309" max="14309" width="17.5703125" style="2" customWidth="1"/>
    <col min="14310" max="14310" width="27.85546875" style="2" customWidth="1"/>
    <col min="14311" max="14311" width="26.5703125" style="2" customWidth="1"/>
    <col min="14312" max="14312" width="15" style="2" customWidth="1"/>
    <col min="14313" max="14313" width="17.5703125" style="2" customWidth="1"/>
    <col min="14314" max="14316" width="16.28515625" style="2" customWidth="1"/>
    <col min="14317" max="14317" width="20.140625" style="2" customWidth="1"/>
    <col min="14318" max="14318" width="15" style="2" customWidth="1"/>
    <col min="14319" max="14320" width="20.140625" style="2" customWidth="1"/>
    <col min="14321" max="14321" width="17.5703125" style="2" customWidth="1"/>
    <col min="14322" max="14322" width="20.140625" style="2" customWidth="1"/>
    <col min="14323" max="14323" width="12.42578125" style="2" customWidth="1"/>
    <col min="14324" max="14324" width="45.85546875" style="2" customWidth="1"/>
    <col min="14325" max="14325" width="29.140625" style="2" customWidth="1"/>
    <col min="14326" max="14533" width="12.42578125" style="2" customWidth="1"/>
    <col min="14534" max="14534" width="20.140625" style="2" customWidth="1"/>
    <col min="14535" max="14535" width="21.42578125" style="2" customWidth="1"/>
    <col min="14536" max="14536" width="24" style="2" customWidth="1"/>
    <col min="14537" max="14537" width="11.140625" style="2" customWidth="1"/>
    <col min="14538" max="14538" width="15" style="2" customWidth="1"/>
    <col min="14539" max="14539" width="13.7109375" style="2" customWidth="1"/>
    <col min="14540" max="14540" width="24" style="2" customWidth="1"/>
    <col min="14541" max="14541" width="15" style="2" customWidth="1"/>
    <col min="14542" max="14542" width="21.42578125" style="2" customWidth="1"/>
    <col min="14543" max="14543" width="15" style="2" customWidth="1"/>
    <col min="14544" max="14544" width="20.140625" style="2" customWidth="1"/>
    <col min="14545" max="14545" width="12.42578125" style="2" customWidth="1"/>
    <col min="14546" max="14546" width="17.5703125" style="2" customWidth="1"/>
    <col min="14547" max="14547" width="25.28515625" style="2" customWidth="1"/>
    <col min="14548" max="14548" width="17.5703125" style="2" customWidth="1"/>
    <col min="14549" max="14549" width="12.42578125" style="2" customWidth="1"/>
    <col min="14550" max="14550" width="20.140625" style="2" customWidth="1"/>
    <col min="14551" max="14551" width="24" style="2" customWidth="1"/>
    <col min="14552" max="14552" width="20.140625" style="2" customWidth="1"/>
    <col min="14553" max="14553" width="22.7109375" style="2" customWidth="1"/>
    <col min="14554" max="14554" width="29.140625" style="2" customWidth="1"/>
    <col min="14555" max="14555" width="22.7109375" style="2" customWidth="1"/>
    <col min="14556" max="14556" width="7.28515625" style="2" customWidth="1"/>
    <col min="14557" max="14557" width="15" style="2" customWidth="1"/>
    <col min="14558" max="14558" width="17.5703125" style="2" customWidth="1"/>
    <col min="14559" max="14559" width="15" style="2" customWidth="1"/>
    <col min="14560" max="14560" width="16.28515625" style="2" customWidth="1"/>
    <col min="14561" max="14561" width="13.7109375" style="2" customWidth="1"/>
    <col min="14562" max="14562" width="11.140625" style="2" customWidth="1"/>
    <col min="14563" max="14563" width="15" style="2" customWidth="1"/>
    <col min="14564" max="14564" width="20.140625" style="2" customWidth="1"/>
    <col min="14565" max="14565" width="17.5703125" style="2" customWidth="1"/>
    <col min="14566" max="14566" width="27.85546875" style="2" customWidth="1"/>
    <col min="14567" max="14567" width="26.5703125" style="2" customWidth="1"/>
    <col min="14568" max="14568" width="15" style="2" customWidth="1"/>
    <col min="14569" max="14569" width="17.5703125" style="2" customWidth="1"/>
    <col min="14570" max="14572" width="16.28515625" style="2" customWidth="1"/>
    <col min="14573" max="14573" width="20.140625" style="2" customWidth="1"/>
    <col min="14574" max="14574" width="15" style="2" customWidth="1"/>
    <col min="14575" max="14576" width="20.140625" style="2" customWidth="1"/>
    <col min="14577" max="14577" width="17.5703125" style="2" customWidth="1"/>
    <col min="14578" max="14578" width="20.140625" style="2" customWidth="1"/>
    <col min="14579" max="14579" width="12.42578125" style="2" customWidth="1"/>
    <col min="14580" max="14580" width="45.85546875" style="2" customWidth="1"/>
    <col min="14581" max="14581" width="29.140625" style="2" customWidth="1"/>
    <col min="14582" max="14789" width="12.42578125" style="2" customWidth="1"/>
    <col min="14790" max="14790" width="20.140625" style="2" customWidth="1"/>
    <col min="14791" max="14791" width="21.42578125" style="2" customWidth="1"/>
    <col min="14792" max="14792" width="24" style="2" customWidth="1"/>
    <col min="14793" max="14793" width="11.140625" style="2" customWidth="1"/>
    <col min="14794" max="14794" width="15" style="2" customWidth="1"/>
    <col min="14795" max="14795" width="13.7109375" style="2" customWidth="1"/>
    <col min="14796" max="14796" width="24" style="2" customWidth="1"/>
    <col min="14797" max="14797" width="15" style="2" customWidth="1"/>
    <col min="14798" max="14798" width="21.42578125" style="2" customWidth="1"/>
    <col min="14799" max="14799" width="15" style="2" customWidth="1"/>
    <col min="14800" max="14800" width="20.140625" style="2" customWidth="1"/>
    <col min="14801" max="14801" width="12.42578125" style="2" customWidth="1"/>
    <col min="14802" max="14802" width="17.5703125" style="2" customWidth="1"/>
    <col min="14803" max="14803" width="25.28515625" style="2" customWidth="1"/>
    <col min="14804" max="14804" width="17.5703125" style="2" customWidth="1"/>
    <col min="14805" max="14805" width="12.42578125" style="2" customWidth="1"/>
    <col min="14806" max="14806" width="20.140625" style="2" customWidth="1"/>
    <col min="14807" max="14807" width="24" style="2" customWidth="1"/>
    <col min="14808" max="14808" width="20.140625" style="2" customWidth="1"/>
    <col min="14809" max="14809" width="22.7109375" style="2" customWidth="1"/>
    <col min="14810" max="14810" width="29.140625" style="2" customWidth="1"/>
    <col min="14811" max="14811" width="22.7109375" style="2" customWidth="1"/>
    <col min="14812" max="14812" width="7.28515625" style="2" customWidth="1"/>
    <col min="14813" max="14813" width="15" style="2" customWidth="1"/>
    <col min="14814" max="14814" width="17.5703125" style="2" customWidth="1"/>
    <col min="14815" max="14815" width="15" style="2" customWidth="1"/>
    <col min="14816" max="14816" width="16.28515625" style="2" customWidth="1"/>
    <col min="14817" max="14817" width="13.7109375" style="2" customWidth="1"/>
    <col min="14818" max="14818" width="11.140625" style="2" customWidth="1"/>
    <col min="14819" max="14819" width="15" style="2" customWidth="1"/>
    <col min="14820" max="14820" width="20.140625" style="2" customWidth="1"/>
    <col min="14821" max="14821" width="17.5703125" style="2" customWidth="1"/>
    <col min="14822" max="14822" width="27.85546875" style="2" customWidth="1"/>
    <col min="14823" max="14823" width="26.5703125" style="2" customWidth="1"/>
    <col min="14824" max="14824" width="15" style="2" customWidth="1"/>
    <col min="14825" max="14825" width="17.5703125" style="2" customWidth="1"/>
    <col min="14826" max="14828" width="16.28515625" style="2" customWidth="1"/>
    <col min="14829" max="14829" width="20.140625" style="2" customWidth="1"/>
    <col min="14830" max="14830" width="15" style="2" customWidth="1"/>
    <col min="14831" max="14832" width="20.140625" style="2" customWidth="1"/>
    <col min="14833" max="14833" width="17.5703125" style="2" customWidth="1"/>
    <col min="14834" max="14834" width="20.140625" style="2" customWidth="1"/>
    <col min="14835" max="14835" width="12.42578125" style="2" customWidth="1"/>
    <col min="14836" max="14836" width="45.85546875" style="2" customWidth="1"/>
    <col min="14837" max="14837" width="29.140625" style="2" customWidth="1"/>
    <col min="14838" max="15045" width="12.42578125" style="2" customWidth="1"/>
    <col min="15046" max="15046" width="20.140625" style="2" customWidth="1"/>
    <col min="15047" max="15047" width="21.42578125" style="2" customWidth="1"/>
    <col min="15048" max="15048" width="24" style="2" customWidth="1"/>
    <col min="15049" max="15049" width="11.140625" style="2" customWidth="1"/>
    <col min="15050" max="15050" width="15" style="2" customWidth="1"/>
    <col min="15051" max="15051" width="13.7109375" style="2" customWidth="1"/>
    <col min="15052" max="15052" width="24" style="2" customWidth="1"/>
    <col min="15053" max="15053" width="15" style="2" customWidth="1"/>
    <col min="15054" max="15054" width="21.42578125" style="2" customWidth="1"/>
    <col min="15055" max="15055" width="15" style="2" customWidth="1"/>
    <col min="15056" max="15056" width="20.140625" style="2" customWidth="1"/>
    <col min="15057" max="15057" width="12.42578125" style="2" customWidth="1"/>
    <col min="15058" max="15058" width="17.5703125" style="2" customWidth="1"/>
    <col min="15059" max="15059" width="25.28515625" style="2" customWidth="1"/>
    <col min="15060" max="15060" width="17.5703125" style="2" customWidth="1"/>
    <col min="15061" max="15061" width="12.42578125" style="2" customWidth="1"/>
    <col min="15062" max="15062" width="20.140625" style="2" customWidth="1"/>
    <col min="15063" max="15063" width="24" style="2" customWidth="1"/>
    <col min="15064" max="15064" width="20.140625" style="2" customWidth="1"/>
    <col min="15065" max="15065" width="22.7109375" style="2" customWidth="1"/>
    <col min="15066" max="15066" width="29.140625" style="2" customWidth="1"/>
    <col min="15067" max="15067" width="22.7109375" style="2" customWidth="1"/>
    <col min="15068" max="15068" width="7.28515625" style="2" customWidth="1"/>
    <col min="15069" max="15069" width="15" style="2" customWidth="1"/>
    <col min="15070" max="15070" width="17.5703125" style="2" customWidth="1"/>
    <col min="15071" max="15071" width="15" style="2" customWidth="1"/>
    <col min="15072" max="15072" width="16.28515625" style="2" customWidth="1"/>
    <col min="15073" max="15073" width="13.7109375" style="2" customWidth="1"/>
    <col min="15074" max="15074" width="11.140625" style="2" customWidth="1"/>
    <col min="15075" max="15075" width="15" style="2" customWidth="1"/>
    <col min="15076" max="15076" width="20.140625" style="2" customWidth="1"/>
    <col min="15077" max="15077" width="17.5703125" style="2" customWidth="1"/>
    <col min="15078" max="15078" width="27.85546875" style="2" customWidth="1"/>
    <col min="15079" max="15079" width="26.5703125" style="2" customWidth="1"/>
    <col min="15080" max="15080" width="15" style="2" customWidth="1"/>
    <col min="15081" max="15081" width="17.5703125" style="2" customWidth="1"/>
    <col min="15082" max="15084" width="16.28515625" style="2" customWidth="1"/>
    <col min="15085" max="15085" width="20.140625" style="2" customWidth="1"/>
    <col min="15086" max="15086" width="15" style="2" customWidth="1"/>
    <col min="15087" max="15088" width="20.140625" style="2" customWidth="1"/>
    <col min="15089" max="15089" width="17.5703125" style="2" customWidth="1"/>
    <col min="15090" max="15090" width="20.140625" style="2" customWidth="1"/>
    <col min="15091" max="15091" width="12.42578125" style="2" customWidth="1"/>
    <col min="15092" max="15092" width="45.85546875" style="2" customWidth="1"/>
    <col min="15093" max="15093" width="29.140625" style="2" customWidth="1"/>
    <col min="15094" max="15301" width="12.42578125" style="2" customWidth="1"/>
    <col min="15302" max="15302" width="20.140625" style="2" customWidth="1"/>
    <col min="15303" max="15303" width="21.42578125" style="2" customWidth="1"/>
    <col min="15304" max="15304" width="24" style="2" customWidth="1"/>
    <col min="15305" max="15305" width="11.140625" style="2" customWidth="1"/>
    <col min="15306" max="15306" width="15" style="2" customWidth="1"/>
    <col min="15307" max="15307" width="13.7109375" style="2" customWidth="1"/>
    <col min="15308" max="15308" width="24" style="2" customWidth="1"/>
    <col min="15309" max="15309" width="15" style="2" customWidth="1"/>
    <col min="15310" max="15310" width="21.42578125" style="2" customWidth="1"/>
    <col min="15311" max="15311" width="15" style="2" customWidth="1"/>
    <col min="15312" max="15312" width="20.140625" style="2" customWidth="1"/>
    <col min="15313" max="15313" width="12.42578125" style="2" customWidth="1"/>
    <col min="15314" max="15314" width="17.5703125" style="2" customWidth="1"/>
    <col min="15315" max="15315" width="25.28515625" style="2" customWidth="1"/>
    <col min="15316" max="15316" width="17.5703125" style="2" customWidth="1"/>
    <col min="15317" max="15317" width="12.42578125" style="2" customWidth="1"/>
    <col min="15318" max="15318" width="20.140625" style="2" customWidth="1"/>
    <col min="15319" max="15319" width="24" style="2" customWidth="1"/>
    <col min="15320" max="15320" width="20.140625" style="2" customWidth="1"/>
    <col min="15321" max="15321" width="22.7109375" style="2" customWidth="1"/>
    <col min="15322" max="15322" width="29.140625" style="2" customWidth="1"/>
    <col min="15323" max="15323" width="22.7109375" style="2" customWidth="1"/>
    <col min="15324" max="15324" width="7.28515625" style="2" customWidth="1"/>
    <col min="15325" max="15325" width="15" style="2" customWidth="1"/>
    <col min="15326" max="15326" width="17.5703125" style="2" customWidth="1"/>
    <col min="15327" max="15327" width="15" style="2" customWidth="1"/>
    <col min="15328" max="15328" width="16.28515625" style="2" customWidth="1"/>
    <col min="15329" max="15329" width="13.7109375" style="2" customWidth="1"/>
    <col min="15330" max="15330" width="11.140625" style="2" customWidth="1"/>
    <col min="15331" max="15331" width="15" style="2" customWidth="1"/>
    <col min="15332" max="15332" width="20.140625" style="2" customWidth="1"/>
    <col min="15333" max="15333" width="17.5703125" style="2" customWidth="1"/>
    <col min="15334" max="15334" width="27.85546875" style="2" customWidth="1"/>
    <col min="15335" max="15335" width="26.5703125" style="2" customWidth="1"/>
    <col min="15336" max="15336" width="15" style="2" customWidth="1"/>
    <col min="15337" max="15337" width="17.5703125" style="2" customWidth="1"/>
    <col min="15338" max="15340" width="16.28515625" style="2" customWidth="1"/>
    <col min="15341" max="15341" width="20.140625" style="2" customWidth="1"/>
    <col min="15342" max="15342" width="15" style="2" customWidth="1"/>
    <col min="15343" max="15344" width="20.140625" style="2" customWidth="1"/>
    <col min="15345" max="15345" width="17.5703125" style="2" customWidth="1"/>
    <col min="15346" max="15346" width="20.140625" style="2" customWidth="1"/>
    <col min="15347" max="15347" width="12.42578125" style="2" customWidth="1"/>
    <col min="15348" max="15348" width="45.85546875" style="2" customWidth="1"/>
    <col min="15349" max="15349" width="29.140625" style="2" customWidth="1"/>
    <col min="15350" max="15557" width="12.42578125" style="2" customWidth="1"/>
    <col min="15558" max="15558" width="20.140625" style="2" customWidth="1"/>
    <col min="15559" max="15559" width="21.42578125" style="2" customWidth="1"/>
    <col min="15560" max="15560" width="24" style="2" customWidth="1"/>
    <col min="15561" max="15561" width="11.140625" style="2" customWidth="1"/>
    <col min="15562" max="15562" width="15" style="2" customWidth="1"/>
    <col min="15563" max="15563" width="13.7109375" style="2" customWidth="1"/>
    <col min="15564" max="15564" width="24" style="2" customWidth="1"/>
    <col min="15565" max="15565" width="15" style="2" customWidth="1"/>
    <col min="15566" max="15566" width="21.42578125" style="2" customWidth="1"/>
    <col min="15567" max="15567" width="15" style="2" customWidth="1"/>
    <col min="15568" max="15568" width="20.140625" style="2" customWidth="1"/>
    <col min="15569" max="15569" width="12.42578125" style="2" customWidth="1"/>
    <col min="15570" max="15570" width="17.5703125" style="2" customWidth="1"/>
    <col min="15571" max="15571" width="25.28515625" style="2" customWidth="1"/>
    <col min="15572" max="15572" width="17.5703125" style="2" customWidth="1"/>
    <col min="15573" max="15573" width="12.42578125" style="2" customWidth="1"/>
    <col min="15574" max="15574" width="20.140625" style="2" customWidth="1"/>
    <col min="15575" max="15575" width="24" style="2" customWidth="1"/>
    <col min="15576" max="15576" width="20.140625" style="2" customWidth="1"/>
    <col min="15577" max="15577" width="22.7109375" style="2" customWidth="1"/>
    <col min="15578" max="15578" width="29.140625" style="2" customWidth="1"/>
    <col min="15579" max="15579" width="22.7109375" style="2" customWidth="1"/>
    <col min="15580" max="15580" width="7.28515625" style="2" customWidth="1"/>
    <col min="15581" max="15581" width="15" style="2" customWidth="1"/>
    <col min="15582" max="15582" width="17.5703125" style="2" customWidth="1"/>
    <col min="15583" max="15583" width="15" style="2" customWidth="1"/>
    <col min="15584" max="15584" width="16.28515625" style="2" customWidth="1"/>
    <col min="15585" max="15585" width="13.7109375" style="2" customWidth="1"/>
    <col min="15586" max="15586" width="11.140625" style="2" customWidth="1"/>
    <col min="15587" max="15587" width="15" style="2" customWidth="1"/>
    <col min="15588" max="15588" width="20.140625" style="2" customWidth="1"/>
    <col min="15589" max="15589" width="17.5703125" style="2" customWidth="1"/>
    <col min="15590" max="15590" width="27.85546875" style="2" customWidth="1"/>
    <col min="15591" max="15591" width="26.5703125" style="2" customWidth="1"/>
    <col min="15592" max="15592" width="15" style="2" customWidth="1"/>
    <col min="15593" max="15593" width="17.5703125" style="2" customWidth="1"/>
    <col min="15594" max="15596" width="16.28515625" style="2" customWidth="1"/>
    <col min="15597" max="15597" width="20.140625" style="2" customWidth="1"/>
    <col min="15598" max="15598" width="15" style="2" customWidth="1"/>
    <col min="15599" max="15600" width="20.140625" style="2" customWidth="1"/>
    <col min="15601" max="15601" width="17.5703125" style="2" customWidth="1"/>
    <col min="15602" max="15602" width="20.140625" style="2" customWidth="1"/>
    <col min="15603" max="15603" width="12.42578125" style="2" customWidth="1"/>
    <col min="15604" max="15604" width="45.85546875" style="2" customWidth="1"/>
    <col min="15605" max="15605" width="29.140625" style="2" customWidth="1"/>
    <col min="15606" max="15813" width="12.42578125" style="2" customWidth="1"/>
    <col min="15814" max="15814" width="20.140625" style="2" customWidth="1"/>
    <col min="15815" max="15815" width="21.42578125" style="2" customWidth="1"/>
    <col min="15816" max="15816" width="24" style="2" customWidth="1"/>
    <col min="15817" max="15817" width="11.140625" style="2" customWidth="1"/>
    <col min="15818" max="15818" width="15" style="2" customWidth="1"/>
    <col min="15819" max="15819" width="13.7109375" style="2" customWidth="1"/>
    <col min="15820" max="15820" width="24" style="2" customWidth="1"/>
    <col min="15821" max="15821" width="15" style="2" customWidth="1"/>
    <col min="15822" max="15822" width="21.42578125" style="2" customWidth="1"/>
    <col min="15823" max="15823" width="15" style="2" customWidth="1"/>
    <col min="15824" max="15824" width="20.140625" style="2" customWidth="1"/>
    <col min="15825" max="15825" width="12.42578125" style="2" customWidth="1"/>
    <col min="15826" max="15826" width="17.5703125" style="2" customWidth="1"/>
    <col min="15827" max="15827" width="25.28515625" style="2" customWidth="1"/>
    <col min="15828" max="15828" width="17.5703125" style="2" customWidth="1"/>
    <col min="15829" max="15829" width="12.42578125" style="2" customWidth="1"/>
    <col min="15830" max="15830" width="20.140625" style="2" customWidth="1"/>
    <col min="15831" max="15831" width="24" style="2" customWidth="1"/>
    <col min="15832" max="15832" width="20.140625" style="2" customWidth="1"/>
    <col min="15833" max="15833" width="22.7109375" style="2" customWidth="1"/>
    <col min="15834" max="15834" width="29.140625" style="2" customWidth="1"/>
    <col min="15835" max="15835" width="22.7109375" style="2" customWidth="1"/>
    <col min="15836" max="15836" width="7.28515625" style="2" customWidth="1"/>
    <col min="15837" max="15837" width="15" style="2" customWidth="1"/>
    <col min="15838" max="15838" width="17.5703125" style="2" customWidth="1"/>
    <col min="15839" max="15839" width="15" style="2" customWidth="1"/>
    <col min="15840" max="15840" width="16.28515625" style="2" customWidth="1"/>
    <col min="15841" max="15841" width="13.7109375" style="2" customWidth="1"/>
    <col min="15842" max="15842" width="11.140625" style="2" customWidth="1"/>
    <col min="15843" max="15843" width="15" style="2" customWidth="1"/>
    <col min="15844" max="15844" width="20.140625" style="2" customWidth="1"/>
    <col min="15845" max="15845" width="17.5703125" style="2" customWidth="1"/>
    <col min="15846" max="15846" width="27.85546875" style="2" customWidth="1"/>
    <col min="15847" max="15847" width="26.5703125" style="2" customWidth="1"/>
    <col min="15848" max="15848" width="15" style="2" customWidth="1"/>
    <col min="15849" max="15849" width="17.5703125" style="2" customWidth="1"/>
    <col min="15850" max="15852" width="16.28515625" style="2" customWidth="1"/>
    <col min="15853" max="15853" width="20.140625" style="2" customWidth="1"/>
    <col min="15854" max="15854" width="15" style="2" customWidth="1"/>
    <col min="15855" max="15856" width="20.140625" style="2" customWidth="1"/>
    <col min="15857" max="15857" width="17.5703125" style="2" customWidth="1"/>
    <col min="15858" max="15858" width="20.140625" style="2" customWidth="1"/>
    <col min="15859" max="15859" width="12.42578125" style="2" customWidth="1"/>
    <col min="15860" max="15860" width="45.85546875" style="2" customWidth="1"/>
    <col min="15861" max="15861" width="29.140625" style="2" customWidth="1"/>
    <col min="15862" max="16069" width="12.42578125" style="2" customWidth="1"/>
    <col min="16070" max="16070" width="20.140625" style="2" customWidth="1"/>
    <col min="16071" max="16071" width="21.42578125" style="2" customWidth="1"/>
    <col min="16072" max="16072" width="24" style="2" customWidth="1"/>
    <col min="16073" max="16073" width="11.140625" style="2" customWidth="1"/>
    <col min="16074" max="16074" width="15" style="2" customWidth="1"/>
    <col min="16075" max="16075" width="13.7109375" style="2" customWidth="1"/>
    <col min="16076" max="16076" width="24" style="2" customWidth="1"/>
    <col min="16077" max="16077" width="15" style="2" customWidth="1"/>
    <col min="16078" max="16078" width="21.42578125" style="2" customWidth="1"/>
    <col min="16079" max="16079" width="15" style="2" customWidth="1"/>
    <col min="16080" max="16080" width="20.140625" style="2" customWidth="1"/>
    <col min="16081" max="16081" width="12.42578125" style="2" customWidth="1"/>
    <col min="16082" max="16082" width="17.5703125" style="2" customWidth="1"/>
    <col min="16083" max="16083" width="25.28515625" style="2" customWidth="1"/>
    <col min="16084" max="16084" width="17.5703125" style="2" customWidth="1"/>
    <col min="16085" max="16085" width="12.42578125" style="2" customWidth="1"/>
    <col min="16086" max="16086" width="20.140625" style="2" customWidth="1"/>
    <col min="16087" max="16087" width="24" style="2" customWidth="1"/>
    <col min="16088" max="16088" width="20.140625" style="2" customWidth="1"/>
    <col min="16089" max="16089" width="22.7109375" style="2" customWidth="1"/>
    <col min="16090" max="16090" width="29.140625" style="2" customWidth="1"/>
    <col min="16091" max="16091" width="22.7109375" style="2" customWidth="1"/>
    <col min="16092" max="16092" width="7.28515625" style="2" customWidth="1"/>
    <col min="16093" max="16093" width="15" style="2" customWidth="1"/>
    <col min="16094" max="16094" width="17.5703125" style="2" customWidth="1"/>
    <col min="16095" max="16095" width="15" style="2" customWidth="1"/>
    <col min="16096" max="16096" width="16.28515625" style="2" customWidth="1"/>
    <col min="16097" max="16097" width="13.7109375" style="2" customWidth="1"/>
    <col min="16098" max="16098" width="11.140625" style="2" customWidth="1"/>
    <col min="16099" max="16099" width="15" style="2" customWidth="1"/>
    <col min="16100" max="16100" width="20.140625" style="2" customWidth="1"/>
    <col min="16101" max="16101" width="17.5703125" style="2" customWidth="1"/>
    <col min="16102" max="16102" width="27.85546875" style="2" customWidth="1"/>
    <col min="16103" max="16103" width="26.5703125" style="2" customWidth="1"/>
    <col min="16104" max="16104" width="15" style="2" customWidth="1"/>
    <col min="16105" max="16105" width="17.5703125" style="2" customWidth="1"/>
    <col min="16106" max="16108" width="16.28515625" style="2" customWidth="1"/>
    <col min="16109" max="16109" width="20.140625" style="2" customWidth="1"/>
    <col min="16110" max="16110" width="15" style="2" customWidth="1"/>
    <col min="16111" max="16112" width="20.140625" style="2" customWidth="1"/>
    <col min="16113" max="16113" width="17.5703125" style="2" customWidth="1"/>
    <col min="16114" max="16114" width="20.140625" style="2" customWidth="1"/>
    <col min="16115" max="16115" width="12.42578125" style="2" customWidth="1"/>
    <col min="16116" max="16116" width="45.85546875" style="2" customWidth="1"/>
    <col min="16117" max="16117" width="29.140625" style="2" customWidth="1"/>
    <col min="16118" max="16384" width="12.42578125" style="2" customWidth="1"/>
  </cols>
  <sheetData>
    <row r="1" spans="1:197" s="47" customFormat="1" ht="18.75" x14ac:dyDescent="0.3">
      <c r="A1" s="130" t="s">
        <v>49</v>
      </c>
      <c r="B1" s="143">
        <f ca="1">WORKDAY(TODAY(),1,$T$35:$T$419)</f>
        <v>45782</v>
      </c>
      <c r="C1" s="39"/>
      <c r="D1" s="39"/>
      <c r="E1" s="39"/>
      <c r="F1" s="40"/>
      <c r="G1" s="39"/>
      <c r="H1" s="41"/>
      <c r="I1" s="53"/>
      <c r="J1" s="53"/>
      <c r="K1" s="53"/>
      <c r="M1" s="42"/>
      <c r="N1" s="39"/>
      <c r="O1" s="39"/>
      <c r="P1" s="43"/>
      <c r="Q1" s="44"/>
      <c r="R1" s="44"/>
      <c r="S1" s="44"/>
      <c r="T1" s="92" t="s">
        <v>0</v>
      </c>
      <c r="U1" s="74" t="s">
        <v>1</v>
      </c>
      <c r="V1" s="93"/>
      <c r="W1" s="93"/>
      <c r="X1" s="94" t="s">
        <v>2</v>
      </c>
      <c r="Y1" s="44"/>
      <c r="Z1" s="44"/>
      <c r="AA1" s="44"/>
      <c r="AB1" s="44"/>
      <c r="AC1" s="44"/>
      <c r="AD1" s="44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</row>
    <row r="2" spans="1:197" s="47" customFormat="1" ht="18.75" x14ac:dyDescent="0.3">
      <c r="A2" s="130" t="s">
        <v>53</v>
      </c>
      <c r="B2" s="144" t="s">
        <v>50</v>
      </c>
      <c r="C2" s="48"/>
      <c r="D2" s="39"/>
      <c r="E2" s="41"/>
      <c r="F2" s="40"/>
      <c r="G2" s="49"/>
      <c r="H2" s="41"/>
      <c r="I2" s="53"/>
      <c r="J2" s="53"/>
      <c r="K2" s="53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</row>
    <row r="3" spans="1:197" s="47" customFormat="1" ht="18.75" x14ac:dyDescent="0.3">
      <c r="A3" s="130">
        <v>45776</v>
      </c>
      <c r="B3" s="144" t="s">
        <v>51</v>
      </c>
      <c r="C3" s="52"/>
      <c r="D3" s="68"/>
      <c r="E3" s="52"/>
      <c r="F3" s="58"/>
      <c r="G3" s="52"/>
      <c r="H3" s="53"/>
      <c r="I3" s="53"/>
      <c r="J3" s="53"/>
      <c r="K3" s="53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</row>
    <row r="4" spans="1:197" s="47" customFormat="1" x14ac:dyDescent="0.2">
      <c r="A4" s="104" t="s">
        <v>3</v>
      </c>
      <c r="B4" s="142">
        <v>2</v>
      </c>
      <c r="C4" s="142">
        <f t="shared" ref="C4:Q4" si="0">(B4+1)</f>
        <v>3</v>
      </c>
      <c r="D4" s="142">
        <f t="shared" si="0"/>
        <v>4</v>
      </c>
      <c r="E4" s="142">
        <f t="shared" si="0"/>
        <v>5</v>
      </c>
      <c r="F4" s="142">
        <f t="shared" si="0"/>
        <v>6</v>
      </c>
      <c r="G4" s="142">
        <f t="shared" si="0"/>
        <v>7</v>
      </c>
      <c r="H4" s="142">
        <f t="shared" si="0"/>
        <v>8</v>
      </c>
      <c r="I4" s="142">
        <f t="shared" si="0"/>
        <v>9</v>
      </c>
      <c r="J4" s="142">
        <f t="shared" si="0"/>
        <v>10</v>
      </c>
      <c r="K4" s="142">
        <f t="shared" si="0"/>
        <v>11</v>
      </c>
      <c r="L4" s="142">
        <f t="shared" si="0"/>
        <v>12</v>
      </c>
      <c r="M4" s="142">
        <f t="shared" si="0"/>
        <v>13</v>
      </c>
      <c r="N4" s="142">
        <f t="shared" si="0"/>
        <v>14</v>
      </c>
      <c r="O4" s="142">
        <f t="shared" si="0"/>
        <v>15</v>
      </c>
      <c r="P4" s="142">
        <f t="shared" si="0"/>
        <v>16</v>
      </c>
      <c r="Q4" s="142">
        <f t="shared" si="0"/>
        <v>17</v>
      </c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</row>
    <row r="5" spans="1:197" s="47" customFormat="1" ht="14.25" x14ac:dyDescent="0.2">
      <c r="A5" s="112">
        <v>43243</v>
      </c>
      <c r="B5" s="105" t="s">
        <v>4</v>
      </c>
      <c r="C5" s="105" t="s">
        <v>5</v>
      </c>
      <c r="D5" s="106" t="s">
        <v>6</v>
      </c>
      <c r="E5" s="107" t="s">
        <v>6</v>
      </c>
      <c r="F5" s="108" t="s">
        <v>6</v>
      </c>
      <c r="G5" s="109" t="s">
        <v>6</v>
      </c>
      <c r="H5" s="107" t="s">
        <v>6</v>
      </c>
      <c r="I5" s="107" t="s">
        <v>6</v>
      </c>
      <c r="J5" s="109" t="s">
        <v>6</v>
      </c>
      <c r="K5" s="105" t="s">
        <v>7</v>
      </c>
      <c r="L5" s="104" t="s">
        <v>8</v>
      </c>
      <c r="M5" s="110" t="s">
        <v>9</v>
      </c>
      <c r="N5" s="105" t="s">
        <v>9</v>
      </c>
      <c r="O5" s="105" t="s">
        <v>7</v>
      </c>
      <c r="P5" s="111" t="s">
        <v>10</v>
      </c>
      <c r="Q5" s="104" t="s">
        <v>10</v>
      </c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</row>
    <row r="6" spans="1:197" s="47" customFormat="1" ht="14.25" x14ac:dyDescent="0.2">
      <c r="A6" s="117" t="s">
        <v>18</v>
      </c>
      <c r="B6" s="113" t="s">
        <v>48</v>
      </c>
      <c r="C6" s="105" t="s">
        <v>12</v>
      </c>
      <c r="D6" s="104" t="s">
        <v>13</v>
      </c>
      <c r="E6" s="114"/>
      <c r="F6" s="115" t="s">
        <v>14</v>
      </c>
      <c r="G6" s="116"/>
      <c r="H6" s="114" t="s">
        <v>15</v>
      </c>
      <c r="I6" s="114" t="s">
        <v>15</v>
      </c>
      <c r="J6" s="114"/>
      <c r="K6" s="105"/>
      <c r="L6" s="104"/>
      <c r="M6" s="110"/>
      <c r="N6" s="105"/>
      <c r="O6" s="105" t="s">
        <v>16</v>
      </c>
      <c r="P6" s="111" t="s">
        <v>17</v>
      </c>
      <c r="Q6" s="104" t="s">
        <v>17</v>
      </c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</row>
    <row r="7" spans="1:197" s="47" customFormat="1" ht="14.25" x14ac:dyDescent="0.2">
      <c r="A7" s="112">
        <v>43376</v>
      </c>
      <c r="B7" s="105" t="s">
        <v>52</v>
      </c>
      <c r="C7" s="105"/>
      <c r="D7" s="104"/>
      <c r="E7" s="114"/>
      <c r="F7" s="115"/>
      <c r="G7" s="116"/>
      <c r="H7" s="114" t="s">
        <v>19</v>
      </c>
      <c r="I7" s="114" t="s">
        <v>19</v>
      </c>
      <c r="J7" s="114"/>
      <c r="K7" s="105"/>
      <c r="L7" s="104"/>
      <c r="M7" s="110"/>
      <c r="N7" s="105"/>
      <c r="O7" s="105" t="s">
        <v>9</v>
      </c>
      <c r="P7" s="111" t="s">
        <v>20</v>
      </c>
      <c r="Q7" s="104" t="s">
        <v>11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</row>
    <row r="8" spans="1:197" s="47" customFormat="1" x14ac:dyDescent="0.2">
      <c r="A8" s="117" t="s">
        <v>56</v>
      </c>
      <c r="B8" s="105" t="s">
        <v>21</v>
      </c>
      <c r="C8" s="105" t="s">
        <v>21</v>
      </c>
      <c r="D8" s="104" t="s">
        <v>22</v>
      </c>
      <c r="E8" s="114" t="s">
        <v>23</v>
      </c>
      <c r="F8" s="118" t="s">
        <v>24</v>
      </c>
      <c r="G8" s="119" t="s">
        <v>25</v>
      </c>
      <c r="H8" s="120" t="s">
        <v>26</v>
      </c>
      <c r="I8" s="120" t="s">
        <v>26</v>
      </c>
      <c r="J8" s="120" t="s">
        <v>27</v>
      </c>
      <c r="K8" s="105" t="s">
        <v>21</v>
      </c>
      <c r="L8" s="104"/>
      <c r="M8" s="110" t="s">
        <v>28</v>
      </c>
      <c r="N8" s="105" t="s">
        <v>21</v>
      </c>
      <c r="O8" s="105" t="s">
        <v>21</v>
      </c>
      <c r="P8" s="111" t="s">
        <v>29</v>
      </c>
      <c r="Q8" s="121"/>
      <c r="R8" s="44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</row>
    <row r="9" spans="1:197" s="47" customFormat="1" ht="14.25" x14ac:dyDescent="0.2">
      <c r="A9" s="112">
        <v>45882</v>
      </c>
      <c r="B9" s="141"/>
      <c r="C9" s="123"/>
      <c r="D9" s="124"/>
      <c r="E9" s="125"/>
      <c r="F9" s="123"/>
      <c r="G9" s="126"/>
      <c r="H9" s="120" t="s">
        <v>30</v>
      </c>
      <c r="I9" s="120" t="s">
        <v>31</v>
      </c>
      <c r="J9" s="125"/>
      <c r="K9" s="122"/>
      <c r="L9" s="124"/>
      <c r="M9" s="127"/>
      <c r="N9" s="122"/>
      <c r="O9" s="122"/>
      <c r="P9" s="128"/>
      <c r="Q9" s="121"/>
      <c r="R9" s="44"/>
      <c r="S9" s="44"/>
      <c r="T9" s="55" t="str">
        <f>B6</f>
        <v>OSPI22</v>
      </c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</row>
    <row r="10" spans="1:197" ht="14.25" x14ac:dyDescent="0.2">
      <c r="A10" s="71">
        <f>A7</f>
        <v>43376</v>
      </c>
      <c r="B10" s="69">
        <f>(C10+K10)</f>
        <v>1</v>
      </c>
      <c r="C10" s="72">
        <v>1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73">
        <v>1.3</v>
      </c>
      <c r="G10" s="7">
        <f ca="1">TRUNC((1+(E10*F10)),15)</f>
        <v>1.00032006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47</v>
      </c>
      <c r="Q10" s="38">
        <f>AD12</f>
        <v>45882</v>
      </c>
      <c r="R10" s="11"/>
      <c r="S10" s="12"/>
      <c r="T10" s="13" t="s">
        <v>32</v>
      </c>
      <c r="U10" s="14" t="s">
        <v>33</v>
      </c>
      <c r="V10" s="13" t="s">
        <v>34</v>
      </c>
      <c r="W10" s="13" t="s">
        <v>35</v>
      </c>
      <c r="X10" s="13" t="s">
        <v>36</v>
      </c>
      <c r="Y10" s="13" t="s">
        <v>37</v>
      </c>
      <c r="Z10" s="15" t="s">
        <v>37</v>
      </c>
      <c r="AA10" s="13" t="s">
        <v>38</v>
      </c>
      <c r="AB10" s="13" t="s">
        <v>39</v>
      </c>
      <c r="AC10" s="16" t="s">
        <v>40</v>
      </c>
      <c r="AD10" s="13" t="s">
        <v>40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</row>
    <row r="11" spans="1:197" x14ac:dyDescent="0.2">
      <c r="A11" s="59">
        <f t="shared" ref="A11:A74" si="5">(A10+1)</f>
        <v>43377</v>
      </c>
      <c r="B11" s="70">
        <f t="shared" ref="B11:B74" ca="1" si="6">IF(A11&lt;=TODAY(),C11+K11,IF(AND(A11&gt;TODAY(),A11&lt;=$B$1),IF(VLOOKUP(TODAY(),$A$10:$D$5000,4,FALSE)=0,"n.d",C11+K11),"n.d"))</f>
        <v>1.00032005</v>
      </c>
      <c r="C11" s="60">
        <f t="shared" ref="C11:C74" si="7">TRUNC(C10-N10,8)</f>
        <v>1</v>
      </c>
      <c r="D11" s="61">
        <f ca="1">IF(A11&lt;$B$1,VLOOKUP(A11,[1]DI!$A$4:$B$15000,2,FALSE),0)</f>
        <v>6.4000000000000001E-2</v>
      </c>
      <c r="E11" s="60">
        <f ca="1">ROUND((((1+D11)^(1/252)-1)),8)</f>
        <v>2.4620000000000002E-4</v>
      </c>
      <c r="F11" s="62">
        <f>F10</f>
        <v>1.3</v>
      </c>
      <c r="G11" s="63">
        <f ca="1">TRUNC((1+(E11*F11)),15)</f>
        <v>1.00032006</v>
      </c>
      <c r="H11" s="60">
        <f ca="1">TRUNC(PRODUCT(G$10:G10),15)</f>
        <v>1.00032006</v>
      </c>
      <c r="I11" s="60">
        <f>IF(OR(L10&gt;0,L10="E"),H10,I10)</f>
        <v>1</v>
      </c>
      <c r="J11" s="60">
        <f ca="1">ROUND(TRUNC(H11/I11,15),8)</f>
        <v>1.00032006</v>
      </c>
      <c r="K11" s="60">
        <f ca="1">TRUNC((C11*(J11-1)),8)</f>
        <v>3.2005E-4</v>
      </c>
      <c r="L11" s="64">
        <f>IF(VLOOKUP(A11,$U$12:$AD$125,8)=VLOOKUP(A10,$U$12:$AD$125,8),0,VLOOKUP(A11,U$12:$AD$125,8))</f>
        <v>0</v>
      </c>
      <c r="M11" s="65">
        <f>IF(L11&gt;0,VLOOKUP(L11,T$12:$AC$125,7),0)</f>
        <v>0</v>
      </c>
      <c r="N11" s="60">
        <f t="shared" si="3"/>
        <v>0</v>
      </c>
      <c r="O11" s="60">
        <f t="shared" ca="1" si="4"/>
        <v>3.2005E-4</v>
      </c>
      <c r="P11" s="66" t="str">
        <f>IF(L10&gt;0,VLOOKUP(A10,$T$12:$AC$125,9),P10)</f>
        <v>A+J=</v>
      </c>
      <c r="Q11" s="67">
        <f t="shared" ref="Q11:Q74" si="8">IF(L10&gt;0,VLOOKUP(A10,$U$12:$AD$125,10),Q10)</f>
        <v>45882</v>
      </c>
      <c r="R11" s="11"/>
      <c r="S11" s="12"/>
      <c r="T11" s="13"/>
      <c r="U11" s="14"/>
      <c r="V11" s="13" t="s">
        <v>21</v>
      </c>
      <c r="W11" s="13" t="s">
        <v>41</v>
      </c>
      <c r="X11" s="90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42</v>
      </c>
      <c r="AD11" s="13" t="s">
        <v>42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</row>
    <row r="12" spans="1:197" x14ac:dyDescent="0.2">
      <c r="A12" s="59">
        <f t="shared" si="5"/>
        <v>43378</v>
      </c>
      <c r="B12" s="70">
        <f t="shared" ca="1" si="6"/>
        <v>1.00064021</v>
      </c>
      <c r="C12" s="60">
        <f t="shared" si="7"/>
        <v>1</v>
      </c>
      <c r="D12" s="61">
        <f ca="1">IF(A12&lt;$B$1,VLOOKUP(A12,[1]DI!$A$4:$B$15000,2,FALSE),0)</f>
        <v>6.4000000000000001E-2</v>
      </c>
      <c r="E12" s="60">
        <f ca="1">ROUND((((1+D12)^(1/252)-1)),8)</f>
        <v>2.4620000000000002E-4</v>
      </c>
      <c r="F12" s="62">
        <f t="shared" ref="F12:F75" si="9">F11</f>
        <v>1.3</v>
      </c>
      <c r="G12" s="63">
        <f ca="1">TRUNC((1+(E12*F12)),15)</f>
        <v>1.00032006</v>
      </c>
      <c r="H12" s="60">
        <f ca="1">TRUNC(PRODUCT(G$10:G11),15)</f>
        <v>1.0006402224383999</v>
      </c>
      <c r="I12" s="60">
        <f>IF(OR(L11&gt;0,L11="E"),H11,I11)</f>
        <v>1</v>
      </c>
      <c r="J12" s="60">
        <f ca="1">ROUND(TRUNC(H12/I12,15),8)</f>
        <v>1.00064022</v>
      </c>
      <c r="K12" s="60">
        <f t="shared" ca="1" si="2"/>
        <v>6.4021E-4</v>
      </c>
      <c r="L12" s="64">
        <f>IF(VLOOKUP(A12,$U$12:$AD$125,8)=VLOOKUP(A11,$U$12:$AD$125,8),0,VLOOKUP(A12,U$12:$AD$125,8))</f>
        <v>0</v>
      </c>
      <c r="M12" s="65">
        <f>IF(L12&gt;0,VLOOKUP(L12,T$12:$AC$125,7),0)</f>
        <v>0</v>
      </c>
      <c r="N12" s="60">
        <f t="shared" si="3"/>
        <v>0</v>
      </c>
      <c r="O12" s="60">
        <f t="shared" ca="1" si="4"/>
        <v>6.4021E-4</v>
      </c>
      <c r="P12" s="66" t="str">
        <f t="shared" ref="P12:P74" si="10">IF(L11&gt;0,VLOOKUP(A11,$U$12:$AD$125,9),P11)</f>
        <v>A+J=</v>
      </c>
      <c r="Q12" s="67">
        <f t="shared" si="8"/>
        <v>45882</v>
      </c>
      <c r="R12" s="11"/>
      <c r="S12" s="12"/>
      <c r="T12" s="79">
        <v>0</v>
      </c>
      <c r="U12" s="80">
        <f t="shared" ref="U12" si="11">Z35</f>
        <v>43376</v>
      </c>
      <c r="V12" s="91">
        <f>C10</f>
        <v>1</v>
      </c>
      <c r="W12" s="81"/>
      <c r="X12" s="82">
        <v>0</v>
      </c>
      <c r="Y12" s="82">
        <v>0</v>
      </c>
      <c r="Z12" s="83">
        <v>0</v>
      </c>
      <c r="AA12" s="82">
        <v>0</v>
      </c>
      <c r="AB12" s="79">
        <f t="shared" ref="AB12:AB13" si="12">T12</f>
        <v>0</v>
      </c>
      <c r="AC12" s="84" t="s">
        <v>47</v>
      </c>
      <c r="AD12" s="77">
        <f t="shared" ref="AD12" si="13">U13</f>
        <v>45882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</row>
    <row r="13" spans="1:197" ht="15" x14ac:dyDescent="0.25">
      <c r="A13" s="59">
        <f t="shared" si="5"/>
        <v>43379</v>
      </c>
      <c r="B13" s="70">
        <f t="shared" ca="1" si="6"/>
        <v>1.00096048</v>
      </c>
      <c r="C13" s="60">
        <f t="shared" si="7"/>
        <v>1</v>
      </c>
      <c r="D13" s="61">
        <f ca="1">IF(A13&lt;$B$1,VLOOKUP(A13,[1]DI!$A$4:$B$15000,2,FALSE),0)</f>
        <v>0</v>
      </c>
      <c r="E13" s="60">
        <f t="shared" ref="E13:E76" ca="1" si="14">ROUND((((1+D13)^(1/252)-1)),8)</f>
        <v>0</v>
      </c>
      <c r="F13" s="62">
        <f t="shared" si="9"/>
        <v>1.3</v>
      </c>
      <c r="G13" s="63">
        <f ca="1">TRUNC((1+(E13*F13)),15)</f>
        <v>1</v>
      </c>
      <c r="H13" s="60">
        <f ca="1">TRUNC(PRODUCT(G$10:G12),15)</f>
        <v>1.000960487348</v>
      </c>
      <c r="I13" s="60">
        <f t="shared" ref="I13:I74" si="15">IF(OR(L12&gt;0,L12="E"),H12,I12)</f>
        <v>1</v>
      </c>
      <c r="J13" s="60">
        <f t="shared" ref="J13:J73" ca="1" si="16">ROUND(TRUNC(H13/I13,15),8)</f>
        <v>1.00096049</v>
      </c>
      <c r="K13" s="60">
        <f t="shared" ca="1" si="2"/>
        <v>9.6047999999999999E-4</v>
      </c>
      <c r="L13" s="64">
        <f>IF(VLOOKUP(A13,$U$12:$AD$125,8)=VLOOKUP(A12,$U$12:$AD$125,8),0,VLOOKUP(A13,U$12:$AD$125,8))</f>
        <v>0</v>
      </c>
      <c r="M13" s="65">
        <f>IF(L13&gt;0,VLOOKUP(L13,T$12:$AC$125,7),0)</f>
        <v>0</v>
      </c>
      <c r="N13" s="60">
        <f t="shared" si="3"/>
        <v>0</v>
      </c>
      <c r="O13" s="60">
        <f t="shared" ca="1" si="4"/>
        <v>9.6047999999999999E-4</v>
      </c>
      <c r="P13" s="66" t="str">
        <f t="shared" si="10"/>
        <v>A+J=</v>
      </c>
      <c r="Q13" s="67">
        <f t="shared" si="8"/>
        <v>45882</v>
      </c>
      <c r="R13" s="11"/>
      <c r="S13" s="12"/>
      <c r="T13" s="79">
        <f t="shared" ref="T13" si="17">(T12+1)</f>
        <v>1</v>
      </c>
      <c r="U13" s="129">
        <v>45882</v>
      </c>
      <c r="V13" s="85">
        <f>TRUNC((V12-Y13),2)</f>
        <v>0</v>
      </c>
      <c r="W13" s="82">
        <f t="shared" ref="W13" si="18">NETWORKDAYS(U12,U13,T$35:T$186)-1</f>
        <v>1721</v>
      </c>
      <c r="X13" s="81">
        <f>ROUND((ROUND(((1+X$11)^(W13/252)),9)-1)*V12,2)</f>
        <v>0</v>
      </c>
      <c r="Y13" s="85">
        <f t="shared" ref="Y13" si="19">(V$12*Z13)</f>
        <v>1</v>
      </c>
      <c r="Z13" s="83">
        <v>1</v>
      </c>
      <c r="AA13" s="82">
        <v>0</v>
      </c>
      <c r="AB13" s="79">
        <f t="shared" si="12"/>
        <v>1</v>
      </c>
      <c r="AC13" s="84"/>
      <c r="AD13" s="77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</row>
    <row r="14" spans="1:197" x14ac:dyDescent="0.2">
      <c r="A14" s="59">
        <f t="shared" si="5"/>
        <v>43380</v>
      </c>
      <c r="B14" s="70">
        <f t="shared" ca="1" si="6"/>
        <v>1.00096048</v>
      </c>
      <c r="C14" s="60">
        <f t="shared" si="7"/>
        <v>1</v>
      </c>
      <c r="D14" s="61">
        <f ca="1">IF(A14&lt;$B$1,VLOOKUP(A14,[1]DI!$A$4:$B$15000,2,FALSE),0)</f>
        <v>0</v>
      </c>
      <c r="E14" s="60">
        <f t="shared" ca="1" si="14"/>
        <v>0</v>
      </c>
      <c r="F14" s="62">
        <f t="shared" si="9"/>
        <v>1.3</v>
      </c>
      <c r="G14" s="63">
        <f t="shared" ref="G14:G73" ca="1" si="20">TRUNC((1+(E14*F14)),15)</f>
        <v>1</v>
      </c>
      <c r="H14" s="60">
        <f ca="1">TRUNC(PRODUCT(G$10:G13),15)</f>
        <v>1.000960487348</v>
      </c>
      <c r="I14" s="60">
        <f t="shared" si="15"/>
        <v>1</v>
      </c>
      <c r="J14" s="60">
        <f t="shared" ca="1" si="16"/>
        <v>1.00096049</v>
      </c>
      <c r="K14" s="60">
        <f t="shared" ca="1" si="2"/>
        <v>9.6047999999999999E-4</v>
      </c>
      <c r="L14" s="64">
        <f>IF(VLOOKUP(A14,$U$12:$AD$125,8)=VLOOKUP(A13,$U$12:$AD$125,8),0,VLOOKUP(A14,U$12:$AD$125,8))</f>
        <v>0</v>
      </c>
      <c r="M14" s="65">
        <f>IF(L14&gt;0,VLOOKUP(L14,T$12:$AC$125,7),0)</f>
        <v>0</v>
      </c>
      <c r="N14" s="60">
        <f t="shared" si="3"/>
        <v>0</v>
      </c>
      <c r="O14" s="60">
        <f t="shared" ca="1" si="4"/>
        <v>9.6047999999999999E-4</v>
      </c>
      <c r="P14" s="66" t="str">
        <f t="shared" si="10"/>
        <v>A+J=</v>
      </c>
      <c r="Q14" s="67">
        <f t="shared" si="8"/>
        <v>45882</v>
      </c>
      <c r="R14" s="11"/>
      <c r="S14" s="12"/>
      <c r="T14" s="79"/>
      <c r="U14" s="86"/>
      <c r="V14" s="85"/>
      <c r="W14" s="82"/>
      <c r="X14" s="81"/>
      <c r="Y14" s="85"/>
      <c r="Z14" s="87"/>
      <c r="AA14" s="82"/>
      <c r="AB14" s="79"/>
      <c r="AC14" s="84"/>
      <c r="AD14" s="77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</row>
    <row r="15" spans="1:197" x14ac:dyDescent="0.2">
      <c r="A15" s="59">
        <f t="shared" si="5"/>
        <v>43381</v>
      </c>
      <c r="B15" s="70">
        <f t="shared" ca="1" si="6"/>
        <v>1.00096048</v>
      </c>
      <c r="C15" s="60">
        <f t="shared" si="7"/>
        <v>1</v>
      </c>
      <c r="D15" s="61">
        <f ca="1">IF(A15&lt;$B$1,VLOOKUP(A15,[1]DI!$A$4:$B$15000,2,FALSE),0)</f>
        <v>6.4000000000000001E-2</v>
      </c>
      <c r="E15" s="60">
        <f t="shared" ca="1" si="14"/>
        <v>2.4620000000000002E-4</v>
      </c>
      <c r="F15" s="62">
        <f t="shared" si="9"/>
        <v>1.3</v>
      </c>
      <c r="G15" s="63">
        <f t="shared" ca="1" si="20"/>
        <v>1.00032006</v>
      </c>
      <c r="H15" s="60">
        <f ca="1">TRUNC(PRODUCT(G$10:G14),15)</f>
        <v>1.000960487348</v>
      </c>
      <c r="I15" s="60">
        <f t="shared" si="15"/>
        <v>1</v>
      </c>
      <c r="J15" s="60">
        <f t="shared" ca="1" si="16"/>
        <v>1.00096049</v>
      </c>
      <c r="K15" s="60">
        <f t="shared" ca="1" si="2"/>
        <v>9.6047999999999999E-4</v>
      </c>
      <c r="L15" s="64">
        <f>IF(VLOOKUP(A15,$U$12:$AD$125,8)=VLOOKUP(A14,$U$12:$AD$125,8),0,VLOOKUP(A15,U$12:$AD$125,8))</f>
        <v>0</v>
      </c>
      <c r="M15" s="65">
        <f>IF(L15&gt;0,VLOOKUP(L15,T$12:$AC$125,7),0)</f>
        <v>0</v>
      </c>
      <c r="N15" s="60">
        <f t="shared" si="3"/>
        <v>0</v>
      </c>
      <c r="O15" s="60">
        <f t="shared" ca="1" si="4"/>
        <v>9.6047999999999999E-4</v>
      </c>
      <c r="P15" s="66" t="str">
        <f t="shared" si="10"/>
        <v>A+J=</v>
      </c>
      <c r="Q15" s="67">
        <f t="shared" si="8"/>
        <v>45882</v>
      </c>
      <c r="R15" s="11"/>
      <c r="S15" s="12"/>
      <c r="T15" s="79"/>
      <c r="U15" s="86"/>
      <c r="V15" s="85"/>
      <c r="W15" s="82"/>
      <c r="X15" s="81"/>
      <c r="Y15" s="85"/>
      <c r="Z15" s="87"/>
      <c r="AA15" s="82"/>
      <c r="AB15" s="79"/>
      <c r="AC15" s="84"/>
      <c r="AD15" s="77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</row>
    <row r="16" spans="1:197" x14ac:dyDescent="0.2">
      <c r="A16" s="59">
        <f t="shared" si="5"/>
        <v>43382</v>
      </c>
      <c r="B16" s="70">
        <f t="shared" ca="1" si="6"/>
        <v>1.0012808500000001</v>
      </c>
      <c r="C16" s="60">
        <f t="shared" si="7"/>
        <v>1</v>
      </c>
      <c r="D16" s="61">
        <f ca="1">IF(A16&lt;$B$1,VLOOKUP(A16,[1]DI!$A$4:$B$15000,2,FALSE),0)</f>
        <v>6.4000000000000001E-2</v>
      </c>
      <c r="E16" s="60">
        <f t="shared" ca="1" si="14"/>
        <v>2.4620000000000002E-4</v>
      </c>
      <c r="F16" s="62">
        <f t="shared" si="9"/>
        <v>1.3</v>
      </c>
      <c r="G16" s="63">
        <f t="shared" ca="1" si="20"/>
        <v>1.00032006</v>
      </c>
      <c r="H16" s="60">
        <f ca="1">TRUNC(PRODUCT(G$10:G15),15)</f>
        <v>1.0012808547615799</v>
      </c>
      <c r="I16" s="60">
        <f t="shared" si="15"/>
        <v>1</v>
      </c>
      <c r="J16" s="60">
        <f t="shared" ca="1" si="16"/>
        <v>1.0012808500000001</v>
      </c>
      <c r="K16" s="60">
        <f t="shared" ca="1" si="2"/>
        <v>1.28085E-3</v>
      </c>
      <c r="L16" s="64">
        <f>IF(VLOOKUP(A16,$U$12:$AD$125,8)=VLOOKUP(A15,$U$12:$AD$125,8),0,VLOOKUP(A16,U$12:$AD$125,8))</f>
        <v>0</v>
      </c>
      <c r="M16" s="65">
        <f>IF(L16&gt;0,VLOOKUP(L16,T$12:$AC$125,7),0)</f>
        <v>0</v>
      </c>
      <c r="N16" s="60">
        <f t="shared" si="3"/>
        <v>0</v>
      </c>
      <c r="O16" s="60">
        <f t="shared" ca="1" si="4"/>
        <v>1.28085E-3</v>
      </c>
      <c r="P16" s="66" t="str">
        <f t="shared" si="10"/>
        <v>A+J=</v>
      </c>
      <c r="Q16" s="67">
        <f t="shared" si="8"/>
        <v>45882</v>
      </c>
      <c r="R16" s="11"/>
      <c r="S16" s="12"/>
      <c r="T16" s="79"/>
      <c r="U16" s="86"/>
      <c r="V16" s="85"/>
      <c r="W16" s="82"/>
      <c r="X16" s="81"/>
      <c r="Y16" s="85"/>
      <c r="Z16" s="87"/>
      <c r="AA16" s="82"/>
      <c r="AB16" s="79"/>
      <c r="AC16" s="84"/>
      <c r="AD16" s="77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</row>
    <row r="17" spans="1:150" x14ac:dyDescent="0.2">
      <c r="A17" s="59">
        <f t="shared" si="5"/>
        <v>43383</v>
      </c>
      <c r="B17" s="70">
        <f t="shared" ca="1" si="6"/>
        <v>1.00160132</v>
      </c>
      <c r="C17" s="60">
        <f t="shared" si="7"/>
        <v>1</v>
      </c>
      <c r="D17" s="61">
        <f ca="1">IF(A17&lt;$B$1,VLOOKUP(A17,[1]DI!$A$4:$B$15000,2,FALSE),0)</f>
        <v>6.4000000000000001E-2</v>
      </c>
      <c r="E17" s="60">
        <f t="shared" ca="1" si="14"/>
        <v>2.4620000000000002E-4</v>
      </c>
      <c r="F17" s="62">
        <f t="shared" si="9"/>
        <v>1.3</v>
      </c>
      <c r="G17" s="63">
        <f t="shared" ca="1" si="20"/>
        <v>1.00032006</v>
      </c>
      <c r="H17" s="60">
        <f ca="1">TRUNC(PRODUCT(G$10:G16),15)</f>
        <v>1.00160132471195</v>
      </c>
      <c r="I17" s="60">
        <f t="shared" si="15"/>
        <v>1</v>
      </c>
      <c r="J17" s="60">
        <f t="shared" ca="1" si="16"/>
        <v>1.00160132</v>
      </c>
      <c r="K17" s="60">
        <f t="shared" ca="1" si="2"/>
        <v>1.60132E-3</v>
      </c>
      <c r="L17" s="64">
        <f>IF(VLOOKUP(A17,$U$12:$AD$125,8)=VLOOKUP(A16,$U$12:$AD$125,8),0,VLOOKUP(A17,U$12:$AD$125,8))</f>
        <v>0</v>
      </c>
      <c r="M17" s="65">
        <f>IF(L17&gt;0,VLOOKUP(L17,T$12:$AC$125,7),0)</f>
        <v>0</v>
      </c>
      <c r="N17" s="60">
        <f t="shared" si="3"/>
        <v>0</v>
      </c>
      <c r="O17" s="60">
        <f t="shared" ca="1" si="4"/>
        <v>1.60132E-3</v>
      </c>
      <c r="P17" s="66" t="str">
        <f t="shared" si="10"/>
        <v>A+J=</v>
      </c>
      <c r="Q17" s="67">
        <f t="shared" si="8"/>
        <v>45882</v>
      </c>
      <c r="R17" s="11"/>
      <c r="S17" s="12"/>
      <c r="T17" s="79"/>
      <c r="U17" s="86"/>
      <c r="V17" s="85"/>
      <c r="W17" s="82"/>
      <c r="X17" s="81"/>
      <c r="Y17" s="85"/>
      <c r="Z17" s="87"/>
      <c r="AA17" s="82"/>
      <c r="AB17" s="79"/>
      <c r="AC17" s="84"/>
      <c r="AD17" s="77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</row>
    <row r="18" spans="1:150" x14ac:dyDescent="0.2">
      <c r="A18" s="59">
        <f t="shared" si="5"/>
        <v>43384</v>
      </c>
      <c r="B18" s="70">
        <f t="shared" ca="1" si="6"/>
        <v>1.00192189</v>
      </c>
      <c r="C18" s="60">
        <f t="shared" si="7"/>
        <v>1</v>
      </c>
      <c r="D18" s="61">
        <f ca="1">IF(A18&lt;$B$1,VLOOKUP(A18,[1]DI!$A$4:$B$15000,2,FALSE),0)</f>
        <v>6.4000000000000001E-2</v>
      </c>
      <c r="E18" s="60">
        <f t="shared" ca="1" si="14"/>
        <v>2.4620000000000002E-4</v>
      </c>
      <c r="F18" s="62">
        <f t="shared" si="9"/>
        <v>1.3</v>
      </c>
      <c r="G18" s="63">
        <f t="shared" ca="1" si="20"/>
        <v>1.00032006</v>
      </c>
      <c r="H18" s="60">
        <f ca="1">TRUNC(PRODUCT(G$10:G17),15)</f>
        <v>1.0019218972319399</v>
      </c>
      <c r="I18" s="60">
        <f t="shared" si="15"/>
        <v>1</v>
      </c>
      <c r="J18" s="60">
        <f t="shared" ca="1" si="16"/>
        <v>1.0019218999999999</v>
      </c>
      <c r="K18" s="60">
        <f t="shared" ca="1" si="2"/>
        <v>1.9218900000000001E-3</v>
      </c>
      <c r="L18" s="64">
        <f>IF(VLOOKUP(A18,$U$12:$AD$125,8)=VLOOKUP(A17,$U$12:$AD$125,8),0,VLOOKUP(A18,U$12:$AD$125,8))</f>
        <v>0</v>
      </c>
      <c r="M18" s="65">
        <f>IF(L18&gt;0,VLOOKUP(L18,T$12:$AC$125,7),0)</f>
        <v>0</v>
      </c>
      <c r="N18" s="60">
        <f t="shared" si="3"/>
        <v>0</v>
      </c>
      <c r="O18" s="60">
        <f t="shared" ca="1" si="4"/>
        <v>1.9218900000000001E-3</v>
      </c>
      <c r="P18" s="66" t="str">
        <f t="shared" si="10"/>
        <v>A+J=</v>
      </c>
      <c r="Q18" s="67">
        <f t="shared" si="8"/>
        <v>45882</v>
      </c>
      <c r="R18" s="11"/>
      <c r="S18" s="12"/>
      <c r="T18" s="79"/>
      <c r="U18" s="86"/>
      <c r="V18" s="85"/>
      <c r="W18" s="82"/>
      <c r="X18" s="81"/>
      <c r="Y18" s="85"/>
      <c r="Z18" s="87"/>
      <c r="AA18" s="82"/>
      <c r="AB18" s="79"/>
      <c r="AC18" s="84"/>
      <c r="AD18" s="77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</row>
    <row r="19" spans="1:150" x14ac:dyDescent="0.2">
      <c r="A19" s="59">
        <f t="shared" si="5"/>
        <v>43385</v>
      </c>
      <c r="B19" s="70">
        <f t="shared" ca="1" si="6"/>
        <v>1.00224256</v>
      </c>
      <c r="C19" s="60">
        <f t="shared" si="7"/>
        <v>1</v>
      </c>
      <c r="D19" s="61">
        <f ca="1">IF(A19&lt;$B$1,VLOOKUP(A19,[1]DI!$A$4:$B$15000,2,FALSE),0)</f>
        <v>0</v>
      </c>
      <c r="E19" s="60">
        <f t="shared" ca="1" si="14"/>
        <v>0</v>
      </c>
      <c r="F19" s="62">
        <f t="shared" si="9"/>
        <v>1.3</v>
      </c>
      <c r="G19" s="63">
        <f t="shared" ca="1" si="20"/>
        <v>1</v>
      </c>
      <c r="H19" s="60">
        <f ca="1">TRUNC(PRODUCT(G$10:G18),15)</f>
        <v>1.00224257235437</v>
      </c>
      <c r="I19" s="60">
        <f t="shared" si="15"/>
        <v>1</v>
      </c>
      <c r="J19" s="60">
        <f t="shared" ca="1" si="16"/>
        <v>1.0022425699999999</v>
      </c>
      <c r="K19" s="60">
        <f t="shared" ca="1" si="2"/>
        <v>2.2425600000000002E-3</v>
      </c>
      <c r="L19" s="64">
        <f>IF(VLOOKUP(A19,$U$12:$AD$125,8)=VLOOKUP(A18,$U$12:$AD$125,8),0,VLOOKUP(A19,U$12:$AD$125,8))</f>
        <v>0</v>
      </c>
      <c r="M19" s="65">
        <f>IF(L19&gt;0,VLOOKUP(L19,T$12:$AC$125,7),0)</f>
        <v>0</v>
      </c>
      <c r="N19" s="60">
        <f t="shared" si="3"/>
        <v>0</v>
      </c>
      <c r="O19" s="60">
        <f t="shared" ca="1" si="4"/>
        <v>2.2425600000000002E-3</v>
      </c>
      <c r="P19" s="66" t="str">
        <f t="shared" si="10"/>
        <v>A+J=</v>
      </c>
      <c r="Q19" s="67">
        <f t="shared" si="8"/>
        <v>45882</v>
      </c>
      <c r="R19" s="11"/>
      <c r="S19" s="12"/>
      <c r="T19" s="79"/>
      <c r="U19" s="86"/>
      <c r="V19" s="85"/>
      <c r="W19" s="82"/>
      <c r="X19" s="81"/>
      <c r="Y19" s="85"/>
      <c r="Z19" s="87"/>
      <c r="AA19" s="82"/>
      <c r="AB19" s="79"/>
      <c r="AC19" s="84"/>
      <c r="AD19" s="77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</row>
    <row r="20" spans="1:150" x14ac:dyDescent="0.2">
      <c r="A20" s="59">
        <f t="shared" si="5"/>
        <v>43386</v>
      </c>
      <c r="B20" s="70">
        <f t="shared" ca="1" si="6"/>
        <v>1.00224256</v>
      </c>
      <c r="C20" s="60">
        <f t="shared" si="7"/>
        <v>1</v>
      </c>
      <c r="D20" s="61">
        <f ca="1">IF(A20&lt;$B$1,VLOOKUP(A20,[1]DI!$A$4:$B$15000,2,FALSE),0)</f>
        <v>0</v>
      </c>
      <c r="E20" s="60">
        <f t="shared" ca="1" si="14"/>
        <v>0</v>
      </c>
      <c r="F20" s="62">
        <f t="shared" si="9"/>
        <v>1.3</v>
      </c>
      <c r="G20" s="63">
        <f t="shared" ca="1" si="20"/>
        <v>1</v>
      </c>
      <c r="H20" s="60">
        <f ca="1">TRUNC(PRODUCT(G$10:G19),15)</f>
        <v>1.00224257235437</v>
      </c>
      <c r="I20" s="60">
        <f t="shared" si="15"/>
        <v>1</v>
      </c>
      <c r="J20" s="60">
        <f t="shared" ca="1" si="16"/>
        <v>1.0022425699999999</v>
      </c>
      <c r="K20" s="60">
        <f t="shared" ca="1" si="2"/>
        <v>2.2425600000000002E-3</v>
      </c>
      <c r="L20" s="64">
        <f>IF(VLOOKUP(A20,$U$12:$AD$125,8)=VLOOKUP(A19,$U$12:$AD$125,8),0,VLOOKUP(A20,U$12:$AD$125,8))</f>
        <v>0</v>
      </c>
      <c r="M20" s="65">
        <f>IF(L20&gt;0,VLOOKUP(L20,T$12:$AC$125,7),0)</f>
        <v>0</v>
      </c>
      <c r="N20" s="60">
        <f t="shared" si="3"/>
        <v>0</v>
      </c>
      <c r="O20" s="60">
        <f t="shared" ca="1" si="4"/>
        <v>2.2425600000000002E-3</v>
      </c>
      <c r="P20" s="66" t="str">
        <f t="shared" si="10"/>
        <v>A+J=</v>
      </c>
      <c r="Q20" s="67">
        <f t="shared" si="8"/>
        <v>45882</v>
      </c>
      <c r="R20" s="11"/>
      <c r="S20" s="12"/>
      <c r="T20" s="79"/>
      <c r="U20" s="86"/>
      <c r="V20" s="85"/>
      <c r="W20" s="82"/>
      <c r="X20" s="81"/>
      <c r="Y20" s="85"/>
      <c r="Z20" s="87"/>
      <c r="AA20" s="82"/>
      <c r="AB20" s="79"/>
      <c r="AC20" s="84"/>
      <c r="AD20" s="78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</row>
    <row r="21" spans="1:150" x14ac:dyDescent="0.2">
      <c r="A21" s="59">
        <f t="shared" si="5"/>
        <v>43387</v>
      </c>
      <c r="B21" s="70">
        <f t="shared" ca="1" si="6"/>
        <v>1.00224256</v>
      </c>
      <c r="C21" s="60">
        <f t="shared" si="7"/>
        <v>1</v>
      </c>
      <c r="D21" s="61">
        <f ca="1">IF(A21&lt;$B$1,VLOOKUP(A21,[1]DI!$A$4:$B$15000,2,FALSE),0)</f>
        <v>0</v>
      </c>
      <c r="E21" s="60">
        <f t="shared" ca="1" si="14"/>
        <v>0</v>
      </c>
      <c r="F21" s="62">
        <f t="shared" si="9"/>
        <v>1.3</v>
      </c>
      <c r="G21" s="63">
        <f t="shared" ca="1" si="20"/>
        <v>1</v>
      </c>
      <c r="H21" s="60">
        <f ca="1">TRUNC(PRODUCT(G$10:G20),15)</f>
        <v>1.00224257235437</v>
      </c>
      <c r="I21" s="60">
        <f t="shared" si="15"/>
        <v>1</v>
      </c>
      <c r="J21" s="60">
        <f t="shared" ca="1" si="16"/>
        <v>1.0022425699999999</v>
      </c>
      <c r="K21" s="60">
        <f t="shared" ca="1" si="2"/>
        <v>2.2425600000000002E-3</v>
      </c>
      <c r="L21" s="64">
        <f>IF(VLOOKUP(A21,$U$12:$AD$125,8)=VLOOKUP(A20,$U$12:$AD$125,8),0,VLOOKUP(A21,U$12:$AD$125,8))</f>
        <v>0</v>
      </c>
      <c r="M21" s="65">
        <f>IF(L21&gt;0,VLOOKUP(L21,T$12:$AC$125,7),0)</f>
        <v>0</v>
      </c>
      <c r="N21" s="60">
        <f t="shared" si="3"/>
        <v>0</v>
      </c>
      <c r="O21" s="60">
        <f t="shared" ca="1" si="4"/>
        <v>2.2425600000000002E-3</v>
      </c>
      <c r="P21" s="66" t="str">
        <f t="shared" si="10"/>
        <v>A+J=</v>
      </c>
      <c r="Q21" s="67">
        <f t="shared" si="8"/>
        <v>45882</v>
      </c>
      <c r="R21" s="11"/>
      <c r="S21" s="12"/>
      <c r="T21" s="79"/>
      <c r="U21" s="78"/>
      <c r="V21" s="85"/>
      <c r="W21" s="82"/>
      <c r="X21" s="81"/>
      <c r="Y21" s="85"/>
      <c r="Z21" s="88"/>
      <c r="AA21" s="82"/>
      <c r="AB21" s="79"/>
      <c r="AC21" s="84"/>
      <c r="AD21" s="78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</row>
    <row r="22" spans="1:150" x14ac:dyDescent="0.2">
      <c r="A22" s="59">
        <f t="shared" si="5"/>
        <v>43388</v>
      </c>
      <c r="B22" s="70">
        <f t="shared" ca="1" si="6"/>
        <v>1.00224256</v>
      </c>
      <c r="C22" s="60">
        <f t="shared" si="7"/>
        <v>1</v>
      </c>
      <c r="D22" s="61">
        <f ca="1">IF(A22&lt;$B$1,VLOOKUP(A22,[1]DI!$A$4:$B$15000,2,FALSE),0)</f>
        <v>6.4000000000000001E-2</v>
      </c>
      <c r="E22" s="60">
        <f t="shared" ca="1" si="14"/>
        <v>2.4620000000000002E-4</v>
      </c>
      <c r="F22" s="62">
        <f t="shared" si="9"/>
        <v>1.3</v>
      </c>
      <c r="G22" s="63">
        <f t="shared" ca="1" si="20"/>
        <v>1.00032006</v>
      </c>
      <c r="H22" s="60">
        <f ca="1">TRUNC(PRODUCT(G$10:G21),15)</f>
        <v>1.00224257235437</v>
      </c>
      <c r="I22" s="60">
        <f t="shared" si="15"/>
        <v>1</v>
      </c>
      <c r="J22" s="60">
        <f t="shared" ca="1" si="16"/>
        <v>1.0022425699999999</v>
      </c>
      <c r="K22" s="60">
        <f t="shared" ca="1" si="2"/>
        <v>2.2425600000000002E-3</v>
      </c>
      <c r="L22" s="64">
        <f>IF(VLOOKUP(A22,$U$12:$AD$125,8)=VLOOKUP(A21,$U$12:$AD$125,8),0,VLOOKUP(A22,U$12:$AD$125,8))</f>
        <v>0</v>
      </c>
      <c r="M22" s="65">
        <f>IF(L22&gt;0,VLOOKUP(L22,T$12:$AC$125,7),0)</f>
        <v>0</v>
      </c>
      <c r="N22" s="60">
        <f t="shared" si="3"/>
        <v>0</v>
      </c>
      <c r="O22" s="60">
        <f t="shared" ca="1" si="4"/>
        <v>2.2425600000000002E-3</v>
      </c>
      <c r="P22" s="66" t="str">
        <f t="shared" si="10"/>
        <v>A+J=</v>
      </c>
      <c r="Q22" s="67">
        <f t="shared" si="8"/>
        <v>45882</v>
      </c>
      <c r="R22" s="4"/>
      <c r="S22" s="23"/>
      <c r="T22" s="79"/>
      <c r="U22" s="78"/>
      <c r="V22" s="85"/>
      <c r="W22" s="82"/>
      <c r="X22" s="81"/>
      <c r="Y22" s="85"/>
      <c r="Z22" s="89"/>
      <c r="AA22" s="82"/>
      <c r="AB22" s="79"/>
      <c r="AC22" s="84"/>
      <c r="AD22" s="78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</row>
    <row r="23" spans="1:150" x14ac:dyDescent="0.2">
      <c r="A23" s="59">
        <f t="shared" si="5"/>
        <v>43389</v>
      </c>
      <c r="B23" s="70">
        <f t="shared" ca="1" si="6"/>
        <v>1.00256334</v>
      </c>
      <c r="C23" s="60">
        <f t="shared" si="7"/>
        <v>1</v>
      </c>
      <c r="D23" s="61">
        <f ca="1">IF(A23&lt;$B$1,VLOOKUP(A23,[1]DI!$A$4:$B$15000,2,FALSE),0)</f>
        <v>6.4000000000000001E-2</v>
      </c>
      <c r="E23" s="60">
        <f t="shared" ca="1" si="14"/>
        <v>2.4620000000000002E-4</v>
      </c>
      <c r="F23" s="62">
        <f t="shared" si="9"/>
        <v>1.3</v>
      </c>
      <c r="G23" s="63">
        <f t="shared" ca="1" si="20"/>
        <v>1.00032006</v>
      </c>
      <c r="H23" s="60">
        <f ca="1">TRUNC(PRODUCT(G$10:G22),15)</f>
        <v>1.0025633501120801</v>
      </c>
      <c r="I23" s="60">
        <f t="shared" si="15"/>
        <v>1</v>
      </c>
      <c r="J23" s="60">
        <f t="shared" ca="1" si="16"/>
        <v>1.00256335</v>
      </c>
      <c r="K23" s="60">
        <f t="shared" ca="1" si="2"/>
        <v>2.5633399999999999E-3</v>
      </c>
      <c r="L23" s="64">
        <f>IF(VLOOKUP(A23,$U$12:$AD$125,8)=VLOOKUP(A22,$U$12:$AD$125,8),0,VLOOKUP(A23,U$12:$AD$125,8))</f>
        <v>0</v>
      </c>
      <c r="M23" s="65">
        <f>IF(L23&gt;0,VLOOKUP(L23,T$12:$AC$125,7),0)</f>
        <v>0</v>
      </c>
      <c r="N23" s="60">
        <f t="shared" si="3"/>
        <v>0</v>
      </c>
      <c r="O23" s="60">
        <f t="shared" ca="1" si="4"/>
        <v>2.5633399999999999E-3</v>
      </c>
      <c r="P23" s="66" t="str">
        <f t="shared" si="10"/>
        <v>A+J=</v>
      </c>
      <c r="Q23" s="67">
        <f t="shared" si="8"/>
        <v>45882</v>
      </c>
      <c r="R23" s="11"/>
      <c r="S23" s="12"/>
      <c r="T23" s="79"/>
      <c r="U23" s="78"/>
      <c r="V23" s="85"/>
      <c r="W23" s="82"/>
      <c r="X23" s="81"/>
      <c r="Y23" s="81"/>
      <c r="Z23" s="88"/>
      <c r="AA23" s="82"/>
      <c r="AB23" s="79"/>
      <c r="AC23" s="84"/>
      <c r="AD23" s="78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</row>
    <row r="24" spans="1:150" x14ac:dyDescent="0.2">
      <c r="A24" s="59">
        <f t="shared" si="5"/>
        <v>43390</v>
      </c>
      <c r="B24" s="70">
        <f t="shared" ca="1" si="6"/>
        <v>1.00288423</v>
      </c>
      <c r="C24" s="60">
        <f t="shared" si="7"/>
        <v>1</v>
      </c>
      <c r="D24" s="61">
        <f ca="1">IF(A24&lt;$B$1,VLOOKUP(A24,[1]DI!$A$4:$B$15000,2,FALSE),0)</f>
        <v>6.4000000000000001E-2</v>
      </c>
      <c r="E24" s="60">
        <f t="shared" ca="1" si="14"/>
        <v>2.4620000000000002E-4</v>
      </c>
      <c r="F24" s="62">
        <f t="shared" si="9"/>
        <v>1.3</v>
      </c>
      <c r="G24" s="63">
        <f t="shared" ca="1" si="20"/>
        <v>1.00032006</v>
      </c>
      <c r="H24" s="60">
        <f ca="1">TRUNC(PRODUCT(G$10:G23),15)</f>
        <v>1.00288423053791</v>
      </c>
      <c r="I24" s="60">
        <f t="shared" si="15"/>
        <v>1</v>
      </c>
      <c r="J24" s="60">
        <f t="shared" ca="1" si="16"/>
        <v>1.00288423</v>
      </c>
      <c r="K24" s="60">
        <f t="shared" ca="1" si="2"/>
        <v>2.8842300000000002E-3</v>
      </c>
      <c r="L24" s="64">
        <f>IF(VLOOKUP(A24,$U$12:$AD$125,8)=VLOOKUP(A23,$U$12:$AD$125,8),0,VLOOKUP(A24,U$12:$AD$125,8))</f>
        <v>0</v>
      </c>
      <c r="M24" s="65">
        <f>IF(L24&gt;0,VLOOKUP(L24,T$12:$AC$125,7),0)</f>
        <v>0</v>
      </c>
      <c r="N24" s="60">
        <f t="shared" si="3"/>
        <v>0</v>
      </c>
      <c r="O24" s="60">
        <f t="shared" ca="1" si="4"/>
        <v>2.8842300000000002E-3</v>
      </c>
      <c r="P24" s="66" t="str">
        <f t="shared" si="10"/>
        <v>A+J=</v>
      </c>
      <c r="Q24" s="67">
        <f t="shared" si="8"/>
        <v>45882</v>
      </c>
      <c r="R24" s="11"/>
      <c r="S24" s="12"/>
      <c r="T24" s="79"/>
      <c r="U24" s="78"/>
      <c r="V24" s="85"/>
      <c r="W24" s="82"/>
      <c r="X24" s="81"/>
      <c r="Y24" s="81"/>
      <c r="Z24" s="88"/>
      <c r="AA24" s="82"/>
      <c r="AB24" s="79"/>
      <c r="AC24" s="84"/>
      <c r="AD24" s="78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</row>
    <row r="25" spans="1:150" x14ac:dyDescent="0.2">
      <c r="A25" s="59">
        <f t="shared" si="5"/>
        <v>43391</v>
      </c>
      <c r="B25" s="70">
        <f t="shared" ca="1" si="6"/>
        <v>1.0032052</v>
      </c>
      <c r="C25" s="60">
        <f t="shared" si="7"/>
        <v>1</v>
      </c>
      <c r="D25" s="61">
        <f ca="1">IF(A25&lt;$B$1,VLOOKUP(A25,[1]DI!$A$4:$B$15000,2,FALSE),0)</f>
        <v>6.4000000000000001E-2</v>
      </c>
      <c r="E25" s="60">
        <f t="shared" ca="1" si="14"/>
        <v>2.4620000000000002E-4</v>
      </c>
      <c r="F25" s="62">
        <f t="shared" si="9"/>
        <v>1.3</v>
      </c>
      <c r="G25" s="63">
        <f t="shared" ca="1" si="20"/>
        <v>1.00032006</v>
      </c>
      <c r="H25" s="60">
        <f ca="1">TRUNC(PRODUCT(G$10:G24),15)</f>
        <v>1.00320521366474</v>
      </c>
      <c r="I25" s="60">
        <f t="shared" si="15"/>
        <v>1</v>
      </c>
      <c r="J25" s="60">
        <f t="shared" ca="1" si="16"/>
        <v>1.00320521</v>
      </c>
      <c r="K25" s="60">
        <f t="shared" ca="1" si="2"/>
        <v>3.2052000000000001E-3</v>
      </c>
      <c r="L25" s="64">
        <f>IF(VLOOKUP(A25,$U$12:$AD$125,8)=VLOOKUP(A24,$U$12:$AD$125,8),0,VLOOKUP(A25,U$12:$AD$125,8))</f>
        <v>0</v>
      </c>
      <c r="M25" s="65">
        <f>IF(L25&gt;0,VLOOKUP(L25,T$12:$AC$125,7),0)</f>
        <v>0</v>
      </c>
      <c r="N25" s="60">
        <f t="shared" si="3"/>
        <v>0</v>
      </c>
      <c r="O25" s="60">
        <f t="shared" ca="1" si="4"/>
        <v>3.2052000000000001E-3</v>
      </c>
      <c r="P25" s="66" t="str">
        <f t="shared" si="10"/>
        <v>A+J=</v>
      </c>
      <c r="Q25" s="67">
        <f t="shared" si="8"/>
        <v>45882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</row>
    <row r="26" spans="1:150" x14ac:dyDescent="0.2">
      <c r="A26" s="59">
        <f t="shared" si="5"/>
        <v>43392</v>
      </c>
      <c r="B26" s="70">
        <f t="shared" ca="1" si="6"/>
        <v>1.0035263000000001</v>
      </c>
      <c r="C26" s="60">
        <f t="shared" si="7"/>
        <v>1</v>
      </c>
      <c r="D26" s="61">
        <f ca="1">IF(A26&lt;$B$1,VLOOKUP(A26,[1]DI!$A$4:$B$15000,2,FALSE),0)</f>
        <v>6.4000000000000001E-2</v>
      </c>
      <c r="E26" s="60">
        <f t="shared" ca="1" si="14"/>
        <v>2.4620000000000002E-4</v>
      </c>
      <c r="F26" s="62">
        <f t="shared" si="9"/>
        <v>1.3</v>
      </c>
      <c r="G26" s="63">
        <f t="shared" ca="1" si="20"/>
        <v>1.00032006</v>
      </c>
      <c r="H26" s="60">
        <f ca="1">TRUNC(PRODUCT(G$10:G25),15)</f>
        <v>1.0035262995254199</v>
      </c>
      <c r="I26" s="60">
        <f t="shared" si="15"/>
        <v>1</v>
      </c>
      <c r="J26" s="60">
        <f t="shared" ca="1" si="16"/>
        <v>1.0035263000000001</v>
      </c>
      <c r="K26" s="60">
        <f t="shared" ca="1" si="2"/>
        <v>3.5263E-3</v>
      </c>
      <c r="L26" s="64">
        <f>IF(VLOOKUP(A26,$U$12:$AD$125,8)=VLOOKUP(A25,$U$12:$AD$125,8),0,VLOOKUP(A26,U$12:$AD$125,8))</f>
        <v>0</v>
      </c>
      <c r="M26" s="65">
        <f>IF(L26&gt;0,VLOOKUP(L26,T$12:$AC$125,7),0)</f>
        <v>0</v>
      </c>
      <c r="N26" s="60">
        <f t="shared" si="3"/>
        <v>0</v>
      </c>
      <c r="O26" s="60">
        <f t="shared" ca="1" si="4"/>
        <v>3.5263E-3</v>
      </c>
      <c r="P26" s="66" t="str">
        <f t="shared" si="10"/>
        <v>A+J=</v>
      </c>
      <c r="Q26" s="67">
        <f t="shared" si="8"/>
        <v>45882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</row>
    <row r="27" spans="1:150" x14ac:dyDescent="0.2">
      <c r="A27" s="59">
        <f t="shared" si="5"/>
        <v>43393</v>
      </c>
      <c r="B27" s="70">
        <f t="shared" ca="1" si="6"/>
        <v>1.0038474900000001</v>
      </c>
      <c r="C27" s="60">
        <f t="shared" si="7"/>
        <v>1</v>
      </c>
      <c r="D27" s="61">
        <f ca="1">IF(A27&lt;$B$1,VLOOKUP(A27,[1]DI!$A$4:$B$15000,2,FALSE),0)</f>
        <v>0</v>
      </c>
      <c r="E27" s="60">
        <f t="shared" ca="1" si="14"/>
        <v>0</v>
      </c>
      <c r="F27" s="62">
        <f t="shared" si="9"/>
        <v>1.3</v>
      </c>
      <c r="G27" s="63">
        <f t="shared" ca="1" si="20"/>
        <v>1</v>
      </c>
      <c r="H27" s="60">
        <f ca="1">TRUNC(PRODUCT(G$10:G26),15)</f>
        <v>1.0038474881528501</v>
      </c>
      <c r="I27" s="60">
        <f t="shared" si="15"/>
        <v>1</v>
      </c>
      <c r="J27" s="60">
        <f t="shared" ca="1" si="16"/>
        <v>1.0038474900000001</v>
      </c>
      <c r="K27" s="60">
        <f t="shared" ca="1" si="2"/>
        <v>3.8474899999999999E-3</v>
      </c>
      <c r="L27" s="64">
        <f>IF(VLOOKUP(A27,$U$12:$AD$125,8)=VLOOKUP(A26,$U$12:$AD$125,8),0,VLOOKUP(A27,U$12:$AD$125,8))</f>
        <v>0</v>
      </c>
      <c r="M27" s="65">
        <f>IF(L27&gt;0,VLOOKUP(L27,T$12:$AC$125,7),0)</f>
        <v>0</v>
      </c>
      <c r="N27" s="60">
        <f t="shared" si="3"/>
        <v>0</v>
      </c>
      <c r="O27" s="60">
        <f t="shared" ca="1" si="4"/>
        <v>3.8474899999999999E-3</v>
      </c>
      <c r="P27" s="66" t="str">
        <f t="shared" si="10"/>
        <v>A+J=</v>
      </c>
      <c r="Q27" s="67">
        <f t="shared" si="8"/>
        <v>45882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</row>
    <row r="28" spans="1:150" x14ac:dyDescent="0.2">
      <c r="A28" s="59">
        <f t="shared" si="5"/>
        <v>43394</v>
      </c>
      <c r="B28" s="70">
        <f t="shared" ca="1" si="6"/>
        <v>1.0038474900000001</v>
      </c>
      <c r="C28" s="60">
        <f t="shared" si="7"/>
        <v>1</v>
      </c>
      <c r="D28" s="61">
        <f ca="1">IF(A28&lt;$B$1,VLOOKUP(A28,[1]DI!$A$4:$B$15000,2,FALSE),0)</f>
        <v>0</v>
      </c>
      <c r="E28" s="60">
        <f t="shared" ca="1" si="14"/>
        <v>0</v>
      </c>
      <c r="F28" s="62">
        <f t="shared" si="9"/>
        <v>1.3</v>
      </c>
      <c r="G28" s="63">
        <f t="shared" ca="1" si="20"/>
        <v>1</v>
      </c>
      <c r="H28" s="60">
        <f ca="1">TRUNC(PRODUCT(G$10:G27),15)</f>
        <v>1.0038474881528501</v>
      </c>
      <c r="I28" s="60">
        <f t="shared" si="15"/>
        <v>1</v>
      </c>
      <c r="J28" s="60">
        <f t="shared" ca="1" si="16"/>
        <v>1.0038474900000001</v>
      </c>
      <c r="K28" s="60">
        <f t="shared" ca="1" si="2"/>
        <v>3.8474899999999999E-3</v>
      </c>
      <c r="L28" s="64">
        <f>IF(VLOOKUP(A28,$U$12:$AD$125,8)=VLOOKUP(A27,$U$12:$AD$125,8),0,VLOOKUP(A28,U$12:$AD$125,8))</f>
        <v>0</v>
      </c>
      <c r="M28" s="65">
        <f>IF(L28&gt;0,VLOOKUP(L28,T$12:$AC$125,7),0)</f>
        <v>0</v>
      </c>
      <c r="N28" s="60">
        <f t="shared" si="3"/>
        <v>0</v>
      </c>
      <c r="O28" s="60">
        <f t="shared" ca="1" si="4"/>
        <v>3.8474899999999999E-3</v>
      </c>
      <c r="P28" s="66" t="str">
        <f t="shared" si="10"/>
        <v>A+J=</v>
      </c>
      <c r="Q28" s="67">
        <f t="shared" si="8"/>
        <v>45882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</row>
    <row r="29" spans="1:150" x14ac:dyDescent="0.2">
      <c r="A29" s="59">
        <f t="shared" si="5"/>
        <v>43395</v>
      </c>
      <c r="B29" s="70">
        <f t="shared" ca="1" si="6"/>
        <v>1.0038474900000001</v>
      </c>
      <c r="C29" s="60">
        <f t="shared" si="7"/>
        <v>1</v>
      </c>
      <c r="D29" s="61">
        <f ca="1">IF(A29&lt;$B$1,VLOOKUP(A29,[1]DI!$A$4:$B$15000,2,FALSE),0)</f>
        <v>6.4000000000000001E-2</v>
      </c>
      <c r="E29" s="60">
        <f t="shared" ca="1" si="14"/>
        <v>2.4620000000000002E-4</v>
      </c>
      <c r="F29" s="62">
        <f t="shared" si="9"/>
        <v>1.3</v>
      </c>
      <c r="G29" s="63">
        <f t="shared" ca="1" si="20"/>
        <v>1.00032006</v>
      </c>
      <c r="H29" s="60">
        <f ca="1">TRUNC(PRODUCT(G$10:G28),15)</f>
        <v>1.0038474881528501</v>
      </c>
      <c r="I29" s="60">
        <f t="shared" si="15"/>
        <v>1</v>
      </c>
      <c r="J29" s="60">
        <f t="shared" ca="1" si="16"/>
        <v>1.0038474900000001</v>
      </c>
      <c r="K29" s="60">
        <f t="shared" ca="1" si="2"/>
        <v>3.8474899999999999E-3</v>
      </c>
      <c r="L29" s="64">
        <f>IF(VLOOKUP(A29,$U$12:$AD$125,8)=VLOOKUP(A28,$U$12:$AD$125,8),0,VLOOKUP(A29,U$12:$AD$125,8))</f>
        <v>0</v>
      </c>
      <c r="M29" s="65">
        <f>IF(L29&gt;0,VLOOKUP(L29,T$12:$AC$125,7),0)</f>
        <v>0</v>
      </c>
      <c r="N29" s="60">
        <f t="shared" si="3"/>
        <v>0</v>
      </c>
      <c r="O29" s="60">
        <f t="shared" ca="1" si="4"/>
        <v>3.8474899999999999E-3</v>
      </c>
      <c r="P29" s="66" t="str">
        <f t="shared" si="10"/>
        <v>A+J=</v>
      </c>
      <c r="Q29" s="67">
        <f t="shared" si="8"/>
        <v>45882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</row>
    <row r="30" spans="1:150" x14ac:dyDescent="0.2">
      <c r="A30" s="59">
        <f t="shared" si="5"/>
        <v>43396</v>
      </c>
      <c r="B30" s="70">
        <f t="shared" ca="1" si="6"/>
        <v>1.0041687800000001</v>
      </c>
      <c r="C30" s="60">
        <f t="shared" si="7"/>
        <v>1</v>
      </c>
      <c r="D30" s="61">
        <f ca="1">IF(A30&lt;$B$1,VLOOKUP(A30,[1]DI!$A$4:$B$15000,2,FALSE),0)</f>
        <v>6.4000000000000001E-2</v>
      </c>
      <c r="E30" s="60">
        <f t="shared" ca="1" si="14"/>
        <v>2.4620000000000002E-4</v>
      </c>
      <c r="F30" s="62">
        <f t="shared" si="9"/>
        <v>1.3</v>
      </c>
      <c r="G30" s="63">
        <f t="shared" ca="1" si="20"/>
        <v>1.00032006</v>
      </c>
      <c r="H30" s="60">
        <f ca="1">TRUNC(PRODUCT(G$10:G29),15)</f>
        <v>1.0041687795799099</v>
      </c>
      <c r="I30" s="60">
        <f t="shared" si="15"/>
        <v>1</v>
      </c>
      <c r="J30" s="60">
        <f t="shared" ca="1" si="16"/>
        <v>1.0041687800000001</v>
      </c>
      <c r="K30" s="60">
        <f t="shared" ca="1" si="2"/>
        <v>4.1687800000000004E-3</v>
      </c>
      <c r="L30" s="64">
        <f>IF(VLOOKUP(A30,$U$12:$AD$125,8)=VLOOKUP(A29,$U$12:$AD$125,8),0,VLOOKUP(A30,U$12:$AD$125,8))</f>
        <v>0</v>
      </c>
      <c r="M30" s="65">
        <f>IF(L30&gt;0,VLOOKUP(L30,T$12:$AC$125,7),0)</f>
        <v>0</v>
      </c>
      <c r="N30" s="60">
        <f t="shared" si="3"/>
        <v>0</v>
      </c>
      <c r="O30" s="60">
        <f t="shared" ca="1" si="4"/>
        <v>4.1687800000000004E-3</v>
      </c>
      <c r="P30" s="66" t="str">
        <f t="shared" si="10"/>
        <v>A+J=</v>
      </c>
      <c r="Q30" s="67">
        <f t="shared" si="8"/>
        <v>45882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</row>
    <row r="31" spans="1:150" x14ac:dyDescent="0.2">
      <c r="A31" s="59">
        <f t="shared" si="5"/>
        <v>43397</v>
      </c>
      <c r="B31" s="70">
        <f t="shared" ca="1" si="6"/>
        <v>1.00449016</v>
      </c>
      <c r="C31" s="60">
        <f t="shared" si="7"/>
        <v>1</v>
      </c>
      <c r="D31" s="61">
        <f ca="1">IF(A31&lt;$B$1,VLOOKUP(A31,[1]DI!$A$4:$B$15000,2,FALSE),0)</f>
        <v>6.4000000000000001E-2</v>
      </c>
      <c r="E31" s="60">
        <f t="shared" ca="1" si="14"/>
        <v>2.4620000000000002E-4</v>
      </c>
      <c r="F31" s="62">
        <f t="shared" si="9"/>
        <v>1.3</v>
      </c>
      <c r="G31" s="63">
        <f t="shared" ca="1" si="20"/>
        <v>1.00032006</v>
      </c>
      <c r="H31" s="60">
        <f ca="1">TRUNC(PRODUCT(G$10:G30),15)</f>
        <v>1.0044901738395</v>
      </c>
      <c r="I31" s="60">
        <f t="shared" si="15"/>
        <v>1</v>
      </c>
      <c r="J31" s="60">
        <f t="shared" ca="1" si="16"/>
        <v>1.00449017</v>
      </c>
      <c r="K31" s="60">
        <f t="shared" ca="1" si="2"/>
        <v>4.49016E-3</v>
      </c>
      <c r="L31" s="64">
        <f>IF(VLOOKUP(A31,$U$12:$AD$125,8)=VLOOKUP(A30,$U$12:$AD$125,8),0,VLOOKUP(A31,U$12:$AD$125,8))</f>
        <v>0</v>
      </c>
      <c r="M31" s="65">
        <f>IF(L31&gt;0,VLOOKUP(L31,T$12:$AC$125,7),0)</f>
        <v>0</v>
      </c>
      <c r="N31" s="60">
        <f t="shared" si="3"/>
        <v>0</v>
      </c>
      <c r="O31" s="60">
        <f t="shared" ca="1" si="4"/>
        <v>4.49016E-3</v>
      </c>
      <c r="P31" s="66" t="str">
        <f t="shared" si="10"/>
        <v>A+J=</v>
      </c>
      <c r="Q31" s="67">
        <f t="shared" si="8"/>
        <v>45882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</row>
    <row r="32" spans="1:150" x14ac:dyDescent="0.2">
      <c r="A32" s="59">
        <f t="shared" si="5"/>
        <v>43398</v>
      </c>
      <c r="B32" s="70">
        <f t="shared" ca="1" si="6"/>
        <v>1.00481167</v>
      </c>
      <c r="C32" s="60">
        <f t="shared" si="7"/>
        <v>1</v>
      </c>
      <c r="D32" s="61">
        <f ca="1">IF(A32&lt;$B$1,VLOOKUP(A32,[1]DI!$A$4:$B$15000,2,FALSE),0)</f>
        <v>6.4000000000000001E-2</v>
      </c>
      <c r="E32" s="60">
        <f t="shared" ca="1" si="14"/>
        <v>2.4620000000000002E-4</v>
      </c>
      <c r="F32" s="62">
        <f t="shared" si="9"/>
        <v>1.3</v>
      </c>
      <c r="G32" s="63">
        <f t="shared" ca="1" si="20"/>
        <v>1.00032006</v>
      </c>
      <c r="H32" s="60">
        <f ca="1">TRUNC(PRODUCT(G$10:G31),15)</f>
        <v>1.00481167096454</v>
      </c>
      <c r="I32" s="60">
        <f t="shared" si="15"/>
        <v>1</v>
      </c>
      <c r="J32" s="60">
        <f t="shared" ca="1" si="16"/>
        <v>1.00481167</v>
      </c>
      <c r="K32" s="60">
        <f t="shared" ca="1" si="2"/>
        <v>4.8116699999999997E-3</v>
      </c>
      <c r="L32" s="64">
        <f>IF(VLOOKUP(A32,$U$12:$AD$125,8)=VLOOKUP(A31,$U$12:$AD$125,8),0,VLOOKUP(A32,U$12:$AD$125,8))</f>
        <v>0</v>
      </c>
      <c r="M32" s="65">
        <f>IF(L32&gt;0,VLOOKUP(L32,T$12:$AC$125,7),0)</f>
        <v>0</v>
      </c>
      <c r="N32" s="60">
        <f t="shared" si="3"/>
        <v>0</v>
      </c>
      <c r="O32" s="60">
        <f t="shared" ca="1" si="4"/>
        <v>4.8116699999999997E-3</v>
      </c>
      <c r="P32" s="66" t="str">
        <f t="shared" si="10"/>
        <v>A+J=</v>
      </c>
      <c r="Q32" s="67">
        <f t="shared" si="8"/>
        <v>45882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</row>
    <row r="33" spans="1:147" x14ac:dyDescent="0.2">
      <c r="A33" s="59">
        <f t="shared" si="5"/>
        <v>43399</v>
      </c>
      <c r="B33" s="70">
        <f t="shared" ca="1" si="6"/>
        <v>1.00513326</v>
      </c>
      <c r="C33" s="60">
        <f t="shared" si="7"/>
        <v>1</v>
      </c>
      <c r="D33" s="61">
        <f ca="1">IF(A33&lt;$B$1,VLOOKUP(A33,[1]DI!$A$4:$B$15000,2,FALSE),0)</f>
        <v>6.4000000000000001E-2</v>
      </c>
      <c r="E33" s="60">
        <f t="shared" ca="1" si="14"/>
        <v>2.4620000000000002E-4</v>
      </c>
      <c r="F33" s="62">
        <f t="shared" si="9"/>
        <v>1.3</v>
      </c>
      <c r="G33" s="63">
        <f t="shared" ca="1" si="20"/>
        <v>1.00032006</v>
      </c>
      <c r="H33" s="60">
        <f ca="1">TRUNC(PRODUCT(G$10:G32),15)</f>
        <v>1.0051332709879499</v>
      </c>
      <c r="I33" s="60">
        <f t="shared" si="15"/>
        <v>1</v>
      </c>
      <c r="J33" s="60">
        <f t="shared" ca="1" si="16"/>
        <v>1.00513327</v>
      </c>
      <c r="K33" s="60">
        <f t="shared" ca="1" si="2"/>
        <v>5.1332599999999997E-3</v>
      </c>
      <c r="L33" s="64">
        <f>IF(VLOOKUP(A33,$U$12:$AD$125,8)=VLOOKUP(A32,$U$12:$AD$125,8),0,VLOOKUP(A33,U$12:$AD$125,8))</f>
        <v>0</v>
      </c>
      <c r="M33" s="65">
        <f>IF(L33&gt;0,VLOOKUP(L33,T$12:$AC$125,7),0)</f>
        <v>0</v>
      </c>
      <c r="N33" s="60">
        <f t="shared" si="3"/>
        <v>0</v>
      </c>
      <c r="O33" s="60">
        <f t="shared" ca="1" si="4"/>
        <v>5.1332599999999997E-3</v>
      </c>
      <c r="P33" s="66" t="str">
        <f t="shared" si="10"/>
        <v>A+J=</v>
      </c>
      <c r="Q33" s="67">
        <f t="shared" si="8"/>
        <v>45882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</row>
    <row r="34" spans="1:147" x14ac:dyDescent="0.2">
      <c r="A34" s="59">
        <f t="shared" si="5"/>
        <v>43400</v>
      </c>
      <c r="B34" s="70">
        <f t="shared" ca="1" si="6"/>
        <v>1.00545496</v>
      </c>
      <c r="C34" s="60">
        <f t="shared" si="7"/>
        <v>1</v>
      </c>
      <c r="D34" s="61">
        <f ca="1">IF(A34&lt;$B$1,VLOOKUP(A34,[1]DI!$A$4:$B$15000,2,FALSE),0)</f>
        <v>0</v>
      </c>
      <c r="E34" s="60">
        <f t="shared" ca="1" si="14"/>
        <v>0</v>
      </c>
      <c r="F34" s="62">
        <f t="shared" si="9"/>
        <v>1.3</v>
      </c>
      <c r="G34" s="63">
        <f t="shared" ca="1" si="20"/>
        <v>1</v>
      </c>
      <c r="H34" s="60">
        <f ca="1">TRUNC(PRODUCT(G$10:G33),15)</f>
        <v>1.0054549739426599</v>
      </c>
      <c r="I34" s="60">
        <f t="shared" si="15"/>
        <v>1</v>
      </c>
      <c r="J34" s="60">
        <f t="shared" ca="1" si="16"/>
        <v>1.0054549699999999</v>
      </c>
      <c r="K34" s="60">
        <f t="shared" ca="1" si="2"/>
        <v>5.45496E-3</v>
      </c>
      <c r="L34" s="64">
        <f>IF(VLOOKUP(A34,$U$12:$AD$125,8)=VLOOKUP(A33,$U$12:$AD$125,8),0,VLOOKUP(A34,U$12:$AD$125,8))</f>
        <v>0</v>
      </c>
      <c r="M34" s="65">
        <f>IF(L34&gt;0,VLOOKUP(L34,T$12:$AC$125,7),0)</f>
        <v>0</v>
      </c>
      <c r="N34" s="60">
        <f t="shared" si="3"/>
        <v>0</v>
      </c>
      <c r="O34" s="60">
        <f t="shared" ca="1" si="4"/>
        <v>5.45496E-3</v>
      </c>
      <c r="P34" s="66" t="str">
        <f t="shared" si="10"/>
        <v>A+J=</v>
      </c>
      <c r="Q34" s="67">
        <f t="shared" si="8"/>
        <v>45882</v>
      </c>
      <c r="R34" s="11"/>
      <c r="S34" s="12"/>
      <c r="T34" s="26" t="s">
        <v>43</v>
      </c>
      <c r="U34" s="27"/>
      <c r="V34" s="32"/>
      <c r="W34" s="11"/>
      <c r="X34" s="28" t="s">
        <v>44</v>
      </c>
      <c r="Y34" s="28" t="s">
        <v>45</v>
      </c>
      <c r="Z34" s="28" t="s">
        <v>46</v>
      </c>
      <c r="AA34" s="11"/>
      <c r="AB34" s="21"/>
      <c r="AC34" s="36"/>
      <c r="AD34" s="3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</row>
    <row r="35" spans="1:147" x14ac:dyDescent="0.2">
      <c r="A35" s="59">
        <f t="shared" si="5"/>
        <v>43401</v>
      </c>
      <c r="B35" s="70">
        <f t="shared" ca="1" si="6"/>
        <v>1.00545496</v>
      </c>
      <c r="C35" s="60">
        <f t="shared" si="7"/>
        <v>1</v>
      </c>
      <c r="D35" s="61">
        <f ca="1">IF(A35&lt;$B$1,VLOOKUP(A35,[1]DI!$A$4:$B$15000,2,FALSE),0)</f>
        <v>0</v>
      </c>
      <c r="E35" s="60">
        <f t="shared" ca="1" si="14"/>
        <v>0</v>
      </c>
      <c r="F35" s="62">
        <f t="shared" si="9"/>
        <v>1.3</v>
      </c>
      <c r="G35" s="63">
        <f t="shared" ca="1" si="20"/>
        <v>1</v>
      </c>
      <c r="H35" s="60">
        <f ca="1">TRUNC(PRODUCT(G$10:G34),15)</f>
        <v>1.0054549739426599</v>
      </c>
      <c r="I35" s="60">
        <f t="shared" si="15"/>
        <v>1</v>
      </c>
      <c r="J35" s="60">
        <f t="shared" ca="1" si="16"/>
        <v>1.0054549699999999</v>
      </c>
      <c r="K35" s="60">
        <f t="shared" ca="1" si="2"/>
        <v>5.45496E-3</v>
      </c>
      <c r="L35" s="64">
        <f>IF(VLOOKUP(A35,$U$12:$AD$125,8)=VLOOKUP(A34,$U$12:$AD$125,8),0,VLOOKUP(A35,U$12:$AD$125,8))</f>
        <v>0</v>
      </c>
      <c r="M35" s="65">
        <f>IF(L35&gt;0,VLOOKUP(L35,T$12:$AC$125,7),0)</f>
        <v>0</v>
      </c>
      <c r="N35" s="60">
        <f t="shared" si="3"/>
        <v>0</v>
      </c>
      <c r="O35" s="60">
        <f t="shared" ca="1" si="4"/>
        <v>5.45496E-3</v>
      </c>
      <c r="P35" s="66" t="str">
        <f t="shared" si="10"/>
        <v>A+J=</v>
      </c>
      <c r="Q35" s="67">
        <f t="shared" si="8"/>
        <v>45882</v>
      </c>
      <c r="R35" s="11"/>
      <c r="S35" s="12"/>
      <c r="T35" s="75">
        <f>[2]Plan1!$A206</f>
        <v>43101</v>
      </c>
      <c r="U35" s="76" t="str">
        <f>[2]Plan1!$C206</f>
        <v>Confraternização Universal</v>
      </c>
      <c r="V35" s="32"/>
      <c r="W35" s="11"/>
      <c r="X35" s="77">
        <f>A7</f>
        <v>43376</v>
      </c>
      <c r="Y35" s="77">
        <f t="shared" ref="Y35" si="21">(X35-1)</f>
        <v>43375</v>
      </c>
      <c r="Z35" s="77">
        <f t="shared" ref="Z35:Z36" si="22">WORKDAY(Y35,1,T$35:T$419)</f>
        <v>43376</v>
      </c>
      <c r="AA35" s="11"/>
      <c r="AB35" s="21"/>
      <c r="AC35" s="36"/>
      <c r="AD35" s="3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</row>
    <row r="36" spans="1:147" x14ac:dyDescent="0.2">
      <c r="A36" s="59">
        <f t="shared" si="5"/>
        <v>43402</v>
      </c>
      <c r="B36" s="70">
        <f t="shared" ca="1" si="6"/>
        <v>1.00545496</v>
      </c>
      <c r="C36" s="60">
        <f t="shared" si="7"/>
        <v>1</v>
      </c>
      <c r="D36" s="61">
        <f ca="1">IF(A36&lt;$B$1,VLOOKUP(A36,[1]DI!$A$4:$B$15000,2,FALSE),0)</f>
        <v>6.4000000000000001E-2</v>
      </c>
      <c r="E36" s="60">
        <f t="shared" ca="1" si="14"/>
        <v>2.4620000000000002E-4</v>
      </c>
      <c r="F36" s="62">
        <f t="shared" si="9"/>
        <v>1.3</v>
      </c>
      <c r="G36" s="63">
        <f t="shared" ca="1" si="20"/>
        <v>1.00032006</v>
      </c>
      <c r="H36" s="60">
        <f ca="1">TRUNC(PRODUCT(G$10:G35),15)</f>
        <v>1.0054549739426599</v>
      </c>
      <c r="I36" s="60">
        <f t="shared" si="15"/>
        <v>1</v>
      </c>
      <c r="J36" s="60">
        <f t="shared" ca="1" si="16"/>
        <v>1.0054549699999999</v>
      </c>
      <c r="K36" s="60">
        <f t="shared" ca="1" si="2"/>
        <v>5.45496E-3</v>
      </c>
      <c r="L36" s="64">
        <f>IF(VLOOKUP(A36,$U$12:$AD$125,8)=VLOOKUP(A35,$U$12:$AD$125,8),0,VLOOKUP(A36,U$12:$AD$125,8))</f>
        <v>0</v>
      </c>
      <c r="M36" s="65">
        <f>IF(L36&gt;0,VLOOKUP(L36,T$12:$AC$125,7),0)</f>
        <v>0</v>
      </c>
      <c r="N36" s="60">
        <f t="shared" si="3"/>
        <v>0</v>
      </c>
      <c r="O36" s="60">
        <f t="shared" ca="1" si="4"/>
        <v>5.45496E-3</v>
      </c>
      <c r="P36" s="66" t="str">
        <f t="shared" si="10"/>
        <v>A+J=</v>
      </c>
      <c r="Q36" s="67">
        <f t="shared" si="8"/>
        <v>45882</v>
      </c>
      <c r="R36" s="11"/>
      <c r="S36" s="12"/>
      <c r="T36" s="75">
        <f>[2]Plan1!$A207</f>
        <v>43143</v>
      </c>
      <c r="U36" s="76" t="str">
        <f>[2]Plan1!$C207</f>
        <v>Carnaval</v>
      </c>
      <c r="V36" s="32"/>
      <c r="W36" s="11"/>
      <c r="X36" s="77">
        <v>44985</v>
      </c>
      <c r="Y36" s="77">
        <f>(X36-1)</f>
        <v>44984</v>
      </c>
      <c r="Z36" s="77">
        <f t="shared" si="22"/>
        <v>44985</v>
      </c>
      <c r="AA36" s="11"/>
      <c r="AB36" s="21"/>
      <c r="AC36" s="36"/>
      <c r="AD36" s="3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</row>
    <row r="37" spans="1:147" x14ac:dyDescent="0.2">
      <c r="A37" s="59">
        <f t="shared" si="5"/>
        <v>43403</v>
      </c>
      <c r="B37" s="70">
        <f t="shared" ca="1" si="6"/>
        <v>1.00577677</v>
      </c>
      <c r="C37" s="60">
        <f t="shared" si="7"/>
        <v>1</v>
      </c>
      <c r="D37" s="61">
        <f ca="1">IF(A37&lt;$B$1,VLOOKUP(A37,[1]DI!$A$4:$B$15000,2,FALSE),0)</f>
        <v>6.4000000000000001E-2</v>
      </c>
      <c r="E37" s="60">
        <f t="shared" ca="1" si="14"/>
        <v>2.4620000000000002E-4</v>
      </c>
      <c r="F37" s="62">
        <f t="shared" si="9"/>
        <v>1.3</v>
      </c>
      <c r="G37" s="63">
        <f t="shared" ca="1" si="20"/>
        <v>1.00032006</v>
      </c>
      <c r="H37" s="60">
        <f ca="1">TRUNC(PRODUCT(G$10:G36),15)</f>
        <v>1.00577677986162</v>
      </c>
      <c r="I37" s="60">
        <f t="shared" si="15"/>
        <v>1</v>
      </c>
      <c r="J37" s="60">
        <f t="shared" ca="1" si="16"/>
        <v>1.0057767799999999</v>
      </c>
      <c r="K37" s="60">
        <f t="shared" ca="1" si="2"/>
        <v>5.7767699999999996E-3</v>
      </c>
      <c r="L37" s="64">
        <f>IF(VLOOKUP(A37,$U$12:$AD$125,8)=VLOOKUP(A36,$U$12:$AD$125,8),0,VLOOKUP(A37,U$12:$AD$125,8))</f>
        <v>0</v>
      </c>
      <c r="M37" s="65">
        <f>IF(L37&gt;0,VLOOKUP(L37,T$12:$AC$125,7),0)</f>
        <v>0</v>
      </c>
      <c r="N37" s="60">
        <f t="shared" si="3"/>
        <v>0</v>
      </c>
      <c r="O37" s="60">
        <f t="shared" ca="1" si="4"/>
        <v>5.7767699999999996E-3</v>
      </c>
      <c r="P37" s="66" t="str">
        <f t="shared" si="10"/>
        <v>A+J=</v>
      </c>
      <c r="Q37" s="67">
        <f t="shared" si="8"/>
        <v>45882</v>
      </c>
      <c r="R37" s="11"/>
      <c r="S37" s="11"/>
      <c r="T37" s="75">
        <f>[2]Plan1!$A208</f>
        <v>43144</v>
      </c>
      <c r="U37" s="76" t="str">
        <f>[2]Plan1!$C208</f>
        <v>Carnaval</v>
      </c>
      <c r="V37" s="32"/>
      <c r="W37" s="11"/>
      <c r="X37" s="77"/>
      <c r="Y37" s="77"/>
      <c r="Z37" s="77"/>
      <c r="AA37" s="11"/>
      <c r="AB37" s="21"/>
      <c r="AC37" s="36"/>
      <c r="AD37" s="3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</row>
    <row r="38" spans="1:147" x14ac:dyDescent="0.2">
      <c r="A38" s="59">
        <f t="shared" si="5"/>
        <v>43404</v>
      </c>
      <c r="B38" s="70">
        <f t="shared" ca="1" si="6"/>
        <v>1.00609868</v>
      </c>
      <c r="C38" s="60">
        <f t="shared" si="7"/>
        <v>1</v>
      </c>
      <c r="D38" s="61">
        <f ca="1">IF(A38&lt;$B$1,VLOOKUP(A38,[1]DI!$A$4:$B$15000,2,FALSE),0)</f>
        <v>6.4000000000000001E-2</v>
      </c>
      <c r="E38" s="60">
        <f t="shared" ca="1" si="14"/>
        <v>2.4620000000000002E-4</v>
      </c>
      <c r="F38" s="62">
        <f t="shared" si="9"/>
        <v>1.3</v>
      </c>
      <c r="G38" s="63">
        <f t="shared" ca="1" si="20"/>
        <v>1.00032006</v>
      </c>
      <c r="H38" s="60">
        <f ca="1">TRUNC(PRODUCT(G$10:G37),15)</f>
        <v>1.0060986887777801</v>
      </c>
      <c r="I38" s="60">
        <f t="shared" si="15"/>
        <v>1</v>
      </c>
      <c r="J38" s="60">
        <f t="shared" ca="1" si="16"/>
        <v>1.00609869</v>
      </c>
      <c r="K38" s="60">
        <f t="shared" ca="1" si="2"/>
        <v>6.0986800000000004E-3</v>
      </c>
      <c r="L38" s="64">
        <f>IF(VLOOKUP(A38,$U$12:$AD$125,8)=VLOOKUP(A37,$U$12:$AD$125,8),0,VLOOKUP(A38,U$12:$AD$125,8))</f>
        <v>0</v>
      </c>
      <c r="M38" s="65">
        <f>IF(L38&gt;0,VLOOKUP(L38,T$12:$AC$125,7),0)</f>
        <v>0</v>
      </c>
      <c r="N38" s="60">
        <f t="shared" si="3"/>
        <v>0</v>
      </c>
      <c r="O38" s="60">
        <f t="shared" ca="1" si="4"/>
        <v>6.0986800000000004E-3</v>
      </c>
      <c r="P38" s="66" t="str">
        <f t="shared" si="10"/>
        <v>A+J=</v>
      </c>
      <c r="Q38" s="67">
        <f t="shared" si="8"/>
        <v>45882</v>
      </c>
      <c r="R38" s="11"/>
      <c r="S38" s="11"/>
      <c r="T38" s="75">
        <f>[2]Plan1!$A209</f>
        <v>43189</v>
      </c>
      <c r="U38" s="76" t="str">
        <f>[2]Plan1!$C209</f>
        <v>Paixão de Cristo</v>
      </c>
      <c r="V38" s="32"/>
      <c r="W38" s="11"/>
      <c r="X38" s="77"/>
      <c r="Y38" s="77"/>
      <c r="Z38" s="77"/>
      <c r="AA38" s="11"/>
      <c r="AB38" s="21"/>
      <c r="AC38" s="36"/>
      <c r="AD38" s="3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</row>
    <row r="39" spans="1:147" x14ac:dyDescent="0.2">
      <c r="A39" s="59">
        <f t="shared" si="5"/>
        <v>43405</v>
      </c>
      <c r="B39" s="70">
        <f t="shared" ca="1" si="6"/>
        <v>1.0064207000000001</v>
      </c>
      <c r="C39" s="60">
        <f t="shared" si="7"/>
        <v>1</v>
      </c>
      <c r="D39" s="61">
        <f ca="1">IF(A39&lt;$B$1,VLOOKUP(A39,[1]DI!$A$4:$B$15000,2,FALSE),0)</f>
        <v>6.4000000000000001E-2</v>
      </c>
      <c r="E39" s="60">
        <f t="shared" ca="1" si="14"/>
        <v>2.4620000000000002E-4</v>
      </c>
      <c r="F39" s="62">
        <f t="shared" si="9"/>
        <v>1.3</v>
      </c>
      <c r="G39" s="63">
        <f t="shared" ca="1" si="20"/>
        <v>1.00032006</v>
      </c>
      <c r="H39" s="60">
        <f ca="1">TRUNC(PRODUCT(G$10:G38),15)</f>
        <v>1.0064207007241099</v>
      </c>
      <c r="I39" s="60">
        <f t="shared" si="15"/>
        <v>1</v>
      </c>
      <c r="J39" s="60">
        <f t="shared" ca="1" si="16"/>
        <v>1.0064207000000001</v>
      </c>
      <c r="K39" s="60">
        <f t="shared" ca="1" si="2"/>
        <v>6.4206999999999997E-3</v>
      </c>
      <c r="L39" s="64">
        <f>IF(VLOOKUP(A39,$U$12:$AD$125,8)=VLOOKUP(A38,$U$12:$AD$125,8),0,VLOOKUP(A39,U$12:$AD$125,8))</f>
        <v>0</v>
      </c>
      <c r="M39" s="65">
        <f>IF(L39&gt;0,VLOOKUP(L39,T$12:$AC$125,7),0)</f>
        <v>0</v>
      </c>
      <c r="N39" s="60">
        <f t="shared" si="3"/>
        <v>0</v>
      </c>
      <c r="O39" s="60">
        <f t="shared" ca="1" si="4"/>
        <v>6.4206999999999997E-3</v>
      </c>
      <c r="P39" s="66" t="str">
        <f t="shared" si="10"/>
        <v>A+J=</v>
      </c>
      <c r="Q39" s="67">
        <f t="shared" si="8"/>
        <v>45882</v>
      </c>
      <c r="R39" s="11"/>
      <c r="S39" s="11"/>
      <c r="T39" s="75">
        <f>[2]Plan1!$A210</f>
        <v>43211</v>
      </c>
      <c r="U39" s="76" t="str">
        <f>[2]Plan1!$C210</f>
        <v>Tiradentes</v>
      </c>
      <c r="V39" s="32"/>
      <c r="W39" s="11"/>
      <c r="X39" s="77"/>
      <c r="Y39" s="77"/>
      <c r="Z39" s="77"/>
      <c r="AA39" s="11"/>
      <c r="AB39" s="21"/>
      <c r="AC39" s="36"/>
      <c r="AD39" s="3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</row>
    <row r="40" spans="1:147" x14ac:dyDescent="0.2">
      <c r="A40" s="59">
        <f t="shared" si="5"/>
        <v>43406</v>
      </c>
      <c r="B40" s="70">
        <f t="shared" ca="1" si="6"/>
        <v>1.00674281</v>
      </c>
      <c r="C40" s="60">
        <f t="shared" si="7"/>
        <v>1</v>
      </c>
      <c r="D40" s="61">
        <f ca="1">IF(A40&lt;$B$1,VLOOKUP(A40,[1]DI!$A$4:$B$15000,2,FALSE),0)</f>
        <v>0</v>
      </c>
      <c r="E40" s="60">
        <f t="shared" ca="1" si="14"/>
        <v>0</v>
      </c>
      <c r="F40" s="62">
        <f t="shared" si="9"/>
        <v>1.3</v>
      </c>
      <c r="G40" s="63">
        <f t="shared" ca="1" si="20"/>
        <v>1</v>
      </c>
      <c r="H40" s="60">
        <f ca="1">TRUNC(PRODUCT(G$10:G39),15)</f>
        <v>1.00674281573359</v>
      </c>
      <c r="I40" s="60">
        <f t="shared" si="15"/>
        <v>1</v>
      </c>
      <c r="J40" s="60">
        <f t="shared" ca="1" si="16"/>
        <v>1.0067428199999999</v>
      </c>
      <c r="K40" s="60">
        <f t="shared" ca="1" si="2"/>
        <v>6.7428100000000001E-3</v>
      </c>
      <c r="L40" s="64">
        <f>IF(VLOOKUP(A40,$U$12:$AD$125,8)=VLOOKUP(A39,$U$12:$AD$125,8),0,VLOOKUP(A40,U$12:$AD$125,8))</f>
        <v>0</v>
      </c>
      <c r="M40" s="65">
        <f>IF(L40&gt;0,VLOOKUP(L40,T$12:$AC$125,7),0)</f>
        <v>0</v>
      </c>
      <c r="N40" s="60">
        <f t="shared" si="3"/>
        <v>0</v>
      </c>
      <c r="O40" s="60">
        <f t="shared" ca="1" si="4"/>
        <v>6.7428100000000001E-3</v>
      </c>
      <c r="P40" s="66" t="str">
        <f t="shared" si="10"/>
        <v>A+J=</v>
      </c>
      <c r="Q40" s="67">
        <f t="shared" si="8"/>
        <v>45882</v>
      </c>
      <c r="R40" s="11"/>
      <c r="S40" s="11"/>
      <c r="T40" s="75">
        <f>[2]Plan1!$A211</f>
        <v>43221</v>
      </c>
      <c r="U40" s="76" t="str">
        <f>[2]Plan1!$C211</f>
        <v>Dia do Trabalho</v>
      </c>
      <c r="V40" s="32"/>
      <c r="W40" s="11"/>
      <c r="X40" s="77"/>
      <c r="Y40" s="77"/>
      <c r="Z40" s="77"/>
      <c r="AA40" s="11"/>
      <c r="AB40" s="21"/>
      <c r="AC40" s="36"/>
      <c r="AD40" s="3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</row>
    <row r="41" spans="1:147" x14ac:dyDescent="0.2">
      <c r="A41" s="59">
        <f t="shared" si="5"/>
        <v>43407</v>
      </c>
      <c r="B41" s="70">
        <f t="shared" ca="1" si="6"/>
        <v>1.00674281</v>
      </c>
      <c r="C41" s="60">
        <f t="shared" si="7"/>
        <v>1</v>
      </c>
      <c r="D41" s="61">
        <f ca="1">IF(A41&lt;$B$1,VLOOKUP(A41,[1]DI!$A$4:$B$15000,2,FALSE),0)</f>
        <v>0</v>
      </c>
      <c r="E41" s="60">
        <f t="shared" ca="1" si="14"/>
        <v>0</v>
      </c>
      <c r="F41" s="62">
        <f t="shared" si="9"/>
        <v>1.3</v>
      </c>
      <c r="G41" s="63">
        <f t="shared" ca="1" si="20"/>
        <v>1</v>
      </c>
      <c r="H41" s="60">
        <f ca="1">TRUNC(PRODUCT(G$10:G40),15)</f>
        <v>1.00674281573359</v>
      </c>
      <c r="I41" s="60">
        <f t="shared" si="15"/>
        <v>1</v>
      </c>
      <c r="J41" s="60">
        <f t="shared" ca="1" si="16"/>
        <v>1.0067428199999999</v>
      </c>
      <c r="K41" s="60">
        <f t="shared" ca="1" si="2"/>
        <v>6.7428100000000001E-3</v>
      </c>
      <c r="L41" s="64">
        <f>IF(VLOOKUP(A41,$U$12:$AD$125,8)=VLOOKUP(A40,$U$12:$AD$125,8),0,VLOOKUP(A41,U$12:$AD$125,8))</f>
        <v>0</v>
      </c>
      <c r="M41" s="65">
        <f>IF(L41&gt;0,VLOOKUP(L41,T$12:$AC$125,7),0)</f>
        <v>0</v>
      </c>
      <c r="N41" s="60">
        <f t="shared" si="3"/>
        <v>0</v>
      </c>
      <c r="O41" s="60">
        <f t="shared" ca="1" si="4"/>
        <v>6.7428100000000001E-3</v>
      </c>
      <c r="P41" s="66" t="str">
        <f t="shared" si="10"/>
        <v>A+J=</v>
      </c>
      <c r="Q41" s="67">
        <f t="shared" si="8"/>
        <v>45882</v>
      </c>
      <c r="R41" s="11"/>
      <c r="S41" s="11"/>
      <c r="T41" s="75">
        <f>[2]Plan1!$A212</f>
        <v>43251</v>
      </c>
      <c r="U41" s="76" t="str">
        <f>[2]Plan1!$C212</f>
        <v>Corpus Christi</v>
      </c>
      <c r="V41" s="32"/>
      <c r="W41" s="11"/>
      <c r="X41" s="77"/>
      <c r="Y41" s="77"/>
      <c r="Z41" s="77"/>
      <c r="AA41" s="11"/>
      <c r="AB41" s="21"/>
      <c r="AC41" s="36"/>
      <c r="AD41" s="3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</row>
    <row r="42" spans="1:147" x14ac:dyDescent="0.2">
      <c r="A42" s="59">
        <f t="shared" si="5"/>
        <v>43408</v>
      </c>
      <c r="B42" s="70">
        <f t="shared" ca="1" si="6"/>
        <v>1.00674281</v>
      </c>
      <c r="C42" s="60">
        <f t="shared" si="7"/>
        <v>1</v>
      </c>
      <c r="D42" s="61">
        <f ca="1">IF(A42&lt;$B$1,VLOOKUP(A42,[1]DI!$A$4:$B$15000,2,FALSE),0)</f>
        <v>0</v>
      </c>
      <c r="E42" s="60">
        <f t="shared" ca="1" si="14"/>
        <v>0</v>
      </c>
      <c r="F42" s="62">
        <f t="shared" si="9"/>
        <v>1.3</v>
      </c>
      <c r="G42" s="63">
        <f t="shared" ca="1" si="20"/>
        <v>1</v>
      </c>
      <c r="H42" s="60">
        <f ca="1">TRUNC(PRODUCT(G$10:G41),15)</f>
        <v>1.00674281573359</v>
      </c>
      <c r="I42" s="60">
        <f t="shared" si="15"/>
        <v>1</v>
      </c>
      <c r="J42" s="60">
        <f t="shared" ca="1" si="16"/>
        <v>1.0067428199999999</v>
      </c>
      <c r="K42" s="60">
        <f t="shared" ca="1" si="2"/>
        <v>6.7428100000000001E-3</v>
      </c>
      <c r="L42" s="64">
        <f>IF(VLOOKUP(A42,$U$12:$AD$125,8)=VLOOKUP(A41,$U$12:$AD$125,8),0,VLOOKUP(A42,U$12:$AD$125,8))</f>
        <v>0</v>
      </c>
      <c r="M42" s="65">
        <f>IF(L42&gt;0,VLOOKUP(L42,T$12:$AC$125,7),0)</f>
        <v>0</v>
      </c>
      <c r="N42" s="60">
        <f t="shared" si="3"/>
        <v>0</v>
      </c>
      <c r="O42" s="60">
        <f t="shared" ca="1" si="4"/>
        <v>6.7428100000000001E-3</v>
      </c>
      <c r="P42" s="66" t="str">
        <f t="shared" si="10"/>
        <v>A+J=</v>
      </c>
      <c r="Q42" s="67">
        <f t="shared" si="8"/>
        <v>45882</v>
      </c>
      <c r="R42" s="11"/>
      <c r="S42" s="11"/>
      <c r="T42" s="75">
        <f>[2]Plan1!$A213</f>
        <v>43350</v>
      </c>
      <c r="U42" s="76" t="str">
        <f>[2]Plan1!$C213</f>
        <v>Independência do Brasil</v>
      </c>
      <c r="V42" s="32"/>
      <c r="W42" s="11"/>
      <c r="X42" s="77"/>
      <c r="Y42" s="77"/>
      <c r="Z42" s="77"/>
      <c r="AA42" s="11"/>
      <c r="AB42" s="21"/>
      <c r="AC42" s="36"/>
      <c r="AD42" s="3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</row>
    <row r="43" spans="1:147" x14ac:dyDescent="0.2">
      <c r="A43" s="59">
        <f t="shared" si="5"/>
        <v>43409</v>
      </c>
      <c r="B43" s="70">
        <f t="shared" ca="1" si="6"/>
        <v>1.00674281</v>
      </c>
      <c r="C43" s="60">
        <f t="shared" si="7"/>
        <v>1</v>
      </c>
      <c r="D43" s="61">
        <f ca="1">IF(A43&lt;$B$1,VLOOKUP(A43,[1]DI!$A$4:$B$15000,2,FALSE),0)</f>
        <v>6.4000000000000001E-2</v>
      </c>
      <c r="E43" s="60">
        <f t="shared" ca="1" si="14"/>
        <v>2.4620000000000002E-4</v>
      </c>
      <c r="F43" s="62">
        <f t="shared" si="9"/>
        <v>1.3</v>
      </c>
      <c r="G43" s="63">
        <f t="shared" ca="1" si="20"/>
        <v>1.00032006</v>
      </c>
      <c r="H43" s="60">
        <f ca="1">TRUNC(PRODUCT(G$10:G42),15)</f>
        <v>1.00674281573359</v>
      </c>
      <c r="I43" s="60">
        <f t="shared" si="15"/>
        <v>1</v>
      </c>
      <c r="J43" s="60">
        <f t="shared" ca="1" si="16"/>
        <v>1.0067428199999999</v>
      </c>
      <c r="K43" s="60">
        <f t="shared" ca="1" si="2"/>
        <v>6.7428100000000001E-3</v>
      </c>
      <c r="L43" s="64">
        <f>IF(VLOOKUP(A43,$U$12:$AD$125,8)=VLOOKUP(A42,$U$12:$AD$125,8),0,VLOOKUP(A43,U$12:$AD$125,8))</f>
        <v>0</v>
      </c>
      <c r="M43" s="65">
        <f>IF(L43&gt;0,VLOOKUP(L43,T$12:$AC$125,7),0)</f>
        <v>0</v>
      </c>
      <c r="N43" s="60">
        <f t="shared" si="3"/>
        <v>0</v>
      </c>
      <c r="O43" s="60">
        <f t="shared" ca="1" si="4"/>
        <v>6.7428100000000001E-3</v>
      </c>
      <c r="P43" s="66" t="str">
        <f t="shared" si="10"/>
        <v>A+J=</v>
      </c>
      <c r="Q43" s="67">
        <f t="shared" si="8"/>
        <v>45882</v>
      </c>
      <c r="R43" s="11"/>
      <c r="S43" s="11"/>
      <c r="T43" s="75">
        <f>[2]Plan1!$A214</f>
        <v>43385</v>
      </c>
      <c r="U43" s="76" t="str">
        <f>[2]Plan1!$C214</f>
        <v>Nossa Sr.a Aparecida - Padroeira do Brasil</v>
      </c>
      <c r="V43" s="32"/>
      <c r="W43" s="11"/>
      <c r="X43" s="77"/>
      <c r="Y43" s="77"/>
      <c r="Z43" s="77"/>
      <c r="AA43" s="11"/>
      <c r="AB43" s="21"/>
      <c r="AC43" s="36"/>
      <c r="AD43" s="3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</row>
    <row r="44" spans="1:147" x14ac:dyDescent="0.2">
      <c r="A44" s="59">
        <f t="shared" si="5"/>
        <v>43410</v>
      </c>
      <c r="B44" s="70">
        <f t="shared" ca="1" si="6"/>
        <v>1.00706502</v>
      </c>
      <c r="C44" s="60">
        <f t="shared" si="7"/>
        <v>1</v>
      </c>
      <c r="D44" s="61">
        <f ca="1">IF(A44&lt;$B$1,VLOOKUP(A44,[1]DI!$A$4:$B$15000,2,FALSE),0)</f>
        <v>6.4000000000000001E-2</v>
      </c>
      <c r="E44" s="60">
        <f t="shared" ca="1" si="14"/>
        <v>2.4620000000000002E-4</v>
      </c>
      <c r="F44" s="62">
        <f t="shared" si="9"/>
        <v>1.3</v>
      </c>
      <c r="G44" s="63">
        <f t="shared" ca="1" si="20"/>
        <v>1.00032006</v>
      </c>
      <c r="H44" s="60">
        <f ca="1">TRUNC(PRODUCT(G$10:G43),15)</f>
        <v>1.00706503383919</v>
      </c>
      <c r="I44" s="60">
        <f t="shared" si="15"/>
        <v>1</v>
      </c>
      <c r="J44" s="60">
        <f t="shared" ca="1" si="16"/>
        <v>1.0070650299999999</v>
      </c>
      <c r="K44" s="60">
        <f t="shared" ca="1" si="2"/>
        <v>7.06502E-3</v>
      </c>
      <c r="L44" s="64">
        <f>IF(VLOOKUP(A44,$U$12:$AD$125,8)=VLOOKUP(A43,$U$12:$AD$125,8),0,VLOOKUP(A44,U$12:$AD$125,8))</f>
        <v>0</v>
      </c>
      <c r="M44" s="65">
        <f>IF(L44&gt;0,VLOOKUP(L44,T$12:$AC$125,7),0)</f>
        <v>0</v>
      </c>
      <c r="N44" s="60">
        <f t="shared" si="3"/>
        <v>0</v>
      </c>
      <c r="O44" s="60">
        <f t="shared" ca="1" si="4"/>
        <v>7.06502E-3</v>
      </c>
      <c r="P44" s="66" t="str">
        <f t="shared" si="10"/>
        <v>A+J=</v>
      </c>
      <c r="Q44" s="67">
        <f t="shared" si="8"/>
        <v>45882</v>
      </c>
      <c r="R44" s="11"/>
      <c r="S44" s="11"/>
      <c r="T44" s="75">
        <f>[2]Plan1!$A215</f>
        <v>43406</v>
      </c>
      <c r="U44" s="76" t="str">
        <f>[2]Plan1!$C215</f>
        <v>Finados</v>
      </c>
      <c r="V44" s="32"/>
      <c r="W44" s="11"/>
      <c r="X44" s="77"/>
      <c r="Y44" s="77"/>
      <c r="Z44" s="77"/>
      <c r="AA44" s="11"/>
      <c r="AB44" s="21"/>
      <c r="AC44" s="36"/>
      <c r="AD44" s="3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</row>
    <row r="45" spans="1:147" x14ac:dyDescent="0.2">
      <c r="A45" s="59">
        <f t="shared" si="5"/>
        <v>43411</v>
      </c>
      <c r="B45" s="70">
        <f t="shared" ca="1" si="6"/>
        <v>1.0073873600000001</v>
      </c>
      <c r="C45" s="60">
        <f t="shared" si="7"/>
        <v>1</v>
      </c>
      <c r="D45" s="61">
        <f ca="1">IF(A45&lt;$B$1,VLOOKUP(A45,[1]DI!$A$4:$B$15000,2,FALSE),0)</f>
        <v>6.4000000000000001E-2</v>
      </c>
      <c r="E45" s="60">
        <f t="shared" ca="1" si="14"/>
        <v>2.4620000000000002E-4</v>
      </c>
      <c r="F45" s="62">
        <f t="shared" si="9"/>
        <v>1.3</v>
      </c>
      <c r="G45" s="63">
        <f t="shared" ca="1" si="20"/>
        <v>1.00032006</v>
      </c>
      <c r="H45" s="60">
        <f ca="1">TRUNC(PRODUCT(G$10:G44),15)</f>
        <v>1.0073873550739201</v>
      </c>
      <c r="I45" s="60">
        <f t="shared" si="15"/>
        <v>1</v>
      </c>
      <c r="J45" s="60">
        <f t="shared" ca="1" si="16"/>
        <v>1.0073873600000001</v>
      </c>
      <c r="K45" s="60">
        <f t="shared" ca="1" si="2"/>
        <v>7.3873599999999999E-3</v>
      </c>
      <c r="L45" s="64">
        <f>IF(VLOOKUP(A45,$U$12:$AD$125,8)=VLOOKUP(A44,$U$12:$AD$125,8),0,VLOOKUP(A45,U$12:$AD$125,8))</f>
        <v>0</v>
      </c>
      <c r="M45" s="65">
        <f>IF(L45&gt;0,VLOOKUP(L45,T$12:$AC$125,7),0)</f>
        <v>0</v>
      </c>
      <c r="N45" s="60">
        <f t="shared" si="3"/>
        <v>0</v>
      </c>
      <c r="O45" s="60">
        <f t="shared" ca="1" si="4"/>
        <v>7.3873599999999999E-3</v>
      </c>
      <c r="P45" s="66" t="str">
        <f t="shared" si="10"/>
        <v>A+J=</v>
      </c>
      <c r="Q45" s="67">
        <f t="shared" si="8"/>
        <v>45882</v>
      </c>
      <c r="R45" s="11"/>
      <c r="S45" s="11"/>
      <c r="T45" s="75">
        <f>[2]Plan1!$A216</f>
        <v>43419</v>
      </c>
      <c r="U45" s="76" t="str">
        <f>[2]Plan1!$C216</f>
        <v>Proclamação da República</v>
      </c>
      <c r="V45" s="32"/>
      <c r="W45" s="11"/>
      <c r="X45" s="77"/>
      <c r="Y45" s="77"/>
      <c r="Z45" s="77"/>
      <c r="AA45" s="11"/>
      <c r="AB45" s="21"/>
      <c r="AC45" s="36"/>
      <c r="AD45" s="3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</row>
    <row r="46" spans="1:147" x14ac:dyDescent="0.2">
      <c r="A46" s="59">
        <f t="shared" si="5"/>
        <v>43412</v>
      </c>
      <c r="B46" s="70">
        <f t="shared" ca="1" si="6"/>
        <v>1.0077097800000001</v>
      </c>
      <c r="C46" s="60">
        <f t="shared" si="7"/>
        <v>1</v>
      </c>
      <c r="D46" s="61">
        <f ca="1">IF(A46&lt;$B$1,VLOOKUP(A46,[1]DI!$A$4:$B$15000,2,FALSE),0)</f>
        <v>6.4000000000000001E-2</v>
      </c>
      <c r="E46" s="60">
        <f t="shared" ca="1" si="14"/>
        <v>2.4620000000000002E-4</v>
      </c>
      <c r="F46" s="62">
        <f t="shared" si="9"/>
        <v>1.3</v>
      </c>
      <c r="G46" s="63">
        <f t="shared" ca="1" si="20"/>
        <v>1.00032006</v>
      </c>
      <c r="H46" s="60">
        <f ca="1">TRUNC(PRODUCT(G$10:G45),15)</f>
        <v>1.0077097794707901</v>
      </c>
      <c r="I46" s="60">
        <f t="shared" si="15"/>
        <v>1</v>
      </c>
      <c r="J46" s="60">
        <f t="shared" ca="1" si="16"/>
        <v>1.0077097800000001</v>
      </c>
      <c r="K46" s="60">
        <f t="shared" ca="1" si="2"/>
        <v>7.7097800000000003E-3</v>
      </c>
      <c r="L46" s="64">
        <f>IF(VLOOKUP(A46,$U$12:$AD$125,8)=VLOOKUP(A45,$U$12:$AD$125,8),0,VLOOKUP(A46,U$12:$AD$125,8))</f>
        <v>0</v>
      </c>
      <c r="M46" s="65">
        <f>IF(L46&gt;0,VLOOKUP(L46,T$12:$AC$125,7),0)</f>
        <v>0</v>
      </c>
      <c r="N46" s="60">
        <f t="shared" si="3"/>
        <v>0</v>
      </c>
      <c r="O46" s="60">
        <f t="shared" ca="1" si="4"/>
        <v>7.7097800000000003E-3</v>
      </c>
      <c r="P46" s="66" t="str">
        <f t="shared" si="10"/>
        <v>A+J=</v>
      </c>
      <c r="Q46" s="67">
        <f t="shared" si="8"/>
        <v>45882</v>
      </c>
      <c r="R46" s="11"/>
      <c r="S46" s="11"/>
      <c r="T46" s="75">
        <f>[2]Plan1!$A217</f>
        <v>43459</v>
      </c>
      <c r="U46" s="76" t="str">
        <f>[2]Plan1!$C217</f>
        <v>Natal</v>
      </c>
      <c r="V46" s="32"/>
      <c r="W46" s="11"/>
      <c r="X46" s="78"/>
      <c r="Y46" s="78"/>
      <c r="Z46" s="78"/>
      <c r="AA46" s="11"/>
      <c r="AB46" s="21"/>
      <c r="AC46" s="36"/>
      <c r="AD46" s="3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</row>
    <row r="47" spans="1:147" x14ac:dyDescent="0.2">
      <c r="A47" s="59">
        <f t="shared" si="5"/>
        <v>43413</v>
      </c>
      <c r="B47" s="70">
        <f t="shared" ca="1" si="6"/>
        <v>1.0080323</v>
      </c>
      <c r="C47" s="60">
        <f t="shared" si="7"/>
        <v>1</v>
      </c>
      <c r="D47" s="61">
        <f ca="1">IF(A47&lt;$B$1,VLOOKUP(A47,[1]DI!$A$4:$B$15000,2,FALSE),0)</f>
        <v>6.4000000000000001E-2</v>
      </c>
      <c r="E47" s="60">
        <f t="shared" ca="1" si="14"/>
        <v>2.4620000000000002E-4</v>
      </c>
      <c r="F47" s="62">
        <f t="shared" si="9"/>
        <v>1.3</v>
      </c>
      <c r="G47" s="63">
        <f t="shared" ca="1" si="20"/>
        <v>1.00032006</v>
      </c>
      <c r="H47" s="60">
        <f ca="1">TRUNC(PRODUCT(G$10:G46),15)</f>
        <v>1.0080323070627999</v>
      </c>
      <c r="I47" s="60">
        <f t="shared" si="15"/>
        <v>1</v>
      </c>
      <c r="J47" s="60">
        <f t="shared" ca="1" si="16"/>
        <v>1.0080323099999999</v>
      </c>
      <c r="K47" s="60">
        <f t="shared" ca="1" si="2"/>
        <v>8.0322999999999992E-3</v>
      </c>
      <c r="L47" s="64">
        <f>IF(VLOOKUP(A47,$U$12:$AD$125,8)=VLOOKUP(A46,$U$12:$AD$125,8),0,VLOOKUP(A47,U$12:$AD$125,8))</f>
        <v>0</v>
      </c>
      <c r="M47" s="65">
        <f>IF(L47&gt;0,VLOOKUP(L47,T$12:$AC$125,7),0)</f>
        <v>0</v>
      </c>
      <c r="N47" s="60">
        <f t="shared" si="3"/>
        <v>0</v>
      </c>
      <c r="O47" s="60">
        <f t="shared" ca="1" si="4"/>
        <v>8.0322999999999992E-3</v>
      </c>
      <c r="P47" s="66" t="str">
        <f t="shared" si="10"/>
        <v>A+J=</v>
      </c>
      <c r="Q47" s="67">
        <f t="shared" si="8"/>
        <v>45882</v>
      </c>
      <c r="R47" s="11"/>
      <c r="S47" s="11"/>
      <c r="T47" s="75">
        <f>[2]Plan1!$A218</f>
        <v>43466</v>
      </c>
      <c r="U47" s="76" t="str">
        <f>[2]Plan1!$C218</f>
        <v>Confraternização Universal</v>
      </c>
      <c r="V47" s="32"/>
      <c r="W47" s="11"/>
      <c r="X47" s="78"/>
      <c r="Y47" s="78"/>
      <c r="Z47" s="78"/>
      <c r="AA47" s="11"/>
      <c r="AB47" s="21"/>
      <c r="AC47" s="36"/>
      <c r="AD47" s="3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</row>
    <row r="48" spans="1:147" x14ac:dyDescent="0.2">
      <c r="A48" s="59">
        <f t="shared" si="5"/>
        <v>43414</v>
      </c>
      <c r="B48" s="70">
        <f t="shared" ca="1" si="6"/>
        <v>1.00835494</v>
      </c>
      <c r="C48" s="60">
        <f t="shared" si="7"/>
        <v>1</v>
      </c>
      <c r="D48" s="61">
        <f ca="1">IF(A48&lt;$B$1,VLOOKUP(A48,[1]DI!$A$4:$B$15000,2,FALSE),0)</f>
        <v>0</v>
      </c>
      <c r="E48" s="60">
        <f t="shared" ca="1" si="14"/>
        <v>0</v>
      </c>
      <c r="F48" s="62">
        <f t="shared" si="9"/>
        <v>1.3</v>
      </c>
      <c r="G48" s="63">
        <f t="shared" ca="1" si="20"/>
        <v>1</v>
      </c>
      <c r="H48" s="60">
        <f ca="1">TRUNC(PRODUCT(G$10:G47),15)</f>
        <v>1.0083549378829999</v>
      </c>
      <c r="I48" s="60">
        <f t="shared" si="15"/>
        <v>1</v>
      </c>
      <c r="J48" s="60">
        <f t="shared" ca="1" si="16"/>
        <v>1.00835494</v>
      </c>
      <c r="K48" s="60">
        <f t="shared" ca="1" si="2"/>
        <v>8.3549399999999999E-3</v>
      </c>
      <c r="L48" s="64">
        <f>IF(VLOOKUP(A48,$U$12:$AD$125,8)=VLOOKUP(A47,$U$12:$AD$125,8),0,VLOOKUP(A48,U$12:$AD$125,8))</f>
        <v>0</v>
      </c>
      <c r="M48" s="65">
        <f>IF(L48&gt;0,VLOOKUP(L48,T$12:$AC$125,7),0)</f>
        <v>0</v>
      </c>
      <c r="N48" s="60">
        <f t="shared" si="3"/>
        <v>0</v>
      </c>
      <c r="O48" s="60">
        <f t="shared" ca="1" si="4"/>
        <v>8.3549399999999999E-3</v>
      </c>
      <c r="P48" s="66" t="str">
        <f t="shared" si="10"/>
        <v>A+J=</v>
      </c>
      <c r="Q48" s="67">
        <f t="shared" si="8"/>
        <v>45882</v>
      </c>
      <c r="R48" s="11"/>
      <c r="S48" s="11"/>
      <c r="T48" s="75">
        <f>[2]Plan1!$A219</f>
        <v>43528</v>
      </c>
      <c r="U48" s="76" t="str">
        <f>[2]Plan1!$C219</f>
        <v>Carnaval</v>
      </c>
      <c r="V48" s="32"/>
      <c r="W48" s="11"/>
      <c r="X48" s="78"/>
      <c r="Y48" s="78"/>
      <c r="Z48" s="78"/>
      <c r="AA48" s="11"/>
      <c r="AB48" s="21"/>
      <c r="AC48" s="36"/>
      <c r="AD48" s="3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</row>
    <row r="49" spans="1:147" x14ac:dyDescent="0.2">
      <c r="A49" s="59">
        <f t="shared" si="5"/>
        <v>43415</v>
      </c>
      <c r="B49" s="70">
        <f t="shared" ca="1" si="6"/>
        <v>1.00835494</v>
      </c>
      <c r="C49" s="60">
        <f t="shared" si="7"/>
        <v>1</v>
      </c>
      <c r="D49" s="61">
        <f ca="1">IF(A49&lt;$B$1,VLOOKUP(A49,[1]DI!$A$4:$B$15000,2,FALSE),0)</f>
        <v>0</v>
      </c>
      <c r="E49" s="60">
        <f t="shared" ca="1" si="14"/>
        <v>0</v>
      </c>
      <c r="F49" s="62">
        <f t="shared" si="9"/>
        <v>1.3</v>
      </c>
      <c r="G49" s="63">
        <f t="shared" ca="1" si="20"/>
        <v>1</v>
      </c>
      <c r="H49" s="60">
        <f ca="1">TRUNC(PRODUCT(G$10:G48),15)</f>
        <v>1.0083549378829999</v>
      </c>
      <c r="I49" s="60">
        <f t="shared" si="15"/>
        <v>1</v>
      </c>
      <c r="J49" s="60">
        <f t="shared" ca="1" si="16"/>
        <v>1.00835494</v>
      </c>
      <c r="K49" s="60">
        <f t="shared" ca="1" si="2"/>
        <v>8.3549399999999999E-3</v>
      </c>
      <c r="L49" s="64">
        <f>IF(VLOOKUP(A49,$U$12:$AD$125,8)=VLOOKUP(A48,$U$12:$AD$125,8),0,VLOOKUP(A49,U$12:$AD$125,8))</f>
        <v>0</v>
      </c>
      <c r="M49" s="65">
        <f>IF(L49&gt;0,VLOOKUP(L49,T$12:$AC$125,7),0)</f>
        <v>0</v>
      </c>
      <c r="N49" s="60">
        <f t="shared" si="3"/>
        <v>0</v>
      </c>
      <c r="O49" s="60">
        <f t="shared" ca="1" si="4"/>
        <v>8.3549399999999999E-3</v>
      </c>
      <c r="P49" s="66" t="str">
        <f t="shared" si="10"/>
        <v>A+J=</v>
      </c>
      <c r="Q49" s="67">
        <f t="shared" si="8"/>
        <v>45882</v>
      </c>
      <c r="R49" s="11"/>
      <c r="S49" s="11"/>
      <c r="T49" s="75">
        <f>[2]Plan1!$A220</f>
        <v>43529</v>
      </c>
      <c r="U49" s="76" t="str">
        <f>[2]Plan1!$C220</f>
        <v>Carnaval</v>
      </c>
      <c r="V49" s="32"/>
      <c r="W49" s="11"/>
      <c r="X49" s="78"/>
      <c r="Y49" s="78"/>
      <c r="Z49" s="78"/>
      <c r="AA49" s="11"/>
      <c r="AB49" s="21"/>
      <c r="AC49" s="36"/>
      <c r="AD49" s="3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</row>
    <row r="50" spans="1:147" x14ac:dyDescent="0.2">
      <c r="A50" s="59">
        <f t="shared" si="5"/>
        <v>43416</v>
      </c>
      <c r="B50" s="70">
        <f t="shared" ca="1" si="6"/>
        <v>1.00835494</v>
      </c>
      <c r="C50" s="60">
        <f t="shared" si="7"/>
        <v>1</v>
      </c>
      <c r="D50" s="61">
        <f ca="1">IF(A50&lt;$B$1,VLOOKUP(A50,[1]DI!$A$4:$B$15000,2,FALSE),0)</f>
        <v>6.4000000000000001E-2</v>
      </c>
      <c r="E50" s="60">
        <f t="shared" ca="1" si="14"/>
        <v>2.4620000000000002E-4</v>
      </c>
      <c r="F50" s="62">
        <f t="shared" si="9"/>
        <v>1.3</v>
      </c>
      <c r="G50" s="63">
        <f t="shared" ca="1" si="20"/>
        <v>1.00032006</v>
      </c>
      <c r="H50" s="60">
        <f ca="1">TRUNC(PRODUCT(G$10:G49),15)</f>
        <v>1.0083549378829999</v>
      </c>
      <c r="I50" s="60">
        <f t="shared" si="15"/>
        <v>1</v>
      </c>
      <c r="J50" s="60">
        <f t="shared" ca="1" si="16"/>
        <v>1.00835494</v>
      </c>
      <c r="K50" s="60">
        <f t="shared" ca="1" si="2"/>
        <v>8.3549399999999999E-3</v>
      </c>
      <c r="L50" s="64">
        <f>IF(VLOOKUP(A50,$U$12:$AD$125,8)=VLOOKUP(A49,$U$12:$AD$125,8),0,VLOOKUP(A50,U$12:$AD$125,8))</f>
        <v>0</v>
      </c>
      <c r="M50" s="65">
        <f>IF(L50&gt;0,VLOOKUP(L50,T$12:$AC$125,7),0)</f>
        <v>0</v>
      </c>
      <c r="N50" s="60">
        <f t="shared" si="3"/>
        <v>0</v>
      </c>
      <c r="O50" s="60">
        <f t="shared" ca="1" si="4"/>
        <v>8.3549399999999999E-3</v>
      </c>
      <c r="P50" s="66" t="str">
        <f t="shared" si="10"/>
        <v>A+J=</v>
      </c>
      <c r="Q50" s="67">
        <f t="shared" si="8"/>
        <v>45882</v>
      </c>
      <c r="R50" s="11"/>
      <c r="S50" s="11"/>
      <c r="T50" s="75">
        <f>[2]Plan1!$A221</f>
        <v>43574</v>
      </c>
      <c r="U50" s="76" t="str">
        <f>[2]Plan1!$C221</f>
        <v>Paixão de Cristo</v>
      </c>
      <c r="V50" s="32"/>
      <c r="W50" s="11"/>
      <c r="X50" s="78"/>
      <c r="Y50" s="78"/>
      <c r="Z50" s="78"/>
      <c r="AA50" s="11"/>
      <c r="AB50" s="21"/>
      <c r="AC50" s="36"/>
      <c r="AD50" s="3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</row>
    <row r="51" spans="1:147" x14ac:dyDescent="0.2">
      <c r="A51" s="59">
        <f t="shared" si="5"/>
        <v>43417</v>
      </c>
      <c r="B51" s="70">
        <f t="shared" ca="1" si="6"/>
        <v>1.00867766</v>
      </c>
      <c r="C51" s="60">
        <f t="shared" si="7"/>
        <v>1</v>
      </c>
      <c r="D51" s="61">
        <f ca="1">IF(A51&lt;$B$1,VLOOKUP(A51,[1]DI!$A$4:$B$15000,2,FALSE),0)</f>
        <v>6.4000000000000001E-2</v>
      </c>
      <c r="E51" s="60">
        <f t="shared" ca="1" si="14"/>
        <v>2.4620000000000002E-4</v>
      </c>
      <c r="F51" s="62">
        <f t="shared" si="9"/>
        <v>1.3</v>
      </c>
      <c r="G51" s="63">
        <f t="shared" ca="1" si="20"/>
        <v>1.00032006</v>
      </c>
      <c r="H51" s="60">
        <f ca="1">TRUNC(PRODUCT(G$10:G50),15)</f>
        <v>1.0086776719644199</v>
      </c>
      <c r="I51" s="60">
        <f t="shared" si="15"/>
        <v>1</v>
      </c>
      <c r="J51" s="60">
        <f t="shared" ca="1" si="16"/>
        <v>1.00867767</v>
      </c>
      <c r="K51" s="60">
        <f t="shared" ca="1" si="2"/>
        <v>8.6776600000000002E-3</v>
      </c>
      <c r="L51" s="64">
        <f>IF(VLOOKUP(A51,$U$12:$AD$125,8)=VLOOKUP(A50,$U$12:$AD$125,8),0,VLOOKUP(A51,U$12:$AD$125,8))</f>
        <v>0</v>
      </c>
      <c r="M51" s="65">
        <f>IF(L51&gt;0,VLOOKUP(L51,T$12:$AC$125,7),0)</f>
        <v>0</v>
      </c>
      <c r="N51" s="60">
        <f t="shared" si="3"/>
        <v>0</v>
      </c>
      <c r="O51" s="60">
        <f t="shared" ca="1" si="4"/>
        <v>8.6776600000000002E-3</v>
      </c>
      <c r="P51" s="66" t="str">
        <f t="shared" si="10"/>
        <v>A+J=</v>
      </c>
      <c r="Q51" s="67">
        <f t="shared" si="8"/>
        <v>45882</v>
      </c>
      <c r="R51" s="11"/>
      <c r="S51" s="11"/>
      <c r="T51" s="75">
        <f>[2]Plan1!$A222</f>
        <v>43576</v>
      </c>
      <c r="U51" s="76" t="str">
        <f>[2]Plan1!$C222</f>
        <v>Tiradentes</v>
      </c>
      <c r="V51" s="32"/>
      <c r="W51" s="11"/>
      <c r="X51" s="78"/>
      <c r="Y51" s="78"/>
      <c r="Z51" s="78"/>
      <c r="AA51" s="11"/>
      <c r="AB51" s="21"/>
      <c r="AC51" s="36"/>
      <c r="AD51" s="3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</row>
    <row r="52" spans="1:147" x14ac:dyDescent="0.2">
      <c r="A52" s="59">
        <f t="shared" si="5"/>
        <v>43418</v>
      </c>
      <c r="B52" s="70">
        <f t="shared" ca="1" si="6"/>
        <v>1.0090005</v>
      </c>
      <c r="C52" s="60">
        <f t="shared" si="7"/>
        <v>1</v>
      </c>
      <c r="D52" s="61">
        <f ca="1">IF(A52&lt;$B$1,VLOOKUP(A52,[1]DI!$A$4:$B$15000,2,FALSE),0)</f>
        <v>6.4000000000000001E-2</v>
      </c>
      <c r="E52" s="60">
        <f t="shared" ca="1" si="14"/>
        <v>2.4620000000000002E-4</v>
      </c>
      <c r="F52" s="62">
        <f t="shared" si="9"/>
        <v>1.3</v>
      </c>
      <c r="G52" s="63">
        <f t="shared" ca="1" si="20"/>
        <v>1.00032006</v>
      </c>
      <c r="H52" s="60">
        <f ca="1">TRUNC(PRODUCT(G$10:G51),15)</f>
        <v>1.00900050934011</v>
      </c>
      <c r="I52" s="60">
        <f t="shared" si="15"/>
        <v>1</v>
      </c>
      <c r="J52" s="60">
        <f t="shared" ca="1" si="16"/>
        <v>1.0090005099999999</v>
      </c>
      <c r="K52" s="60">
        <f t="shared" ca="1" si="2"/>
        <v>9.0004999999999998E-3</v>
      </c>
      <c r="L52" s="64">
        <f>IF(VLOOKUP(A52,$U$12:$AD$125,8)=VLOOKUP(A51,$U$12:$AD$125,8),0,VLOOKUP(A52,U$12:$AD$125,8))</f>
        <v>0</v>
      </c>
      <c r="M52" s="65">
        <f>IF(L52&gt;0,VLOOKUP(L52,T$12:$AC$125,7),0)</f>
        <v>0</v>
      </c>
      <c r="N52" s="60">
        <f t="shared" si="3"/>
        <v>0</v>
      </c>
      <c r="O52" s="60">
        <f t="shared" ca="1" si="4"/>
        <v>9.0004999999999998E-3</v>
      </c>
      <c r="P52" s="66" t="str">
        <f t="shared" si="10"/>
        <v>A+J=</v>
      </c>
      <c r="Q52" s="67">
        <f t="shared" si="8"/>
        <v>45882</v>
      </c>
      <c r="R52" s="11"/>
      <c r="S52" s="11"/>
      <c r="T52" s="75">
        <f>[2]Plan1!$A223</f>
        <v>43586</v>
      </c>
      <c r="U52" s="76" t="str">
        <f>[2]Plan1!$C223</f>
        <v>Dia do Trabalho</v>
      </c>
      <c r="V52" s="32"/>
      <c r="W52" s="11"/>
      <c r="X52" s="78"/>
      <c r="Y52" s="78"/>
      <c r="Z52" s="78"/>
      <c r="AA52" s="11"/>
      <c r="AB52" s="21"/>
      <c r="AC52" s="36"/>
      <c r="AD52" s="3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</row>
    <row r="53" spans="1:147" x14ac:dyDescent="0.2">
      <c r="A53" s="59">
        <f t="shared" si="5"/>
        <v>43419</v>
      </c>
      <c r="B53" s="70">
        <f t="shared" ca="1" si="6"/>
        <v>1.00932344</v>
      </c>
      <c r="C53" s="60">
        <f t="shared" si="7"/>
        <v>1</v>
      </c>
      <c r="D53" s="61">
        <f ca="1">IF(A53&lt;$B$1,VLOOKUP(A53,[1]DI!$A$4:$B$15000,2,FALSE),0)</f>
        <v>0</v>
      </c>
      <c r="E53" s="60">
        <f t="shared" ca="1" si="14"/>
        <v>0</v>
      </c>
      <c r="F53" s="62">
        <f t="shared" si="9"/>
        <v>1.3</v>
      </c>
      <c r="G53" s="63">
        <f t="shared" ca="1" si="20"/>
        <v>1</v>
      </c>
      <c r="H53" s="60">
        <f ca="1">TRUNC(PRODUCT(G$10:G52),15)</f>
        <v>1.0093234500431301</v>
      </c>
      <c r="I53" s="60">
        <f t="shared" si="15"/>
        <v>1</v>
      </c>
      <c r="J53" s="60">
        <f t="shared" ca="1" si="16"/>
        <v>1.0093234499999999</v>
      </c>
      <c r="K53" s="60">
        <f t="shared" ca="1" si="2"/>
        <v>9.3234400000000005E-3</v>
      </c>
      <c r="L53" s="64">
        <f>IF(VLOOKUP(A53,$U$12:$AD$125,8)=VLOOKUP(A52,$U$12:$AD$125,8),0,VLOOKUP(A53,U$12:$AD$125,8))</f>
        <v>0</v>
      </c>
      <c r="M53" s="65">
        <f>IF(L53&gt;0,VLOOKUP(L53,T$12:$AC$125,7),0)</f>
        <v>0</v>
      </c>
      <c r="N53" s="60">
        <f t="shared" si="3"/>
        <v>0</v>
      </c>
      <c r="O53" s="60">
        <f t="shared" ca="1" si="4"/>
        <v>9.3234400000000005E-3</v>
      </c>
      <c r="P53" s="66" t="str">
        <f t="shared" si="10"/>
        <v>A+J=</v>
      </c>
      <c r="Q53" s="67">
        <f t="shared" si="8"/>
        <v>45882</v>
      </c>
      <c r="R53" s="11"/>
      <c r="S53" s="11"/>
      <c r="T53" s="75">
        <f>[2]Plan1!$A224</f>
        <v>43636</v>
      </c>
      <c r="U53" s="76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</row>
    <row r="54" spans="1:147" x14ac:dyDescent="0.2">
      <c r="A54" s="59">
        <f t="shared" si="5"/>
        <v>43420</v>
      </c>
      <c r="B54" s="70">
        <f t="shared" ca="1" si="6"/>
        <v>1.00932344</v>
      </c>
      <c r="C54" s="60">
        <f t="shared" si="7"/>
        <v>1</v>
      </c>
      <c r="D54" s="61">
        <f ca="1">IF(A54&lt;$B$1,VLOOKUP(A54,[1]DI!$A$4:$B$15000,2,FALSE),0)</f>
        <v>6.4000000000000001E-2</v>
      </c>
      <c r="E54" s="60">
        <f t="shared" ca="1" si="14"/>
        <v>2.4620000000000002E-4</v>
      </c>
      <c r="F54" s="62">
        <f t="shared" si="9"/>
        <v>1.3</v>
      </c>
      <c r="G54" s="63">
        <f t="shared" ca="1" si="20"/>
        <v>1.00032006</v>
      </c>
      <c r="H54" s="60">
        <f ca="1">TRUNC(PRODUCT(G$10:G53),15)</f>
        <v>1.0093234500431301</v>
      </c>
      <c r="I54" s="60">
        <f t="shared" si="15"/>
        <v>1</v>
      </c>
      <c r="J54" s="60">
        <f t="shared" ca="1" si="16"/>
        <v>1.0093234499999999</v>
      </c>
      <c r="K54" s="60">
        <f t="shared" ca="1" si="2"/>
        <v>9.3234400000000005E-3</v>
      </c>
      <c r="L54" s="64">
        <f>IF(VLOOKUP(A54,$U$12:$AD$125,8)=VLOOKUP(A53,$U$12:$AD$125,8),0,VLOOKUP(A54,U$12:$AD$125,8))</f>
        <v>0</v>
      </c>
      <c r="M54" s="65">
        <f>IF(L54&gt;0,VLOOKUP(L54,T$12:$AC$125,7),0)</f>
        <v>0</v>
      </c>
      <c r="N54" s="60">
        <f t="shared" si="3"/>
        <v>0</v>
      </c>
      <c r="O54" s="60">
        <f t="shared" ca="1" si="4"/>
        <v>9.3234400000000005E-3</v>
      </c>
      <c r="P54" s="66" t="str">
        <f t="shared" si="10"/>
        <v>A+J=</v>
      </c>
      <c r="Q54" s="67">
        <f t="shared" si="8"/>
        <v>45882</v>
      </c>
      <c r="R54" s="11"/>
      <c r="S54" s="11"/>
      <c r="T54" s="75">
        <f>[2]Plan1!$A225</f>
        <v>43715</v>
      </c>
      <c r="U54" s="76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</row>
    <row r="55" spans="1:147" x14ac:dyDescent="0.2">
      <c r="A55" s="59">
        <f t="shared" si="5"/>
        <v>43421</v>
      </c>
      <c r="B55" s="70">
        <f t="shared" ca="1" si="6"/>
        <v>1.00964648</v>
      </c>
      <c r="C55" s="60">
        <f t="shared" si="7"/>
        <v>1</v>
      </c>
      <c r="D55" s="61">
        <f ca="1">IF(A55&lt;$B$1,VLOOKUP(A55,[1]DI!$A$4:$B$15000,2,FALSE),0)</f>
        <v>0</v>
      </c>
      <c r="E55" s="60">
        <f t="shared" ca="1" si="14"/>
        <v>0</v>
      </c>
      <c r="F55" s="62">
        <f t="shared" si="9"/>
        <v>1.3</v>
      </c>
      <c r="G55" s="63">
        <f t="shared" ca="1" si="20"/>
        <v>1</v>
      </c>
      <c r="H55" s="60">
        <f ca="1">TRUNC(PRODUCT(G$10:G54),15)</f>
        <v>1.0096464941065499</v>
      </c>
      <c r="I55" s="60">
        <f t="shared" si="15"/>
        <v>1</v>
      </c>
      <c r="J55" s="60">
        <f t="shared" ca="1" si="16"/>
        <v>1.00964649</v>
      </c>
      <c r="K55" s="60">
        <f t="shared" ca="1" si="2"/>
        <v>9.6464800000000007E-3</v>
      </c>
      <c r="L55" s="64">
        <f>IF(VLOOKUP(A55,$U$12:$AD$125,8)=VLOOKUP(A54,$U$12:$AD$125,8),0,VLOOKUP(A55,U$12:$AD$125,8))</f>
        <v>0</v>
      </c>
      <c r="M55" s="65">
        <f>IF(L55&gt;0,VLOOKUP(L55,T$12:$AC$125,7),0)</f>
        <v>0</v>
      </c>
      <c r="N55" s="60">
        <f t="shared" si="3"/>
        <v>0</v>
      </c>
      <c r="O55" s="60">
        <f t="shared" ca="1" si="4"/>
        <v>9.6464800000000007E-3</v>
      </c>
      <c r="P55" s="66" t="str">
        <f t="shared" si="10"/>
        <v>A+J=</v>
      </c>
      <c r="Q55" s="67">
        <f t="shared" si="8"/>
        <v>45882</v>
      </c>
      <c r="R55" s="11"/>
      <c r="S55" s="11"/>
      <c r="T55" s="75">
        <f>[2]Plan1!$A226</f>
        <v>43750</v>
      </c>
      <c r="U55" s="76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</row>
    <row r="56" spans="1:147" x14ac:dyDescent="0.2">
      <c r="A56" s="59">
        <f t="shared" si="5"/>
        <v>43422</v>
      </c>
      <c r="B56" s="70">
        <f t="shared" ca="1" si="6"/>
        <v>1.00964648</v>
      </c>
      <c r="C56" s="60">
        <f t="shared" si="7"/>
        <v>1</v>
      </c>
      <c r="D56" s="61">
        <f ca="1">IF(A56&lt;$B$1,VLOOKUP(A56,[1]DI!$A$4:$B$15000,2,FALSE),0)</f>
        <v>0</v>
      </c>
      <c r="E56" s="60">
        <f t="shared" ca="1" si="14"/>
        <v>0</v>
      </c>
      <c r="F56" s="62">
        <f t="shared" si="9"/>
        <v>1.3</v>
      </c>
      <c r="G56" s="63">
        <f t="shared" ca="1" si="20"/>
        <v>1</v>
      </c>
      <c r="H56" s="60">
        <f ca="1">TRUNC(PRODUCT(G$10:G55),15)</f>
        <v>1.0096464941065499</v>
      </c>
      <c r="I56" s="60">
        <f t="shared" si="15"/>
        <v>1</v>
      </c>
      <c r="J56" s="60">
        <f t="shared" ca="1" si="16"/>
        <v>1.00964649</v>
      </c>
      <c r="K56" s="60">
        <f t="shared" ca="1" si="2"/>
        <v>9.6464800000000007E-3</v>
      </c>
      <c r="L56" s="64">
        <f>IF(VLOOKUP(A56,$U$12:$AD$125,8)=VLOOKUP(A55,$U$12:$AD$125,8),0,VLOOKUP(A56,U$12:$AD$125,8))</f>
        <v>0</v>
      </c>
      <c r="M56" s="65">
        <f>IF(L56&gt;0,VLOOKUP(L56,T$12:$AC$125,7),0)</f>
        <v>0</v>
      </c>
      <c r="N56" s="60">
        <f t="shared" si="3"/>
        <v>0</v>
      </c>
      <c r="O56" s="60">
        <f t="shared" ca="1" si="4"/>
        <v>9.6464800000000007E-3</v>
      </c>
      <c r="P56" s="66" t="str">
        <f t="shared" si="10"/>
        <v>A+J=</v>
      </c>
      <c r="Q56" s="67">
        <f t="shared" si="8"/>
        <v>45882</v>
      </c>
      <c r="R56" s="11"/>
      <c r="S56" s="11"/>
      <c r="T56" s="75">
        <f>[2]Plan1!$A227</f>
        <v>43771</v>
      </c>
      <c r="U56" s="76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</row>
    <row r="57" spans="1:147" x14ac:dyDescent="0.2">
      <c r="A57" s="59">
        <f t="shared" si="5"/>
        <v>43423</v>
      </c>
      <c r="B57" s="70">
        <f t="shared" ca="1" si="6"/>
        <v>1.00964648</v>
      </c>
      <c r="C57" s="60">
        <f t="shared" si="7"/>
        <v>1</v>
      </c>
      <c r="D57" s="61">
        <f ca="1">IF(A57&lt;$B$1,VLOOKUP(A57,[1]DI!$A$4:$B$15000,2,FALSE),0)</f>
        <v>6.4000000000000001E-2</v>
      </c>
      <c r="E57" s="60">
        <f t="shared" ca="1" si="14"/>
        <v>2.4620000000000002E-4</v>
      </c>
      <c r="F57" s="62">
        <f t="shared" si="9"/>
        <v>1.3</v>
      </c>
      <c r="G57" s="63">
        <f t="shared" ca="1" si="20"/>
        <v>1.00032006</v>
      </c>
      <c r="H57" s="60">
        <f ca="1">TRUNC(PRODUCT(G$10:G56),15)</f>
        <v>1.0096464941065499</v>
      </c>
      <c r="I57" s="60">
        <f t="shared" si="15"/>
        <v>1</v>
      </c>
      <c r="J57" s="60">
        <f t="shared" ca="1" si="16"/>
        <v>1.00964649</v>
      </c>
      <c r="K57" s="60">
        <f t="shared" ca="1" si="2"/>
        <v>9.6464800000000007E-3</v>
      </c>
      <c r="L57" s="64">
        <f>IF(VLOOKUP(A57,$U$12:$AD$125,8)=VLOOKUP(A56,$U$12:$AD$125,8),0,VLOOKUP(A57,U$12:$AD$125,8))</f>
        <v>0</v>
      </c>
      <c r="M57" s="65">
        <f>IF(L57&gt;0,VLOOKUP(L57,T$12:$AC$125,7),0)</f>
        <v>0</v>
      </c>
      <c r="N57" s="60">
        <f t="shared" si="3"/>
        <v>0</v>
      </c>
      <c r="O57" s="60">
        <f t="shared" ca="1" si="4"/>
        <v>9.6464800000000007E-3</v>
      </c>
      <c r="P57" s="66" t="str">
        <f t="shared" si="10"/>
        <v>A+J=</v>
      </c>
      <c r="Q57" s="67">
        <f t="shared" si="8"/>
        <v>45882</v>
      </c>
      <c r="R57" s="11"/>
      <c r="S57" s="11"/>
      <c r="T57" s="75">
        <f>[2]Plan1!$A228</f>
        <v>43784</v>
      </c>
      <c r="U57" s="76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</row>
    <row r="58" spans="1:147" x14ac:dyDescent="0.2">
      <c r="A58" s="59">
        <f t="shared" si="5"/>
        <v>43424</v>
      </c>
      <c r="B58" s="70">
        <f t="shared" ca="1" si="6"/>
        <v>1.00996964</v>
      </c>
      <c r="C58" s="60">
        <f t="shared" si="7"/>
        <v>1</v>
      </c>
      <c r="D58" s="61">
        <f ca="1">IF(A58&lt;$B$1,VLOOKUP(A58,[1]DI!$A$4:$B$15000,2,FALSE),0)</f>
        <v>6.4000000000000001E-2</v>
      </c>
      <c r="E58" s="60">
        <f t="shared" ca="1" si="14"/>
        <v>2.4620000000000002E-4</v>
      </c>
      <c r="F58" s="62">
        <f t="shared" si="9"/>
        <v>1.3</v>
      </c>
      <c r="G58" s="63">
        <f t="shared" ca="1" si="20"/>
        <v>1.00032006</v>
      </c>
      <c r="H58" s="60">
        <f ca="1">TRUNC(PRODUCT(G$10:G57),15)</f>
        <v>1.00996964156345</v>
      </c>
      <c r="I58" s="60">
        <f t="shared" si="15"/>
        <v>1</v>
      </c>
      <c r="J58" s="60">
        <f t="shared" ca="1" si="16"/>
        <v>1.00996964</v>
      </c>
      <c r="K58" s="60">
        <f t="shared" ca="1" si="2"/>
        <v>9.9696400000000001E-3</v>
      </c>
      <c r="L58" s="64">
        <f>IF(VLOOKUP(A58,$U$12:$AD$125,8)=VLOOKUP(A57,$U$12:$AD$125,8),0,VLOOKUP(A58,U$12:$AD$125,8))</f>
        <v>0</v>
      </c>
      <c r="M58" s="65">
        <f>IF(L58&gt;0,VLOOKUP(L58,T$12:$AC$125,7),0)</f>
        <v>0</v>
      </c>
      <c r="N58" s="60">
        <f t="shared" si="3"/>
        <v>0</v>
      </c>
      <c r="O58" s="60">
        <f t="shared" ca="1" si="4"/>
        <v>9.9696400000000001E-3</v>
      </c>
      <c r="P58" s="66" t="str">
        <f t="shared" si="10"/>
        <v>A+J=</v>
      </c>
      <c r="Q58" s="67">
        <f t="shared" si="8"/>
        <v>45882</v>
      </c>
      <c r="R58" s="11"/>
      <c r="S58" s="11"/>
      <c r="T58" s="75">
        <f>[2]Plan1!$A229</f>
        <v>43824</v>
      </c>
      <c r="U58" s="76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</row>
    <row r="59" spans="1:147" x14ac:dyDescent="0.2">
      <c r="A59" s="59">
        <f t="shared" si="5"/>
        <v>43425</v>
      </c>
      <c r="B59" s="70">
        <f t="shared" ca="1" si="6"/>
        <v>1.0102928900000001</v>
      </c>
      <c r="C59" s="60">
        <f t="shared" si="7"/>
        <v>1</v>
      </c>
      <c r="D59" s="61">
        <f ca="1">IF(A59&lt;$B$1,VLOOKUP(A59,[1]DI!$A$4:$B$15000,2,FALSE),0)</f>
        <v>6.4000000000000001E-2</v>
      </c>
      <c r="E59" s="60">
        <f t="shared" ca="1" si="14"/>
        <v>2.4620000000000002E-4</v>
      </c>
      <c r="F59" s="62">
        <f t="shared" si="9"/>
        <v>1.3</v>
      </c>
      <c r="G59" s="63">
        <f t="shared" ca="1" si="20"/>
        <v>1.00032006</v>
      </c>
      <c r="H59" s="60">
        <f ca="1">TRUNC(PRODUCT(G$10:G58),15)</f>
        <v>1.0102928924469301</v>
      </c>
      <c r="I59" s="60">
        <f t="shared" si="15"/>
        <v>1</v>
      </c>
      <c r="J59" s="60">
        <f t="shared" ca="1" si="16"/>
        <v>1.0102928900000001</v>
      </c>
      <c r="K59" s="60">
        <f t="shared" ca="1" si="2"/>
        <v>1.0292890000000001E-2</v>
      </c>
      <c r="L59" s="64">
        <f>IF(VLOOKUP(A59,$U$12:$AD$125,8)=VLOOKUP(A58,$U$12:$AD$125,8),0,VLOOKUP(A59,U$12:$AD$125,8))</f>
        <v>0</v>
      </c>
      <c r="M59" s="65">
        <f>IF(L59&gt;0,VLOOKUP(L59,T$12:$AC$125,7),0)</f>
        <v>0</v>
      </c>
      <c r="N59" s="60">
        <f t="shared" si="3"/>
        <v>0</v>
      </c>
      <c r="O59" s="60">
        <f t="shared" ca="1" si="4"/>
        <v>1.0292890000000001E-2</v>
      </c>
      <c r="P59" s="66" t="str">
        <f t="shared" si="10"/>
        <v>A+J=</v>
      </c>
      <c r="Q59" s="67">
        <f t="shared" si="8"/>
        <v>45882</v>
      </c>
      <c r="R59" s="11"/>
      <c r="S59" s="11"/>
      <c r="T59" s="75">
        <f>[2]Plan1!$A230</f>
        <v>43831</v>
      </c>
      <c r="U59" s="76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</row>
    <row r="60" spans="1:147" x14ac:dyDescent="0.2">
      <c r="A60" s="59">
        <f t="shared" si="5"/>
        <v>43426</v>
      </c>
      <c r="B60" s="70">
        <f t="shared" ca="1" si="6"/>
        <v>1.01061625</v>
      </c>
      <c r="C60" s="60">
        <f t="shared" si="7"/>
        <v>1</v>
      </c>
      <c r="D60" s="61">
        <f ca="1">IF(A60&lt;$B$1,VLOOKUP(A60,[1]DI!$A$4:$B$15000,2,FALSE),0)</f>
        <v>6.4000000000000001E-2</v>
      </c>
      <c r="E60" s="60">
        <f t="shared" ca="1" si="14"/>
        <v>2.4620000000000002E-4</v>
      </c>
      <c r="F60" s="62">
        <f t="shared" si="9"/>
        <v>1.3</v>
      </c>
      <c r="G60" s="63">
        <f t="shared" ca="1" si="20"/>
        <v>1.00032006</v>
      </c>
      <c r="H60" s="60">
        <f ca="1">TRUNC(PRODUCT(G$10:G59),15)</f>
        <v>1.0106162467900901</v>
      </c>
      <c r="I60" s="60">
        <f t="shared" si="15"/>
        <v>1</v>
      </c>
      <c r="J60" s="60">
        <f t="shared" ca="1" si="16"/>
        <v>1.01061625</v>
      </c>
      <c r="K60" s="60">
        <f t="shared" ca="1" si="2"/>
        <v>1.0616250000000001E-2</v>
      </c>
      <c r="L60" s="64">
        <f>IF(VLOOKUP(A60,$U$12:$AD$125,8)=VLOOKUP(A59,$U$12:$AD$125,8),0,VLOOKUP(A60,U$12:$AD$125,8))</f>
        <v>0</v>
      </c>
      <c r="M60" s="65">
        <f>IF(L60&gt;0,VLOOKUP(L60,T$12:$AC$125,7),0)</f>
        <v>0</v>
      </c>
      <c r="N60" s="60">
        <f t="shared" si="3"/>
        <v>0</v>
      </c>
      <c r="O60" s="60">
        <f t="shared" ca="1" si="4"/>
        <v>1.0616250000000001E-2</v>
      </c>
      <c r="P60" s="66" t="str">
        <f t="shared" si="10"/>
        <v>A+J=</v>
      </c>
      <c r="Q60" s="67">
        <f t="shared" si="8"/>
        <v>45882</v>
      </c>
      <c r="R60" s="11"/>
      <c r="S60" s="11"/>
      <c r="T60" s="75">
        <f>[2]Plan1!$A231</f>
        <v>43885</v>
      </c>
      <c r="U60" s="76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</row>
    <row r="61" spans="1:147" x14ac:dyDescent="0.2">
      <c r="A61" s="59">
        <f t="shared" si="5"/>
        <v>43427</v>
      </c>
      <c r="B61" s="70">
        <f t="shared" ca="1" si="6"/>
        <v>1.0109397</v>
      </c>
      <c r="C61" s="60">
        <f t="shared" si="7"/>
        <v>1</v>
      </c>
      <c r="D61" s="61">
        <f ca="1">IF(A61&lt;$B$1,VLOOKUP(A61,[1]DI!$A$4:$B$15000,2,FALSE),0)</f>
        <v>6.4000000000000001E-2</v>
      </c>
      <c r="E61" s="60">
        <f t="shared" ca="1" si="14"/>
        <v>2.4620000000000002E-4</v>
      </c>
      <c r="F61" s="62">
        <f t="shared" si="9"/>
        <v>1.3</v>
      </c>
      <c r="G61" s="63">
        <f t="shared" ca="1" si="20"/>
        <v>1.00032006</v>
      </c>
      <c r="H61" s="60">
        <f ca="1">TRUNC(PRODUCT(G$10:G60),15)</f>
        <v>1.01093970462604</v>
      </c>
      <c r="I61" s="60">
        <f t="shared" si="15"/>
        <v>1</v>
      </c>
      <c r="J61" s="60">
        <f t="shared" ca="1" si="16"/>
        <v>1.0109397</v>
      </c>
      <c r="K61" s="60">
        <f t="shared" ca="1" si="2"/>
        <v>1.09397E-2</v>
      </c>
      <c r="L61" s="64">
        <f>IF(VLOOKUP(A61,$U$12:$AD$125,8)=VLOOKUP(A60,$U$12:$AD$125,8),0,VLOOKUP(A61,U$12:$AD$125,8))</f>
        <v>0</v>
      </c>
      <c r="M61" s="65">
        <f>IF(L61&gt;0,VLOOKUP(L61,T$12:$AC$125,7),0)</f>
        <v>0</v>
      </c>
      <c r="N61" s="60">
        <f t="shared" si="3"/>
        <v>0</v>
      </c>
      <c r="O61" s="60">
        <f t="shared" ca="1" si="4"/>
        <v>1.09397E-2</v>
      </c>
      <c r="P61" s="66" t="str">
        <f t="shared" si="10"/>
        <v>A+J=</v>
      </c>
      <c r="Q61" s="67">
        <f t="shared" si="8"/>
        <v>45882</v>
      </c>
      <c r="R61" s="11"/>
      <c r="S61" s="11"/>
      <c r="T61" s="75">
        <f>[2]Plan1!$A232</f>
        <v>43886</v>
      </c>
      <c r="U61" s="76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</row>
    <row r="62" spans="1:147" x14ac:dyDescent="0.2">
      <c r="A62" s="59">
        <f t="shared" si="5"/>
        <v>43428</v>
      </c>
      <c r="B62" s="70">
        <f t="shared" ca="1" si="6"/>
        <v>1.01126326</v>
      </c>
      <c r="C62" s="60">
        <f t="shared" si="7"/>
        <v>1</v>
      </c>
      <c r="D62" s="61">
        <f ca="1">IF(A62&lt;$B$1,VLOOKUP(A62,[1]DI!$A$4:$B$15000,2,FALSE),0)</f>
        <v>0</v>
      </c>
      <c r="E62" s="60">
        <f t="shared" ca="1" si="14"/>
        <v>0</v>
      </c>
      <c r="F62" s="62">
        <f t="shared" si="9"/>
        <v>1.3</v>
      </c>
      <c r="G62" s="63">
        <f t="shared" ca="1" si="20"/>
        <v>1</v>
      </c>
      <c r="H62" s="60">
        <f ca="1">TRUNC(PRODUCT(G$10:G61),15)</f>
        <v>1.0112632659879</v>
      </c>
      <c r="I62" s="60">
        <f t="shared" si="15"/>
        <v>1</v>
      </c>
      <c r="J62" s="60">
        <f t="shared" ca="1" si="16"/>
        <v>1.0112632699999999</v>
      </c>
      <c r="K62" s="60">
        <f t="shared" ca="1" si="2"/>
        <v>1.1263260000000001E-2</v>
      </c>
      <c r="L62" s="64">
        <f>IF(VLOOKUP(A62,$U$12:$AD$125,8)=VLOOKUP(A61,$U$12:$AD$125,8),0,VLOOKUP(A62,U$12:$AD$125,8))</f>
        <v>0</v>
      </c>
      <c r="M62" s="65">
        <f>IF(L62&gt;0,VLOOKUP(L62,T$12:$AC$125,7),0)</f>
        <v>0</v>
      </c>
      <c r="N62" s="60">
        <f t="shared" si="3"/>
        <v>0</v>
      </c>
      <c r="O62" s="60">
        <f t="shared" ca="1" si="4"/>
        <v>1.1263260000000001E-2</v>
      </c>
      <c r="P62" s="66" t="str">
        <f t="shared" si="10"/>
        <v>A+J=</v>
      </c>
      <c r="Q62" s="67">
        <f t="shared" si="8"/>
        <v>45882</v>
      </c>
      <c r="R62" s="11"/>
      <c r="S62" s="11"/>
      <c r="T62" s="75">
        <f>[2]Plan1!$A233</f>
        <v>43931</v>
      </c>
      <c r="U62" s="76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</row>
    <row r="63" spans="1:147" x14ac:dyDescent="0.2">
      <c r="A63" s="59">
        <f t="shared" si="5"/>
        <v>43429</v>
      </c>
      <c r="B63" s="70">
        <f t="shared" ca="1" si="6"/>
        <v>1.01126326</v>
      </c>
      <c r="C63" s="60">
        <f t="shared" si="7"/>
        <v>1</v>
      </c>
      <c r="D63" s="61">
        <f ca="1">IF(A63&lt;$B$1,VLOOKUP(A63,[1]DI!$A$4:$B$15000,2,FALSE),0)</f>
        <v>0</v>
      </c>
      <c r="E63" s="60">
        <f t="shared" ca="1" si="14"/>
        <v>0</v>
      </c>
      <c r="F63" s="62">
        <f t="shared" si="9"/>
        <v>1.3</v>
      </c>
      <c r="G63" s="63">
        <f t="shared" ca="1" si="20"/>
        <v>1</v>
      </c>
      <c r="H63" s="60">
        <f ca="1">TRUNC(PRODUCT(G$10:G62),15)</f>
        <v>1.0112632659879</v>
      </c>
      <c r="I63" s="60">
        <f t="shared" si="15"/>
        <v>1</v>
      </c>
      <c r="J63" s="60">
        <f t="shared" ca="1" si="16"/>
        <v>1.0112632699999999</v>
      </c>
      <c r="K63" s="60">
        <f t="shared" ca="1" si="2"/>
        <v>1.1263260000000001E-2</v>
      </c>
      <c r="L63" s="64">
        <f>IF(VLOOKUP(A63,$U$12:$AD$125,8)=VLOOKUP(A62,$U$12:$AD$125,8),0,VLOOKUP(A63,U$12:$AD$125,8))</f>
        <v>0</v>
      </c>
      <c r="M63" s="65">
        <f>IF(L63&gt;0,VLOOKUP(L63,T$12:$AC$125,7),0)</f>
        <v>0</v>
      </c>
      <c r="N63" s="60">
        <f t="shared" si="3"/>
        <v>0</v>
      </c>
      <c r="O63" s="60">
        <f t="shared" ca="1" si="4"/>
        <v>1.1263260000000001E-2</v>
      </c>
      <c r="P63" s="66" t="str">
        <f t="shared" si="10"/>
        <v>A+J=</v>
      </c>
      <c r="Q63" s="67">
        <f t="shared" si="8"/>
        <v>45882</v>
      </c>
      <c r="R63" s="11"/>
      <c r="S63" s="11"/>
      <c r="T63" s="75">
        <f>[2]Plan1!$A234</f>
        <v>43942</v>
      </c>
      <c r="U63" s="76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</row>
    <row r="64" spans="1:147" x14ac:dyDescent="0.2">
      <c r="A64" s="59">
        <f t="shared" si="5"/>
        <v>43430</v>
      </c>
      <c r="B64" s="70">
        <f t="shared" ca="1" si="6"/>
        <v>1.01126326</v>
      </c>
      <c r="C64" s="60">
        <f t="shared" si="7"/>
        <v>1</v>
      </c>
      <c r="D64" s="61">
        <f ca="1">IF(A64&lt;$B$1,VLOOKUP(A64,[1]DI!$A$4:$B$15000,2,FALSE),0)</f>
        <v>6.4000000000000001E-2</v>
      </c>
      <c r="E64" s="60">
        <f t="shared" ca="1" si="14"/>
        <v>2.4620000000000002E-4</v>
      </c>
      <c r="F64" s="62">
        <f t="shared" si="9"/>
        <v>1.3</v>
      </c>
      <c r="G64" s="63">
        <f t="shared" ca="1" si="20"/>
        <v>1.00032006</v>
      </c>
      <c r="H64" s="60">
        <f ca="1">TRUNC(PRODUCT(G$10:G63),15)</f>
        <v>1.0112632659879</v>
      </c>
      <c r="I64" s="60">
        <f t="shared" si="15"/>
        <v>1</v>
      </c>
      <c r="J64" s="60">
        <f t="shared" ca="1" si="16"/>
        <v>1.0112632699999999</v>
      </c>
      <c r="K64" s="60">
        <f t="shared" ca="1" si="2"/>
        <v>1.1263260000000001E-2</v>
      </c>
      <c r="L64" s="64">
        <f>IF(VLOOKUP(A64,$U$12:$AD$125,8)=VLOOKUP(A63,$U$12:$AD$125,8),0,VLOOKUP(A64,U$12:$AD$125,8))</f>
        <v>0</v>
      </c>
      <c r="M64" s="65">
        <f>IF(L64&gt;0,VLOOKUP(L64,T$12:$AC$125,7),0)</f>
        <v>0</v>
      </c>
      <c r="N64" s="60">
        <f t="shared" si="3"/>
        <v>0</v>
      </c>
      <c r="O64" s="60">
        <f t="shared" ca="1" si="4"/>
        <v>1.1263260000000001E-2</v>
      </c>
      <c r="P64" s="66" t="str">
        <f t="shared" si="10"/>
        <v>A+J=</v>
      </c>
      <c r="Q64" s="67">
        <f t="shared" si="8"/>
        <v>45882</v>
      </c>
      <c r="R64" s="11"/>
      <c r="S64" s="11"/>
      <c r="T64" s="75">
        <f>[2]Plan1!$A235</f>
        <v>43952</v>
      </c>
      <c r="U64" s="76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</row>
    <row r="65" spans="1:150" x14ac:dyDescent="0.2">
      <c r="A65" s="59">
        <f t="shared" si="5"/>
        <v>43431</v>
      </c>
      <c r="B65" s="70">
        <f t="shared" ca="1" si="6"/>
        <v>1.01158693</v>
      </c>
      <c r="C65" s="60">
        <f t="shared" si="7"/>
        <v>1</v>
      </c>
      <c r="D65" s="61">
        <f ca="1">IF(A65&lt;$B$1,VLOOKUP(A65,[1]DI!$A$4:$B$15000,2,FALSE),0)</f>
        <v>6.4000000000000001E-2</v>
      </c>
      <c r="E65" s="60">
        <f t="shared" ca="1" si="14"/>
        <v>2.4620000000000002E-4</v>
      </c>
      <c r="F65" s="62">
        <f t="shared" si="9"/>
        <v>1.3</v>
      </c>
      <c r="G65" s="63">
        <f t="shared" ca="1" si="20"/>
        <v>1.00032006</v>
      </c>
      <c r="H65" s="60">
        <f ca="1">TRUNC(PRODUCT(G$10:G64),15)</f>
        <v>1.0115869309088099</v>
      </c>
      <c r="I65" s="60">
        <f t="shared" si="15"/>
        <v>1</v>
      </c>
      <c r="J65" s="60">
        <f t="shared" ca="1" si="16"/>
        <v>1.01158693</v>
      </c>
      <c r="K65" s="60">
        <f t="shared" ca="1" si="2"/>
        <v>1.158693E-2</v>
      </c>
      <c r="L65" s="64">
        <f>IF(VLOOKUP(A65,$U$12:$AD$125,8)=VLOOKUP(A64,$U$12:$AD$125,8),0,VLOOKUP(A65,U$12:$AD$125,8))</f>
        <v>0</v>
      </c>
      <c r="M65" s="65">
        <f>IF(L65&gt;0,VLOOKUP(L65,T$12:$AC$125,7),0)</f>
        <v>0</v>
      </c>
      <c r="N65" s="60">
        <f t="shared" si="3"/>
        <v>0</v>
      </c>
      <c r="O65" s="60">
        <f t="shared" ca="1" si="4"/>
        <v>1.158693E-2</v>
      </c>
      <c r="P65" s="66" t="str">
        <f t="shared" si="10"/>
        <v>A+J=</v>
      </c>
      <c r="Q65" s="67">
        <f t="shared" si="8"/>
        <v>45882</v>
      </c>
      <c r="R65" s="11"/>
      <c r="S65" s="24"/>
      <c r="T65" s="75">
        <f>[2]Plan1!$A236</f>
        <v>43993</v>
      </c>
      <c r="U65" s="76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</row>
    <row r="66" spans="1:150" x14ac:dyDescent="0.2">
      <c r="A66" s="59">
        <f t="shared" si="5"/>
        <v>43432</v>
      </c>
      <c r="B66" s="70">
        <f t="shared" ca="1" si="6"/>
        <v>1.0119107000000001</v>
      </c>
      <c r="C66" s="60">
        <f t="shared" si="7"/>
        <v>1</v>
      </c>
      <c r="D66" s="61">
        <f ca="1">IF(A66&lt;$B$1,VLOOKUP(A66,[1]DI!$A$4:$B$15000,2,FALSE),0)</f>
        <v>6.4000000000000001E-2</v>
      </c>
      <c r="E66" s="60">
        <f t="shared" ca="1" si="14"/>
        <v>2.4620000000000002E-4</v>
      </c>
      <c r="F66" s="62">
        <f t="shared" si="9"/>
        <v>1.3</v>
      </c>
      <c r="G66" s="63">
        <f t="shared" ca="1" si="20"/>
        <v>1.00032006</v>
      </c>
      <c r="H66" s="60">
        <f ca="1">TRUNC(PRODUCT(G$10:G65),15)</f>
        <v>1.01191069942192</v>
      </c>
      <c r="I66" s="60">
        <f t="shared" si="15"/>
        <v>1</v>
      </c>
      <c r="J66" s="60">
        <f t="shared" ca="1" si="16"/>
        <v>1.0119107000000001</v>
      </c>
      <c r="K66" s="60">
        <f t="shared" ca="1" si="2"/>
        <v>1.19107E-2</v>
      </c>
      <c r="L66" s="64">
        <f>IF(VLOOKUP(A66,$U$12:$AD$125,8)=VLOOKUP(A65,$U$12:$AD$125,8),0,VLOOKUP(A66,U$12:$AD$125,8))</f>
        <v>0</v>
      </c>
      <c r="M66" s="65">
        <f>IF(L66&gt;0,VLOOKUP(L66,T$12:$AC$125,7),0)</f>
        <v>0</v>
      </c>
      <c r="N66" s="60">
        <f t="shared" si="3"/>
        <v>0</v>
      </c>
      <c r="O66" s="60">
        <f t="shared" ca="1" si="4"/>
        <v>1.19107E-2</v>
      </c>
      <c r="P66" s="66" t="str">
        <f t="shared" si="10"/>
        <v>A+J=</v>
      </c>
      <c r="Q66" s="67">
        <f t="shared" si="8"/>
        <v>45882</v>
      </c>
      <c r="R66" s="11"/>
      <c r="S66" s="11"/>
      <c r="T66" s="75">
        <f>[2]Plan1!$A237</f>
        <v>44081</v>
      </c>
      <c r="U66" s="76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</row>
    <row r="67" spans="1:150" x14ac:dyDescent="0.2">
      <c r="A67" s="59">
        <f t="shared" si="5"/>
        <v>43433</v>
      </c>
      <c r="B67" s="70">
        <f t="shared" ca="1" si="6"/>
        <v>1.01223456</v>
      </c>
      <c r="C67" s="60">
        <f t="shared" si="7"/>
        <v>1</v>
      </c>
      <c r="D67" s="61">
        <f ca="1">IF(A67&lt;$B$1,VLOOKUP(A67,[1]DI!$A$4:$B$15000,2,FALSE),0)</f>
        <v>6.4000000000000001E-2</v>
      </c>
      <c r="E67" s="60">
        <f t="shared" ca="1" si="14"/>
        <v>2.4620000000000002E-4</v>
      </c>
      <c r="F67" s="62">
        <f t="shared" si="9"/>
        <v>1.3</v>
      </c>
      <c r="G67" s="63">
        <f t="shared" ca="1" si="20"/>
        <v>1.00032006</v>
      </c>
      <c r="H67" s="60">
        <f ca="1">TRUNC(PRODUCT(G$10:G66),15)</f>
        <v>1.01223457156037</v>
      </c>
      <c r="I67" s="60">
        <f t="shared" si="15"/>
        <v>1</v>
      </c>
      <c r="J67" s="60">
        <f t="shared" ca="1" si="16"/>
        <v>1.0122345699999999</v>
      </c>
      <c r="K67" s="60">
        <f t="shared" ca="1" si="2"/>
        <v>1.223456E-2</v>
      </c>
      <c r="L67" s="64">
        <f>IF(VLOOKUP(A67,$U$12:$AD$125,8)=VLOOKUP(A66,$U$12:$AD$125,8),0,VLOOKUP(A67,U$12:$AD$125,8))</f>
        <v>0</v>
      </c>
      <c r="M67" s="65">
        <f>IF(L67&gt;0,VLOOKUP(L67,T$12:$AC$125,7),0)</f>
        <v>0</v>
      </c>
      <c r="N67" s="60">
        <f t="shared" si="3"/>
        <v>0</v>
      </c>
      <c r="O67" s="60">
        <f t="shared" ca="1" si="4"/>
        <v>1.223456E-2</v>
      </c>
      <c r="P67" s="66" t="str">
        <f t="shared" si="10"/>
        <v>A+J=</v>
      </c>
      <c r="Q67" s="67">
        <f t="shared" si="8"/>
        <v>45882</v>
      </c>
      <c r="R67" s="11"/>
      <c r="S67" s="11"/>
      <c r="T67" s="75">
        <f>[2]Plan1!$A238</f>
        <v>44116</v>
      </c>
      <c r="U67" s="76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</row>
    <row r="68" spans="1:150" x14ac:dyDescent="0.2">
      <c r="A68" s="59">
        <f t="shared" si="5"/>
        <v>43434</v>
      </c>
      <c r="B68" s="70">
        <f t="shared" ca="1" si="6"/>
        <v>1.0125585500000001</v>
      </c>
      <c r="C68" s="60">
        <f t="shared" si="7"/>
        <v>1</v>
      </c>
      <c r="D68" s="61">
        <f ca="1">IF(A68&lt;$B$1,VLOOKUP(A68,[1]DI!$A$4:$B$15000,2,FALSE),0)</f>
        <v>6.4000000000000001E-2</v>
      </c>
      <c r="E68" s="60">
        <f t="shared" ca="1" si="14"/>
        <v>2.4620000000000002E-4</v>
      </c>
      <c r="F68" s="62">
        <f t="shared" si="9"/>
        <v>1.3</v>
      </c>
      <c r="G68" s="63">
        <f t="shared" ca="1" si="20"/>
        <v>1.00032006</v>
      </c>
      <c r="H68" s="60">
        <f ca="1">TRUNC(PRODUCT(G$10:G67),15)</f>
        <v>1.01255854735735</v>
      </c>
      <c r="I68" s="60">
        <f t="shared" si="15"/>
        <v>1</v>
      </c>
      <c r="J68" s="60">
        <f t="shared" ca="1" si="16"/>
        <v>1.0125585500000001</v>
      </c>
      <c r="K68" s="60">
        <f t="shared" ca="1" si="2"/>
        <v>1.255855E-2</v>
      </c>
      <c r="L68" s="64">
        <f>IF(VLOOKUP(A68,$U$12:$AD$125,8)=VLOOKUP(A67,$U$12:$AD$125,8),0,VLOOKUP(A68,U$12:$AD$125,8))</f>
        <v>0</v>
      </c>
      <c r="M68" s="65">
        <f>IF(L68&gt;0,VLOOKUP(L68,T$12:$AC$125,7),0)</f>
        <v>0</v>
      </c>
      <c r="N68" s="60">
        <f t="shared" si="3"/>
        <v>0</v>
      </c>
      <c r="O68" s="60">
        <f t="shared" ca="1" si="4"/>
        <v>1.255855E-2</v>
      </c>
      <c r="P68" s="66" t="str">
        <f t="shared" si="10"/>
        <v>A+J=</v>
      </c>
      <c r="Q68" s="67">
        <f t="shared" si="8"/>
        <v>45882</v>
      </c>
      <c r="R68" s="11"/>
      <c r="S68" s="11"/>
      <c r="T68" s="75">
        <f>[2]Plan1!$A239</f>
        <v>44137</v>
      </c>
      <c r="U68" s="76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</row>
    <row r="69" spans="1:150" x14ac:dyDescent="0.2">
      <c r="A69" s="59">
        <f t="shared" si="5"/>
        <v>43435</v>
      </c>
      <c r="B69" s="70">
        <f t="shared" ca="1" si="6"/>
        <v>1.01288263</v>
      </c>
      <c r="C69" s="60">
        <f t="shared" si="7"/>
        <v>1</v>
      </c>
      <c r="D69" s="61">
        <f ca="1">IF(A69&lt;$B$1,VLOOKUP(A69,[1]DI!$A$4:$B$15000,2,FALSE),0)</f>
        <v>0</v>
      </c>
      <c r="E69" s="60">
        <f t="shared" ca="1" si="14"/>
        <v>0</v>
      </c>
      <c r="F69" s="62">
        <f t="shared" si="9"/>
        <v>1.3</v>
      </c>
      <c r="G69" s="63">
        <f t="shared" ca="1" si="20"/>
        <v>1</v>
      </c>
      <c r="H69" s="60">
        <f ca="1">TRUNC(PRODUCT(G$10:G68),15)</f>
        <v>1.01288262684601</v>
      </c>
      <c r="I69" s="60">
        <f t="shared" si="15"/>
        <v>1</v>
      </c>
      <c r="J69" s="60">
        <f t="shared" ca="1" si="16"/>
        <v>1.01288263</v>
      </c>
      <c r="K69" s="60">
        <f t="shared" ca="1" si="2"/>
        <v>1.2882630000000001E-2</v>
      </c>
      <c r="L69" s="64">
        <f>IF(VLOOKUP(A69,$U$12:$AD$125,8)=VLOOKUP(A68,$U$12:$AD$125,8),0,VLOOKUP(A69,U$12:$AD$125,8))</f>
        <v>0</v>
      </c>
      <c r="M69" s="65">
        <f>IF(L69&gt;0,VLOOKUP(L69,T$12:$AC$125,7),0)</f>
        <v>0</v>
      </c>
      <c r="N69" s="60">
        <f t="shared" si="3"/>
        <v>0</v>
      </c>
      <c r="O69" s="60">
        <f t="shared" ca="1" si="4"/>
        <v>1.2882630000000001E-2</v>
      </c>
      <c r="P69" s="66" t="str">
        <f t="shared" si="10"/>
        <v>A+J=</v>
      </c>
      <c r="Q69" s="67">
        <f t="shared" si="8"/>
        <v>45882</v>
      </c>
      <c r="R69" s="11"/>
      <c r="S69" s="11"/>
      <c r="T69" s="75">
        <f>[2]Plan1!$A240</f>
        <v>44150</v>
      </c>
      <c r="U69" s="76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</row>
    <row r="70" spans="1:150" x14ac:dyDescent="0.2">
      <c r="A70" s="59">
        <f t="shared" si="5"/>
        <v>43436</v>
      </c>
      <c r="B70" s="70">
        <f t="shared" ca="1" si="6"/>
        <v>1.01288263</v>
      </c>
      <c r="C70" s="60">
        <f t="shared" si="7"/>
        <v>1</v>
      </c>
      <c r="D70" s="61">
        <f ca="1">IF(A70&lt;$B$1,VLOOKUP(A70,[1]DI!$A$4:$B$15000,2,FALSE),0)</f>
        <v>0</v>
      </c>
      <c r="E70" s="60">
        <f t="shared" ca="1" si="14"/>
        <v>0</v>
      </c>
      <c r="F70" s="62">
        <f t="shared" si="9"/>
        <v>1.3</v>
      </c>
      <c r="G70" s="63">
        <f t="shared" ca="1" si="20"/>
        <v>1</v>
      </c>
      <c r="H70" s="60">
        <f ca="1">TRUNC(PRODUCT(G$10:G69),15)</f>
        <v>1.01288262684601</v>
      </c>
      <c r="I70" s="60">
        <f t="shared" si="15"/>
        <v>1</v>
      </c>
      <c r="J70" s="60">
        <f t="shared" ca="1" si="16"/>
        <v>1.01288263</v>
      </c>
      <c r="K70" s="60">
        <f t="shared" ca="1" si="2"/>
        <v>1.2882630000000001E-2</v>
      </c>
      <c r="L70" s="64">
        <f>IF(VLOOKUP(A70,$U$12:$AD$125,8)=VLOOKUP(A69,$U$12:$AD$125,8),0,VLOOKUP(A70,U$12:$AD$125,8))</f>
        <v>0</v>
      </c>
      <c r="M70" s="65">
        <f>IF(L70&gt;0,VLOOKUP(L70,T$12:$AC$125,7),0)</f>
        <v>0</v>
      </c>
      <c r="N70" s="60">
        <f t="shared" si="3"/>
        <v>0</v>
      </c>
      <c r="O70" s="60">
        <f t="shared" ca="1" si="4"/>
        <v>1.2882630000000001E-2</v>
      </c>
      <c r="P70" s="66" t="str">
        <f t="shared" si="10"/>
        <v>A+J=</v>
      </c>
      <c r="Q70" s="67">
        <f t="shared" si="8"/>
        <v>45882</v>
      </c>
      <c r="R70" s="11"/>
      <c r="S70" s="11"/>
      <c r="T70" s="75">
        <f>[2]Plan1!$A241</f>
        <v>44190</v>
      </c>
      <c r="U70" s="76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</row>
    <row r="71" spans="1:150" x14ac:dyDescent="0.2">
      <c r="A71" s="59">
        <f t="shared" si="5"/>
        <v>43437</v>
      </c>
      <c r="B71" s="70">
        <f t="shared" ca="1" si="6"/>
        <v>1.01288263</v>
      </c>
      <c r="C71" s="60">
        <f t="shared" si="7"/>
        <v>1</v>
      </c>
      <c r="D71" s="61">
        <f ca="1">IF(A71&lt;$B$1,VLOOKUP(A71,[1]DI!$A$4:$B$15000,2,FALSE),0)</f>
        <v>6.4000000000000001E-2</v>
      </c>
      <c r="E71" s="60">
        <f t="shared" ca="1" si="14"/>
        <v>2.4620000000000002E-4</v>
      </c>
      <c r="F71" s="62">
        <f t="shared" si="9"/>
        <v>1.3</v>
      </c>
      <c r="G71" s="63">
        <f t="shared" ca="1" si="20"/>
        <v>1.00032006</v>
      </c>
      <c r="H71" s="60">
        <f ca="1">TRUNC(PRODUCT(G$10:G70),15)</f>
        <v>1.01288262684601</v>
      </c>
      <c r="I71" s="60">
        <f t="shared" si="15"/>
        <v>1</v>
      </c>
      <c r="J71" s="60">
        <f t="shared" ca="1" si="16"/>
        <v>1.01288263</v>
      </c>
      <c r="K71" s="60">
        <f t="shared" ca="1" si="2"/>
        <v>1.2882630000000001E-2</v>
      </c>
      <c r="L71" s="64">
        <f>IF(VLOOKUP(A71,$U$12:$AD$125,8)=VLOOKUP(A70,$U$12:$AD$125,8),0,VLOOKUP(A71,U$12:$AD$125,8))</f>
        <v>0</v>
      </c>
      <c r="M71" s="65">
        <f>IF(L71&gt;0,VLOOKUP(L71,T$12:$AC$125,7),0)</f>
        <v>0</v>
      </c>
      <c r="N71" s="60">
        <f t="shared" si="3"/>
        <v>0</v>
      </c>
      <c r="O71" s="60">
        <f t="shared" ca="1" si="4"/>
        <v>1.2882630000000001E-2</v>
      </c>
      <c r="P71" s="66" t="str">
        <f t="shared" si="10"/>
        <v>A+J=</v>
      </c>
      <c r="Q71" s="67">
        <f t="shared" si="8"/>
        <v>45882</v>
      </c>
      <c r="R71" s="11"/>
      <c r="S71" s="11"/>
      <c r="T71" s="75">
        <f>[2]Plan1!$A242</f>
        <v>44197</v>
      </c>
      <c r="U71" s="76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</row>
    <row r="72" spans="1:150" x14ac:dyDescent="0.2">
      <c r="A72" s="59">
        <f t="shared" si="5"/>
        <v>43438</v>
      </c>
      <c r="B72" s="70">
        <f t="shared" ca="1" si="6"/>
        <v>1.01320681</v>
      </c>
      <c r="C72" s="60">
        <f t="shared" si="7"/>
        <v>1</v>
      </c>
      <c r="D72" s="61">
        <f ca="1">IF(A72&lt;$B$1,VLOOKUP(A72,[1]DI!$A$4:$B$15000,2,FALSE),0)</f>
        <v>6.4000000000000001E-2</v>
      </c>
      <c r="E72" s="60">
        <f t="shared" ca="1" si="14"/>
        <v>2.4620000000000002E-4</v>
      </c>
      <c r="F72" s="62">
        <f t="shared" si="9"/>
        <v>1.3</v>
      </c>
      <c r="G72" s="63">
        <f t="shared" ca="1" si="20"/>
        <v>1.00032006</v>
      </c>
      <c r="H72" s="60">
        <f ca="1">TRUNC(PRODUCT(G$10:G71),15)</f>
        <v>1.0132068100595599</v>
      </c>
      <c r="I72" s="60">
        <f t="shared" si="15"/>
        <v>1</v>
      </c>
      <c r="J72" s="60">
        <f t="shared" ca="1" si="16"/>
        <v>1.01320681</v>
      </c>
      <c r="K72" s="60">
        <f t="shared" ca="1" si="2"/>
        <v>1.3206809999999999E-2</v>
      </c>
      <c r="L72" s="64">
        <f>IF(VLOOKUP(A72,$U$12:$AD$125,8)=VLOOKUP(A71,$U$12:$AD$125,8),0,VLOOKUP(A72,U$12:$AD$125,8))</f>
        <v>0</v>
      </c>
      <c r="M72" s="65">
        <f>IF(L72&gt;0,VLOOKUP(L72,T$12:$AC$125,7),0)</f>
        <v>0</v>
      </c>
      <c r="N72" s="60">
        <f t="shared" si="3"/>
        <v>0</v>
      </c>
      <c r="O72" s="60">
        <f t="shared" ca="1" si="4"/>
        <v>1.3206809999999999E-2</v>
      </c>
      <c r="P72" s="66" t="str">
        <f t="shared" si="10"/>
        <v>A+J=</v>
      </c>
      <c r="Q72" s="67">
        <f t="shared" si="8"/>
        <v>45882</v>
      </c>
      <c r="R72" s="11"/>
      <c r="S72" s="11"/>
      <c r="T72" s="75">
        <f>[2]Plan1!$A243</f>
        <v>44242</v>
      </c>
      <c r="U72" s="76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</row>
    <row r="73" spans="1:150" x14ac:dyDescent="0.2">
      <c r="A73" s="59">
        <f t="shared" si="5"/>
        <v>43439</v>
      </c>
      <c r="B73" s="70">
        <f t="shared" ca="1" si="6"/>
        <v>1.0135311</v>
      </c>
      <c r="C73" s="60">
        <f t="shared" si="7"/>
        <v>1</v>
      </c>
      <c r="D73" s="61">
        <f ca="1">IF(A73&lt;$B$1,VLOOKUP(A73,[1]DI!$A$4:$B$15000,2,FALSE),0)</f>
        <v>6.4000000000000001E-2</v>
      </c>
      <c r="E73" s="60">
        <f t="shared" ca="1" si="14"/>
        <v>2.4620000000000002E-4</v>
      </c>
      <c r="F73" s="62">
        <f t="shared" si="9"/>
        <v>1.3</v>
      </c>
      <c r="G73" s="63">
        <f t="shared" ca="1" si="20"/>
        <v>1.00032006</v>
      </c>
      <c r="H73" s="60">
        <f ca="1">TRUNC(PRODUCT(G$10:G72),15)</f>
        <v>1.0135310970311899</v>
      </c>
      <c r="I73" s="60">
        <f t="shared" si="15"/>
        <v>1</v>
      </c>
      <c r="J73" s="60">
        <f t="shared" ca="1" si="16"/>
        <v>1.0135311</v>
      </c>
      <c r="K73" s="60">
        <f t="shared" ca="1" si="2"/>
        <v>1.3531100000000001E-2</v>
      </c>
      <c r="L73" s="64">
        <f>IF(VLOOKUP(A73,$U$12:$AD$125,8)=VLOOKUP(A72,$U$12:$AD$125,8),0,VLOOKUP(A73,U$12:$AD$125,8))</f>
        <v>0</v>
      </c>
      <c r="M73" s="65">
        <f>IF(L73&gt;0,VLOOKUP(L73,T$12:$AC$125,7),0)</f>
        <v>0</v>
      </c>
      <c r="N73" s="60">
        <f t="shared" si="3"/>
        <v>0</v>
      </c>
      <c r="O73" s="60">
        <f t="shared" ca="1" si="4"/>
        <v>1.3531100000000001E-2</v>
      </c>
      <c r="P73" s="66" t="str">
        <f t="shared" si="10"/>
        <v>A+J=</v>
      </c>
      <c r="Q73" s="67">
        <f t="shared" si="8"/>
        <v>45882</v>
      </c>
      <c r="R73" s="11"/>
      <c r="S73" s="11"/>
      <c r="T73" s="75">
        <f>[2]Plan1!$A244</f>
        <v>44243</v>
      </c>
      <c r="U73" s="76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</row>
    <row r="74" spans="1:150" x14ac:dyDescent="0.2">
      <c r="A74" s="59">
        <f t="shared" si="5"/>
        <v>43440</v>
      </c>
      <c r="B74" s="70">
        <f t="shared" ca="1" si="6"/>
        <v>1.0138554900000001</v>
      </c>
      <c r="C74" s="60">
        <f t="shared" si="7"/>
        <v>1</v>
      </c>
      <c r="D74" s="61">
        <f ca="1">IF(A74&lt;$B$1,VLOOKUP(A74,[1]DI!$A$4:$B$15000,2,FALSE),0)</f>
        <v>6.4000000000000001E-2</v>
      </c>
      <c r="E74" s="60">
        <f t="shared" ca="1" si="14"/>
        <v>2.4620000000000002E-4</v>
      </c>
      <c r="F74" s="62">
        <f t="shared" si="9"/>
        <v>1.3</v>
      </c>
      <c r="G74" s="63">
        <f t="shared" ref="G74:G137" ca="1" si="23">TRUNC((1+(E74*F74)),15)</f>
        <v>1.00032006</v>
      </c>
      <c r="H74" s="60">
        <f ca="1">TRUNC(PRODUCT(G$10:G73),15)</f>
        <v>1.0138554877941099</v>
      </c>
      <c r="I74" s="60">
        <f t="shared" si="15"/>
        <v>1</v>
      </c>
      <c r="J74" s="60">
        <f t="shared" ref="J74:J137" ca="1" si="24">ROUND(TRUNC(H74/I74,15),8)</f>
        <v>1.0138554900000001</v>
      </c>
      <c r="K74" s="60">
        <f t="shared" ref="K74:K137" ca="1" si="25">TRUNC((C74*(J74-1)),8)</f>
        <v>1.385549E-2</v>
      </c>
      <c r="L74" s="64">
        <f>IF(VLOOKUP(A74,$U$12:$AD$125,8)=VLOOKUP(A73,$U$12:$AD$125,8),0,VLOOKUP(A74,U$12:$AD$125,8))</f>
        <v>0</v>
      </c>
      <c r="M74" s="65">
        <f>IF(L74&gt;0,VLOOKUP(L74,T$12:$AC$125,7),0)</f>
        <v>0</v>
      </c>
      <c r="N74" s="60">
        <f t="shared" ref="N74:N137" si="26">IF(M74&gt;0,(C$10*M74),0)</f>
        <v>0</v>
      </c>
      <c r="O74" s="60">
        <f t="shared" ref="O74:O137" ca="1" si="27">(K74+N74)</f>
        <v>1.385549E-2</v>
      </c>
      <c r="P74" s="66" t="str">
        <f t="shared" si="10"/>
        <v>A+J=</v>
      </c>
      <c r="Q74" s="67">
        <f t="shared" si="8"/>
        <v>45882</v>
      </c>
      <c r="R74" s="11"/>
      <c r="S74" s="11"/>
      <c r="T74" s="75">
        <f>[2]Plan1!$A245</f>
        <v>44288</v>
      </c>
      <c r="U74" s="76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</row>
    <row r="75" spans="1:150" x14ac:dyDescent="0.2">
      <c r="A75" s="59">
        <f t="shared" ref="A75:A138" si="28">(A74+1)</f>
        <v>43441</v>
      </c>
      <c r="B75" s="70">
        <f t="shared" ref="B75:B138" ca="1" si="29">IF(A75&lt;=TODAY(),C75+K75,IF(AND(A75&gt;TODAY(),A75&lt;=$B$1),IF(VLOOKUP(TODAY(),$A$10:$D$5000,4,FALSE)=0,"n.d",C75+K75),"n.d"))</f>
        <v>1.01417998</v>
      </c>
      <c r="C75" s="60">
        <f t="shared" ref="C75:C138" si="30">TRUNC(C74-N74,8)</f>
        <v>1</v>
      </c>
      <c r="D75" s="61">
        <f ca="1">IF(A75&lt;$B$1,VLOOKUP(A75,[1]DI!$A$4:$B$15000,2,FALSE),0)</f>
        <v>6.4000000000000001E-2</v>
      </c>
      <c r="E75" s="60">
        <f t="shared" ca="1" si="14"/>
        <v>2.4620000000000002E-4</v>
      </c>
      <c r="F75" s="62">
        <f t="shared" si="9"/>
        <v>1.3</v>
      </c>
      <c r="G75" s="63">
        <f t="shared" ca="1" si="23"/>
        <v>1.00032006</v>
      </c>
      <c r="H75" s="60">
        <f ca="1">TRUNC(PRODUCT(G$10:G74),15)</f>
        <v>1.0141799823815301</v>
      </c>
      <c r="I75" s="60">
        <f t="shared" ref="I75:I138" si="31">IF(OR(L74&gt;0,L74="E"),H74,I74)</f>
        <v>1</v>
      </c>
      <c r="J75" s="60">
        <f t="shared" ca="1" si="24"/>
        <v>1.01417998</v>
      </c>
      <c r="K75" s="60">
        <f t="shared" ca="1" si="25"/>
        <v>1.417998E-2</v>
      </c>
      <c r="L75" s="64">
        <f>IF(VLOOKUP(A75,$U$12:$AD$125,8)=VLOOKUP(A74,$U$12:$AD$125,8),0,VLOOKUP(A75,U$12:$AD$125,8))</f>
        <v>0</v>
      </c>
      <c r="M75" s="65">
        <f>IF(L75&gt;0,VLOOKUP(L75,T$12:$AC$125,7),0)</f>
        <v>0</v>
      </c>
      <c r="N75" s="60">
        <f t="shared" si="26"/>
        <v>0</v>
      </c>
      <c r="O75" s="60">
        <f t="shared" ca="1" si="27"/>
        <v>1.417998E-2</v>
      </c>
      <c r="P75" s="66" t="str">
        <f t="shared" ref="P75:P138" si="32">IF(L74&gt;0,VLOOKUP(A74,$U$12:$AD$125,9),P74)</f>
        <v>A+J=</v>
      </c>
      <c r="Q75" s="67">
        <f t="shared" ref="Q75:Q138" si="33">IF(L74&gt;0,VLOOKUP(A74,$U$12:$AD$125,10),Q74)</f>
        <v>45882</v>
      </c>
      <c r="R75" s="11"/>
      <c r="S75" s="11"/>
      <c r="T75" s="75">
        <f>[2]Plan1!$A246</f>
        <v>44307</v>
      </c>
      <c r="U75" s="76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</row>
    <row r="76" spans="1:150" x14ac:dyDescent="0.2">
      <c r="A76" s="59">
        <f t="shared" si="28"/>
        <v>43442</v>
      </c>
      <c r="B76" s="70">
        <f t="shared" ca="1" si="29"/>
        <v>1.0145045800000001</v>
      </c>
      <c r="C76" s="60">
        <f t="shared" si="30"/>
        <v>1</v>
      </c>
      <c r="D76" s="61">
        <f ca="1">IF(A76&lt;$B$1,VLOOKUP(A76,[1]DI!$A$4:$B$15000,2,FALSE),0)</f>
        <v>0</v>
      </c>
      <c r="E76" s="60">
        <f t="shared" ca="1" si="14"/>
        <v>0</v>
      </c>
      <c r="F76" s="62">
        <f t="shared" ref="F76:F139" si="34">F75</f>
        <v>1.3</v>
      </c>
      <c r="G76" s="63">
        <f t="shared" ca="1" si="23"/>
        <v>1</v>
      </c>
      <c r="H76" s="60">
        <f ca="1">TRUNC(PRODUCT(G$10:G75),15)</f>
        <v>1.0145045808266899</v>
      </c>
      <c r="I76" s="60">
        <f t="shared" si="31"/>
        <v>1</v>
      </c>
      <c r="J76" s="60">
        <f t="shared" ca="1" si="24"/>
        <v>1.0145045800000001</v>
      </c>
      <c r="K76" s="60">
        <f t="shared" ca="1" si="25"/>
        <v>1.450458E-2</v>
      </c>
      <c r="L76" s="64">
        <f>IF(VLOOKUP(A76,$U$12:$AD$125,8)=VLOOKUP(A75,$U$12:$AD$125,8),0,VLOOKUP(A76,U$12:$AD$125,8))</f>
        <v>0</v>
      </c>
      <c r="M76" s="65">
        <f>IF(L76&gt;0,VLOOKUP(L76,T$12:$AC$125,7),0)</f>
        <v>0</v>
      </c>
      <c r="N76" s="60">
        <f t="shared" si="26"/>
        <v>0</v>
      </c>
      <c r="O76" s="60">
        <f t="shared" ca="1" si="27"/>
        <v>1.450458E-2</v>
      </c>
      <c r="P76" s="66" t="str">
        <f t="shared" si="32"/>
        <v>A+J=</v>
      </c>
      <c r="Q76" s="67">
        <f t="shared" si="33"/>
        <v>45882</v>
      </c>
      <c r="R76" s="11"/>
      <c r="S76" s="11"/>
      <c r="T76" s="75">
        <f>[2]Plan1!$A247</f>
        <v>44317</v>
      </c>
      <c r="U76" s="76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</row>
    <row r="77" spans="1:150" x14ac:dyDescent="0.2">
      <c r="A77" s="59">
        <f t="shared" si="28"/>
        <v>43443</v>
      </c>
      <c r="B77" s="70">
        <f t="shared" ca="1" si="29"/>
        <v>1.0145045800000001</v>
      </c>
      <c r="C77" s="60">
        <f t="shared" si="30"/>
        <v>1</v>
      </c>
      <c r="D77" s="61">
        <f ca="1">IF(A77&lt;$B$1,VLOOKUP(A77,[1]DI!$A$4:$B$15000,2,FALSE),0)</f>
        <v>0</v>
      </c>
      <c r="E77" s="60">
        <f t="shared" ref="E77:E140" ca="1" si="35">ROUND((((1+D77)^(1/252)-1)),8)</f>
        <v>0</v>
      </c>
      <c r="F77" s="62">
        <f t="shared" si="34"/>
        <v>1.3</v>
      </c>
      <c r="G77" s="63">
        <f t="shared" ca="1" si="23"/>
        <v>1</v>
      </c>
      <c r="H77" s="60">
        <f ca="1">TRUNC(PRODUCT(G$10:G76),15)</f>
        <v>1.0145045808266899</v>
      </c>
      <c r="I77" s="60">
        <f t="shared" si="31"/>
        <v>1</v>
      </c>
      <c r="J77" s="60">
        <f t="shared" ca="1" si="24"/>
        <v>1.0145045800000001</v>
      </c>
      <c r="K77" s="60">
        <f t="shared" ca="1" si="25"/>
        <v>1.450458E-2</v>
      </c>
      <c r="L77" s="64">
        <f>IF(VLOOKUP(A77,$U$12:$AD$125,8)=VLOOKUP(A76,$U$12:$AD$125,8),0,VLOOKUP(A77,U$12:$AD$125,8))</f>
        <v>0</v>
      </c>
      <c r="M77" s="65">
        <f>IF(L77&gt;0,VLOOKUP(L77,T$12:$AC$125,7),0)</f>
        <v>0</v>
      </c>
      <c r="N77" s="60">
        <f t="shared" si="26"/>
        <v>0</v>
      </c>
      <c r="O77" s="60">
        <f t="shared" ca="1" si="27"/>
        <v>1.450458E-2</v>
      </c>
      <c r="P77" s="66" t="str">
        <f t="shared" si="32"/>
        <v>A+J=</v>
      </c>
      <c r="Q77" s="67">
        <f t="shared" si="33"/>
        <v>45882</v>
      </c>
      <c r="R77" s="11"/>
      <c r="S77" s="11"/>
      <c r="T77" s="75">
        <f>[2]Plan1!$A248</f>
        <v>44350</v>
      </c>
      <c r="U77" s="76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</row>
    <row r="78" spans="1:150" x14ac:dyDescent="0.2">
      <c r="A78" s="59">
        <f t="shared" si="28"/>
        <v>43444</v>
      </c>
      <c r="B78" s="70">
        <f t="shared" ca="1" si="29"/>
        <v>1.0145045800000001</v>
      </c>
      <c r="C78" s="60">
        <f t="shared" si="30"/>
        <v>1</v>
      </c>
      <c r="D78" s="61">
        <f ca="1">IF(A78&lt;$B$1,VLOOKUP(A78,[1]DI!$A$4:$B$15000,2,FALSE),0)</f>
        <v>6.4000000000000001E-2</v>
      </c>
      <c r="E78" s="60">
        <f t="shared" ca="1" si="35"/>
        <v>2.4620000000000002E-4</v>
      </c>
      <c r="F78" s="62">
        <f t="shared" si="34"/>
        <v>1.3</v>
      </c>
      <c r="G78" s="63">
        <f t="shared" ca="1" si="23"/>
        <v>1.00032006</v>
      </c>
      <c r="H78" s="60">
        <f ca="1">TRUNC(PRODUCT(G$10:G77),15)</f>
        <v>1.0145045808266899</v>
      </c>
      <c r="I78" s="60">
        <f t="shared" si="31"/>
        <v>1</v>
      </c>
      <c r="J78" s="60">
        <f t="shared" ca="1" si="24"/>
        <v>1.0145045800000001</v>
      </c>
      <c r="K78" s="60">
        <f t="shared" ca="1" si="25"/>
        <v>1.450458E-2</v>
      </c>
      <c r="L78" s="64">
        <f>IF(VLOOKUP(A78,$U$12:$AD$125,8)=VLOOKUP(A77,$U$12:$AD$125,8),0,VLOOKUP(A78,U$12:$AD$125,8))</f>
        <v>0</v>
      </c>
      <c r="M78" s="65">
        <f>IF(L78&gt;0,VLOOKUP(L78,T$12:$AC$125,7),0)</f>
        <v>0</v>
      </c>
      <c r="N78" s="60">
        <f t="shared" si="26"/>
        <v>0</v>
      </c>
      <c r="O78" s="60">
        <f t="shared" ca="1" si="27"/>
        <v>1.450458E-2</v>
      </c>
      <c r="P78" s="66" t="str">
        <f t="shared" si="32"/>
        <v>A+J=</v>
      </c>
      <c r="Q78" s="67">
        <f t="shared" si="33"/>
        <v>45882</v>
      </c>
      <c r="R78" s="11"/>
      <c r="S78" s="11"/>
      <c r="T78" s="75">
        <f>[2]Plan1!$A249</f>
        <v>44446</v>
      </c>
      <c r="U78" s="76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</row>
    <row r="79" spans="1:150" x14ac:dyDescent="0.2">
      <c r="A79" s="59">
        <f t="shared" si="28"/>
        <v>43445</v>
      </c>
      <c r="B79" s="70">
        <f t="shared" ca="1" si="29"/>
        <v>1.0148292800000001</v>
      </c>
      <c r="C79" s="60">
        <f t="shared" si="30"/>
        <v>1</v>
      </c>
      <c r="D79" s="61">
        <f ca="1">IF(A79&lt;$B$1,VLOOKUP(A79,[1]DI!$A$4:$B$15000,2,FALSE),0)</f>
        <v>6.4000000000000001E-2</v>
      </c>
      <c r="E79" s="60">
        <f t="shared" ca="1" si="35"/>
        <v>2.4620000000000002E-4</v>
      </c>
      <c r="F79" s="62">
        <f t="shared" si="34"/>
        <v>1.3</v>
      </c>
      <c r="G79" s="63">
        <f t="shared" ca="1" si="23"/>
        <v>1.00032006</v>
      </c>
      <c r="H79" s="60">
        <f ca="1">TRUNC(PRODUCT(G$10:G78),15)</f>
        <v>1.0148292831628301</v>
      </c>
      <c r="I79" s="60">
        <f t="shared" si="31"/>
        <v>1</v>
      </c>
      <c r="J79" s="60">
        <f t="shared" ca="1" si="24"/>
        <v>1.0148292800000001</v>
      </c>
      <c r="K79" s="60">
        <f t="shared" ca="1" si="25"/>
        <v>1.482928E-2</v>
      </c>
      <c r="L79" s="64">
        <f>IF(VLOOKUP(A79,$U$12:$AD$125,8)=VLOOKUP(A78,$U$12:$AD$125,8),0,VLOOKUP(A79,U$12:$AD$125,8))</f>
        <v>0</v>
      </c>
      <c r="M79" s="65">
        <f>IF(L79&gt;0,VLOOKUP(L79,T$12:$AC$125,7),0)</f>
        <v>0</v>
      </c>
      <c r="N79" s="60">
        <f t="shared" si="26"/>
        <v>0</v>
      </c>
      <c r="O79" s="60">
        <f t="shared" ca="1" si="27"/>
        <v>1.482928E-2</v>
      </c>
      <c r="P79" s="66" t="str">
        <f t="shared" si="32"/>
        <v>A+J=</v>
      </c>
      <c r="Q79" s="67">
        <f t="shared" si="33"/>
        <v>45882</v>
      </c>
      <c r="R79" s="11"/>
      <c r="S79" s="11"/>
      <c r="T79" s="75">
        <f>[2]Plan1!$A250</f>
        <v>44481</v>
      </c>
      <c r="U79" s="76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</row>
    <row r="80" spans="1:150" x14ac:dyDescent="0.2">
      <c r="A80" s="59">
        <f t="shared" si="28"/>
        <v>43446</v>
      </c>
      <c r="B80" s="70">
        <f t="shared" ca="1" si="29"/>
        <v>1.01515409</v>
      </c>
      <c r="C80" s="60">
        <f t="shared" si="30"/>
        <v>1</v>
      </c>
      <c r="D80" s="61">
        <f ca="1">IF(A80&lt;$B$1,VLOOKUP(A80,[1]DI!$A$4:$B$15000,2,FALSE),0)</f>
        <v>6.4000000000000001E-2</v>
      </c>
      <c r="E80" s="60">
        <f t="shared" ca="1" si="35"/>
        <v>2.4620000000000002E-4</v>
      </c>
      <c r="F80" s="62">
        <f t="shared" si="34"/>
        <v>1.3</v>
      </c>
      <c r="G80" s="63">
        <f t="shared" ca="1" si="23"/>
        <v>1.00032006</v>
      </c>
      <c r="H80" s="60">
        <f ca="1">TRUNC(PRODUCT(G$10:G79),15)</f>
        <v>1.0151540894232001</v>
      </c>
      <c r="I80" s="60">
        <f t="shared" si="31"/>
        <v>1</v>
      </c>
      <c r="J80" s="60">
        <f t="shared" ca="1" si="24"/>
        <v>1.01515409</v>
      </c>
      <c r="K80" s="60">
        <f t="shared" ca="1" si="25"/>
        <v>1.515409E-2</v>
      </c>
      <c r="L80" s="64">
        <f>IF(VLOOKUP(A80,$U$12:$AD$125,8)=VLOOKUP(A79,$U$12:$AD$125,8),0,VLOOKUP(A80,U$12:$AD$125,8))</f>
        <v>0</v>
      </c>
      <c r="M80" s="65">
        <f>IF(L80&gt;0,VLOOKUP(L80,T$12:$AC$125,7),0)</f>
        <v>0</v>
      </c>
      <c r="N80" s="60">
        <f t="shared" si="26"/>
        <v>0</v>
      </c>
      <c r="O80" s="60">
        <f t="shared" ca="1" si="27"/>
        <v>1.515409E-2</v>
      </c>
      <c r="P80" s="66" t="str">
        <f t="shared" si="32"/>
        <v>A+J=</v>
      </c>
      <c r="Q80" s="67">
        <f t="shared" si="33"/>
        <v>45882</v>
      </c>
      <c r="R80" s="11"/>
      <c r="S80" s="11"/>
      <c r="T80" s="75">
        <f>[2]Plan1!$A251</f>
        <v>44502</v>
      </c>
      <c r="U80" s="76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</row>
    <row r="81" spans="1:147" x14ac:dyDescent="0.2">
      <c r="A81" s="59">
        <f t="shared" si="28"/>
        <v>43447</v>
      </c>
      <c r="B81" s="70">
        <f t="shared" ca="1" si="29"/>
        <v>1.015479</v>
      </c>
      <c r="C81" s="60">
        <f t="shared" si="30"/>
        <v>1</v>
      </c>
      <c r="D81" s="61">
        <f ca="1">IF(A81&lt;$B$1,VLOOKUP(A81,[1]DI!$A$4:$B$15000,2,FALSE),0)</f>
        <v>6.4000000000000001E-2</v>
      </c>
      <c r="E81" s="60">
        <f t="shared" ca="1" si="35"/>
        <v>2.4620000000000002E-4</v>
      </c>
      <c r="F81" s="62">
        <f t="shared" si="34"/>
        <v>1.3</v>
      </c>
      <c r="G81" s="63">
        <f t="shared" ca="1" si="23"/>
        <v>1.00032006</v>
      </c>
      <c r="H81" s="60">
        <f ca="1">TRUNC(PRODUCT(G$10:G80),15)</f>
        <v>1.01547899964106</v>
      </c>
      <c r="I81" s="60">
        <f t="shared" si="31"/>
        <v>1</v>
      </c>
      <c r="J81" s="60">
        <f t="shared" ca="1" si="24"/>
        <v>1.015479</v>
      </c>
      <c r="K81" s="60">
        <f t="shared" ca="1" si="25"/>
        <v>1.5479E-2</v>
      </c>
      <c r="L81" s="64">
        <f>IF(VLOOKUP(A81,$U$12:$AD$125,8)=VLOOKUP(A80,$U$12:$AD$125,8),0,VLOOKUP(A81,U$12:$AD$125,8))</f>
        <v>0</v>
      </c>
      <c r="M81" s="65">
        <f>IF(L81&gt;0,VLOOKUP(L81,T$12:$AC$125,7),0)</f>
        <v>0</v>
      </c>
      <c r="N81" s="60">
        <f t="shared" si="26"/>
        <v>0</v>
      </c>
      <c r="O81" s="60">
        <f t="shared" ca="1" si="27"/>
        <v>1.5479E-2</v>
      </c>
      <c r="P81" s="66" t="str">
        <f t="shared" si="32"/>
        <v>A+J=</v>
      </c>
      <c r="Q81" s="67">
        <f t="shared" si="33"/>
        <v>45882</v>
      </c>
      <c r="R81" s="11"/>
      <c r="S81" s="11"/>
      <c r="T81" s="75">
        <f>[2]Plan1!$A252</f>
        <v>44515</v>
      </c>
      <c r="U81" s="76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</row>
    <row r="82" spans="1:147" x14ac:dyDescent="0.2">
      <c r="A82" s="59">
        <f t="shared" si="28"/>
        <v>43448</v>
      </c>
      <c r="B82" s="70">
        <f t="shared" ca="1" si="29"/>
        <v>1.0158040100000001</v>
      </c>
      <c r="C82" s="60">
        <f t="shared" si="30"/>
        <v>1</v>
      </c>
      <c r="D82" s="61">
        <f ca="1">IF(A82&lt;$B$1,VLOOKUP(A82,[1]DI!$A$4:$B$15000,2,FALSE),0)</f>
        <v>6.4000000000000001E-2</v>
      </c>
      <c r="E82" s="60">
        <f t="shared" ca="1" si="35"/>
        <v>2.4620000000000002E-4</v>
      </c>
      <c r="F82" s="62">
        <f t="shared" si="34"/>
        <v>1.3</v>
      </c>
      <c r="G82" s="63">
        <f t="shared" ca="1" si="23"/>
        <v>1.00032006</v>
      </c>
      <c r="H82" s="60">
        <f ca="1">TRUNC(PRODUCT(G$10:G81),15)</f>
        <v>1.01580401384969</v>
      </c>
      <c r="I82" s="60">
        <f t="shared" si="31"/>
        <v>1</v>
      </c>
      <c r="J82" s="60">
        <f t="shared" ca="1" si="24"/>
        <v>1.0158040100000001</v>
      </c>
      <c r="K82" s="60">
        <f t="shared" ca="1" si="25"/>
        <v>1.580401E-2</v>
      </c>
      <c r="L82" s="64">
        <f>IF(VLOOKUP(A82,$U$12:$AD$125,8)=VLOOKUP(A81,$U$12:$AD$125,8),0,VLOOKUP(A82,U$12:$AD$125,8))</f>
        <v>0</v>
      </c>
      <c r="M82" s="65">
        <f>IF(L82&gt;0,VLOOKUP(L82,T$12:$AC$125,7),0)</f>
        <v>0</v>
      </c>
      <c r="N82" s="60">
        <f t="shared" si="26"/>
        <v>0</v>
      </c>
      <c r="O82" s="60">
        <f t="shared" ca="1" si="27"/>
        <v>1.580401E-2</v>
      </c>
      <c r="P82" s="66" t="str">
        <f t="shared" si="32"/>
        <v>A+J=</v>
      </c>
      <c r="Q82" s="67">
        <f t="shared" si="33"/>
        <v>45882</v>
      </c>
      <c r="R82" s="11"/>
      <c r="S82" s="11"/>
      <c r="T82" s="75">
        <f>[2]Plan1!$A253</f>
        <v>44555</v>
      </c>
      <c r="U82" s="76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</row>
    <row r="83" spans="1:147" x14ac:dyDescent="0.2">
      <c r="A83" s="59">
        <f t="shared" si="28"/>
        <v>43449</v>
      </c>
      <c r="B83" s="70">
        <f t="shared" ca="1" si="29"/>
        <v>1.01612912</v>
      </c>
      <c r="C83" s="60">
        <f t="shared" si="30"/>
        <v>1</v>
      </c>
      <c r="D83" s="61">
        <f ca="1">IF(A83&lt;$B$1,VLOOKUP(A83,[1]DI!$A$4:$B$15000,2,FALSE),0)</f>
        <v>0</v>
      </c>
      <c r="E83" s="60">
        <f t="shared" ca="1" si="35"/>
        <v>0</v>
      </c>
      <c r="F83" s="62">
        <f t="shared" si="34"/>
        <v>1.3</v>
      </c>
      <c r="G83" s="63">
        <f t="shared" ca="1" si="23"/>
        <v>1</v>
      </c>
      <c r="H83" s="60">
        <f ca="1">TRUNC(PRODUCT(G$10:G82),15)</f>
        <v>1.01612913208236</v>
      </c>
      <c r="I83" s="60">
        <f t="shared" si="31"/>
        <v>1</v>
      </c>
      <c r="J83" s="60">
        <f t="shared" ca="1" si="24"/>
        <v>1.0161291299999999</v>
      </c>
      <c r="K83" s="60">
        <f t="shared" ca="1" si="25"/>
        <v>1.612912E-2</v>
      </c>
      <c r="L83" s="64">
        <f>IF(VLOOKUP(A83,$U$12:$AD$125,8)=VLOOKUP(A82,$U$12:$AD$125,8),0,VLOOKUP(A83,U$12:$AD$125,8))</f>
        <v>0</v>
      </c>
      <c r="M83" s="65">
        <f>IF(L83&gt;0,VLOOKUP(L83,T$12:$AC$125,7),0)</f>
        <v>0</v>
      </c>
      <c r="N83" s="60">
        <f t="shared" si="26"/>
        <v>0</v>
      </c>
      <c r="O83" s="60">
        <f t="shared" ca="1" si="27"/>
        <v>1.612912E-2</v>
      </c>
      <c r="P83" s="66" t="str">
        <f t="shared" si="32"/>
        <v>A+J=</v>
      </c>
      <c r="Q83" s="67">
        <f t="shared" si="33"/>
        <v>45882</v>
      </c>
      <c r="R83" s="11"/>
      <c r="S83" s="11"/>
      <c r="T83" s="75">
        <f>[2]Plan1!$A254</f>
        <v>44562</v>
      </c>
      <c r="U83" s="76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</row>
    <row r="84" spans="1:147" x14ac:dyDescent="0.2">
      <c r="A84" s="59">
        <f t="shared" si="28"/>
        <v>43450</v>
      </c>
      <c r="B84" s="70">
        <f t="shared" ca="1" si="29"/>
        <v>1.01612912</v>
      </c>
      <c r="C84" s="60">
        <f t="shared" si="30"/>
        <v>1</v>
      </c>
      <c r="D84" s="61">
        <f ca="1">IF(A84&lt;$B$1,VLOOKUP(A84,[1]DI!$A$4:$B$15000,2,FALSE),0)</f>
        <v>0</v>
      </c>
      <c r="E84" s="60">
        <f t="shared" ca="1" si="35"/>
        <v>0</v>
      </c>
      <c r="F84" s="62">
        <f t="shared" si="34"/>
        <v>1.3</v>
      </c>
      <c r="G84" s="63">
        <f t="shared" ca="1" si="23"/>
        <v>1</v>
      </c>
      <c r="H84" s="60">
        <f ca="1">TRUNC(PRODUCT(G$10:G83),15)</f>
        <v>1.01612913208236</v>
      </c>
      <c r="I84" s="60">
        <f t="shared" si="31"/>
        <v>1</v>
      </c>
      <c r="J84" s="60">
        <f t="shared" ca="1" si="24"/>
        <v>1.0161291299999999</v>
      </c>
      <c r="K84" s="60">
        <f t="shared" ca="1" si="25"/>
        <v>1.612912E-2</v>
      </c>
      <c r="L84" s="64">
        <f>IF(VLOOKUP(A84,$U$12:$AD$125,8)=VLOOKUP(A83,$U$12:$AD$125,8),0,VLOOKUP(A84,U$12:$AD$125,8))</f>
        <v>0</v>
      </c>
      <c r="M84" s="65">
        <f>IF(L84&gt;0,VLOOKUP(L84,T$12:$AC$125,7),0)</f>
        <v>0</v>
      </c>
      <c r="N84" s="60">
        <f t="shared" si="26"/>
        <v>0</v>
      </c>
      <c r="O84" s="60">
        <f t="shared" ca="1" si="27"/>
        <v>1.612912E-2</v>
      </c>
      <c r="P84" s="66" t="str">
        <f t="shared" si="32"/>
        <v>A+J=</v>
      </c>
      <c r="Q84" s="67">
        <f t="shared" si="33"/>
        <v>45882</v>
      </c>
      <c r="R84" s="11"/>
      <c r="S84" s="11"/>
      <c r="T84" s="75">
        <f>[2]Plan1!$A255</f>
        <v>44620</v>
      </c>
      <c r="U84" s="76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</row>
    <row r="85" spans="1:147" x14ac:dyDescent="0.2">
      <c r="A85" s="59">
        <f t="shared" si="28"/>
        <v>43451</v>
      </c>
      <c r="B85" s="70">
        <f t="shared" ca="1" si="29"/>
        <v>1.01612912</v>
      </c>
      <c r="C85" s="60">
        <f t="shared" si="30"/>
        <v>1</v>
      </c>
      <c r="D85" s="61">
        <f ca="1">IF(A85&lt;$B$1,VLOOKUP(A85,[1]DI!$A$4:$B$15000,2,FALSE),0)</f>
        <v>6.4000000000000001E-2</v>
      </c>
      <c r="E85" s="60">
        <f t="shared" ca="1" si="35"/>
        <v>2.4620000000000002E-4</v>
      </c>
      <c r="F85" s="62">
        <f t="shared" si="34"/>
        <v>1.3</v>
      </c>
      <c r="G85" s="63">
        <f t="shared" ca="1" si="23"/>
        <v>1.00032006</v>
      </c>
      <c r="H85" s="60">
        <f ca="1">TRUNC(PRODUCT(G$10:G84),15)</f>
        <v>1.01612913208236</v>
      </c>
      <c r="I85" s="60">
        <f t="shared" si="31"/>
        <v>1</v>
      </c>
      <c r="J85" s="60">
        <f t="shared" ca="1" si="24"/>
        <v>1.0161291299999999</v>
      </c>
      <c r="K85" s="60">
        <f t="shared" ca="1" si="25"/>
        <v>1.612912E-2</v>
      </c>
      <c r="L85" s="64">
        <f>IF(VLOOKUP(A85,$U$12:$AD$125,8)=VLOOKUP(A84,$U$12:$AD$125,8),0,VLOOKUP(A85,U$12:$AD$125,8))</f>
        <v>0</v>
      </c>
      <c r="M85" s="65">
        <f>IF(L85&gt;0,VLOOKUP(L85,T$12:$AC$125,7),0)</f>
        <v>0</v>
      </c>
      <c r="N85" s="60">
        <f t="shared" si="26"/>
        <v>0</v>
      </c>
      <c r="O85" s="60">
        <f t="shared" ca="1" si="27"/>
        <v>1.612912E-2</v>
      </c>
      <c r="P85" s="66" t="str">
        <f t="shared" si="32"/>
        <v>A+J=</v>
      </c>
      <c r="Q85" s="67">
        <f t="shared" si="33"/>
        <v>45882</v>
      </c>
      <c r="R85" s="11"/>
      <c r="S85" s="11"/>
      <c r="T85" s="75">
        <f>[2]Plan1!$A256</f>
        <v>44621</v>
      </c>
      <c r="U85" s="76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</row>
    <row r="86" spans="1:147" x14ac:dyDescent="0.2">
      <c r="A86" s="59">
        <f t="shared" si="28"/>
        <v>43452</v>
      </c>
      <c r="B86" s="70">
        <f t="shared" ca="1" si="29"/>
        <v>1.0164543500000001</v>
      </c>
      <c r="C86" s="60">
        <f t="shared" si="30"/>
        <v>1</v>
      </c>
      <c r="D86" s="61">
        <f ca="1">IF(A86&lt;$B$1,VLOOKUP(A86,[1]DI!$A$4:$B$15000,2,FALSE),0)</f>
        <v>6.4000000000000001E-2</v>
      </c>
      <c r="E86" s="60">
        <f t="shared" ca="1" si="35"/>
        <v>2.4620000000000002E-4</v>
      </c>
      <c r="F86" s="62">
        <f t="shared" si="34"/>
        <v>1.3</v>
      </c>
      <c r="G86" s="63">
        <f t="shared" ca="1" si="23"/>
        <v>1.00032006</v>
      </c>
      <c r="H86" s="60">
        <f ca="1">TRUNC(PRODUCT(G$10:G85),15)</f>
        <v>1.0164543543723701</v>
      </c>
      <c r="I86" s="60">
        <f t="shared" si="31"/>
        <v>1</v>
      </c>
      <c r="J86" s="60">
        <f t="shared" ca="1" si="24"/>
        <v>1.0164543500000001</v>
      </c>
      <c r="K86" s="60">
        <f t="shared" ca="1" si="25"/>
        <v>1.645435E-2</v>
      </c>
      <c r="L86" s="64">
        <f>IF(VLOOKUP(A86,$U$12:$AD$125,8)=VLOOKUP(A85,$U$12:$AD$125,8),0,VLOOKUP(A86,U$12:$AD$125,8))</f>
        <v>0</v>
      </c>
      <c r="M86" s="65">
        <f>IF(L86&gt;0,VLOOKUP(L86,T$12:$AC$125,7),0)</f>
        <v>0</v>
      </c>
      <c r="N86" s="60">
        <f t="shared" si="26"/>
        <v>0</v>
      </c>
      <c r="O86" s="60">
        <f t="shared" ca="1" si="27"/>
        <v>1.645435E-2</v>
      </c>
      <c r="P86" s="66" t="str">
        <f t="shared" si="32"/>
        <v>A+J=</v>
      </c>
      <c r="Q86" s="67">
        <f t="shared" si="33"/>
        <v>45882</v>
      </c>
      <c r="R86" s="11"/>
      <c r="S86" s="11"/>
      <c r="T86" s="75">
        <f>[2]Plan1!$A257</f>
        <v>44666</v>
      </c>
      <c r="U86" s="76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</row>
    <row r="87" spans="1:147" x14ac:dyDescent="0.2">
      <c r="A87" s="59">
        <f t="shared" si="28"/>
        <v>43453</v>
      </c>
      <c r="B87" s="70">
        <f t="shared" ca="1" si="29"/>
        <v>1.01677968</v>
      </c>
      <c r="C87" s="60">
        <f t="shared" si="30"/>
        <v>1</v>
      </c>
      <c r="D87" s="61">
        <f ca="1">IF(A87&lt;$B$1,VLOOKUP(A87,[1]DI!$A$4:$B$15000,2,FALSE),0)</f>
        <v>6.4000000000000001E-2</v>
      </c>
      <c r="E87" s="60">
        <f t="shared" ca="1" si="35"/>
        <v>2.4620000000000002E-4</v>
      </c>
      <c r="F87" s="62">
        <f t="shared" si="34"/>
        <v>1.3</v>
      </c>
      <c r="G87" s="63">
        <f t="shared" ca="1" si="23"/>
        <v>1.00032006</v>
      </c>
      <c r="H87" s="60">
        <f ca="1">TRUNC(PRODUCT(G$10:G86),15)</f>
        <v>1.01677968075303</v>
      </c>
      <c r="I87" s="60">
        <f t="shared" si="31"/>
        <v>1</v>
      </c>
      <c r="J87" s="60">
        <f t="shared" ca="1" si="24"/>
        <v>1.01677968</v>
      </c>
      <c r="K87" s="60">
        <f t="shared" ca="1" si="25"/>
        <v>1.6779680000000002E-2</v>
      </c>
      <c r="L87" s="64">
        <f>IF(VLOOKUP(A87,$U$12:$AD$125,8)=VLOOKUP(A86,$U$12:$AD$125,8),0,VLOOKUP(A87,U$12:$AD$125,8))</f>
        <v>0</v>
      </c>
      <c r="M87" s="65">
        <f>IF(L87&gt;0,VLOOKUP(L87,T$12:$AC$125,7),0)</f>
        <v>0</v>
      </c>
      <c r="N87" s="60">
        <f t="shared" si="26"/>
        <v>0</v>
      </c>
      <c r="O87" s="60">
        <f t="shared" ca="1" si="27"/>
        <v>1.6779680000000002E-2</v>
      </c>
      <c r="P87" s="66" t="str">
        <f t="shared" si="32"/>
        <v>A+J=</v>
      </c>
      <c r="Q87" s="67">
        <f t="shared" si="33"/>
        <v>45882</v>
      </c>
      <c r="R87" s="11"/>
      <c r="S87" s="11"/>
      <c r="T87" s="75">
        <f>[2]Plan1!$A258</f>
        <v>44672</v>
      </c>
      <c r="U87" s="76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</row>
    <row r="88" spans="1:147" x14ac:dyDescent="0.2">
      <c r="A88" s="59">
        <f t="shared" si="28"/>
        <v>43454</v>
      </c>
      <c r="B88" s="70">
        <f t="shared" ca="1" si="29"/>
        <v>1.0171051</v>
      </c>
      <c r="C88" s="60">
        <f t="shared" si="30"/>
        <v>1</v>
      </c>
      <c r="D88" s="61">
        <f ca="1">IF(A88&lt;$B$1,VLOOKUP(A88,[1]DI!$A$4:$B$15000,2,FALSE),0)</f>
        <v>6.4000000000000001E-2</v>
      </c>
      <c r="E88" s="60">
        <f t="shared" ca="1" si="35"/>
        <v>2.4620000000000002E-4</v>
      </c>
      <c r="F88" s="62">
        <f t="shared" si="34"/>
        <v>1.3</v>
      </c>
      <c r="G88" s="63">
        <f t="shared" ca="1" si="23"/>
        <v>1.00032006</v>
      </c>
      <c r="H88" s="60">
        <f ca="1">TRUNC(PRODUCT(G$10:G87),15)</f>
        <v>1.0171051112576499</v>
      </c>
      <c r="I88" s="60">
        <f t="shared" si="31"/>
        <v>1</v>
      </c>
      <c r="J88" s="60">
        <f t="shared" ca="1" si="24"/>
        <v>1.0171051099999999</v>
      </c>
      <c r="K88" s="60">
        <f t="shared" ca="1" si="25"/>
        <v>1.7105100000000002E-2</v>
      </c>
      <c r="L88" s="64">
        <f>IF(VLOOKUP(A88,$U$12:$AD$125,8)=VLOOKUP(A87,$U$12:$AD$125,8),0,VLOOKUP(A88,U$12:$AD$125,8))</f>
        <v>0</v>
      </c>
      <c r="M88" s="65">
        <f>IF(L88&gt;0,VLOOKUP(L88,T$12:$AC$125,7),0)</f>
        <v>0</v>
      </c>
      <c r="N88" s="60">
        <f t="shared" si="26"/>
        <v>0</v>
      </c>
      <c r="O88" s="60">
        <f t="shared" ca="1" si="27"/>
        <v>1.7105100000000002E-2</v>
      </c>
      <c r="P88" s="66" t="str">
        <f t="shared" si="32"/>
        <v>A+J=</v>
      </c>
      <c r="Q88" s="67">
        <f t="shared" si="33"/>
        <v>45882</v>
      </c>
      <c r="R88" s="11"/>
      <c r="S88" s="11"/>
      <c r="T88" s="75">
        <f>[2]Plan1!$A259</f>
        <v>44682</v>
      </c>
      <c r="U88" s="76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</row>
    <row r="89" spans="1:147" x14ac:dyDescent="0.2">
      <c r="A89" s="59">
        <f t="shared" si="28"/>
        <v>43455</v>
      </c>
      <c r="B89" s="70">
        <f t="shared" ca="1" si="29"/>
        <v>1.0174306500000001</v>
      </c>
      <c r="C89" s="60">
        <f t="shared" si="30"/>
        <v>1</v>
      </c>
      <c r="D89" s="61">
        <f ca="1">IF(A89&lt;$B$1,VLOOKUP(A89,[1]DI!$A$4:$B$15000,2,FALSE),0)</f>
        <v>6.4000000000000001E-2</v>
      </c>
      <c r="E89" s="60">
        <f t="shared" ca="1" si="35"/>
        <v>2.4620000000000002E-4</v>
      </c>
      <c r="F89" s="62">
        <f t="shared" si="34"/>
        <v>1.3</v>
      </c>
      <c r="G89" s="63">
        <f t="shared" ca="1" si="23"/>
        <v>1.00032006</v>
      </c>
      <c r="H89" s="60">
        <f ca="1">TRUNC(PRODUCT(G$10:G88),15)</f>
        <v>1.0174306459195599</v>
      </c>
      <c r="I89" s="60">
        <f t="shared" si="31"/>
        <v>1</v>
      </c>
      <c r="J89" s="60">
        <f t="shared" ca="1" si="24"/>
        <v>1.0174306500000001</v>
      </c>
      <c r="K89" s="60">
        <f t="shared" ca="1" si="25"/>
        <v>1.7430649999999999E-2</v>
      </c>
      <c r="L89" s="64">
        <f>IF(VLOOKUP(A89,$U$12:$AD$125,8)=VLOOKUP(A88,$U$12:$AD$125,8),0,VLOOKUP(A89,U$12:$AD$125,8))</f>
        <v>0</v>
      </c>
      <c r="M89" s="65">
        <f>IF(L89&gt;0,VLOOKUP(L89,T$12:$AC$125,7),0)</f>
        <v>0</v>
      </c>
      <c r="N89" s="60">
        <f t="shared" si="26"/>
        <v>0</v>
      </c>
      <c r="O89" s="60">
        <f t="shared" ca="1" si="27"/>
        <v>1.7430649999999999E-2</v>
      </c>
      <c r="P89" s="66" t="str">
        <f t="shared" si="32"/>
        <v>A+J=</v>
      </c>
      <c r="Q89" s="67">
        <f t="shared" si="33"/>
        <v>45882</v>
      </c>
      <c r="R89" s="11"/>
      <c r="S89" s="11"/>
      <c r="T89" s="75">
        <f>[2]Plan1!$A260</f>
        <v>44728</v>
      </c>
      <c r="U89" s="76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</row>
    <row r="90" spans="1:147" x14ac:dyDescent="0.2">
      <c r="A90" s="59">
        <f t="shared" si="28"/>
        <v>43456</v>
      </c>
      <c r="B90" s="70">
        <f t="shared" ca="1" si="29"/>
        <v>1.01775628</v>
      </c>
      <c r="C90" s="60">
        <f t="shared" si="30"/>
        <v>1</v>
      </c>
      <c r="D90" s="61">
        <f ca="1">IF(A90&lt;$B$1,VLOOKUP(A90,[1]DI!$A$4:$B$15000,2,FALSE),0)</f>
        <v>0</v>
      </c>
      <c r="E90" s="60">
        <f t="shared" ca="1" si="35"/>
        <v>0</v>
      </c>
      <c r="F90" s="62">
        <f t="shared" si="34"/>
        <v>1.3</v>
      </c>
      <c r="G90" s="63">
        <f t="shared" ca="1" si="23"/>
        <v>1</v>
      </c>
      <c r="H90" s="60">
        <f ca="1">TRUNC(PRODUCT(G$10:G89),15)</f>
        <v>1.0177562847721</v>
      </c>
      <c r="I90" s="60">
        <f t="shared" si="31"/>
        <v>1</v>
      </c>
      <c r="J90" s="60">
        <f t="shared" ca="1" si="24"/>
        <v>1.01775628</v>
      </c>
      <c r="K90" s="60">
        <f t="shared" ca="1" si="25"/>
        <v>1.7756279999999999E-2</v>
      </c>
      <c r="L90" s="64">
        <f>IF(VLOOKUP(A90,$U$12:$AD$125,8)=VLOOKUP(A89,$U$12:$AD$125,8),0,VLOOKUP(A90,U$12:$AD$125,8))</f>
        <v>0</v>
      </c>
      <c r="M90" s="65">
        <f>IF(L90&gt;0,VLOOKUP(L90,T$12:$AC$125,7),0)</f>
        <v>0</v>
      </c>
      <c r="N90" s="60">
        <f t="shared" si="26"/>
        <v>0</v>
      </c>
      <c r="O90" s="60">
        <f t="shared" ca="1" si="27"/>
        <v>1.7756279999999999E-2</v>
      </c>
      <c r="P90" s="66" t="str">
        <f t="shared" si="32"/>
        <v>A+J=</v>
      </c>
      <c r="Q90" s="67">
        <f t="shared" si="33"/>
        <v>45882</v>
      </c>
      <c r="R90" s="11"/>
      <c r="S90" s="11"/>
      <c r="T90" s="75">
        <f>[2]Plan1!$A261</f>
        <v>44811</v>
      </c>
      <c r="U90" s="76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</row>
    <row r="91" spans="1:147" x14ac:dyDescent="0.2">
      <c r="A91" s="59">
        <f t="shared" si="28"/>
        <v>43457</v>
      </c>
      <c r="B91" s="70">
        <f t="shared" ca="1" si="29"/>
        <v>1.01775628</v>
      </c>
      <c r="C91" s="60">
        <f t="shared" si="30"/>
        <v>1</v>
      </c>
      <c r="D91" s="61">
        <f ca="1">IF(A91&lt;$B$1,VLOOKUP(A91,[1]DI!$A$4:$B$15000,2,FALSE),0)</f>
        <v>0</v>
      </c>
      <c r="E91" s="60">
        <f t="shared" ca="1" si="35"/>
        <v>0</v>
      </c>
      <c r="F91" s="62">
        <f t="shared" si="34"/>
        <v>1.3</v>
      </c>
      <c r="G91" s="63">
        <f t="shared" ca="1" si="23"/>
        <v>1</v>
      </c>
      <c r="H91" s="60">
        <f ca="1">TRUNC(PRODUCT(G$10:G90),15)</f>
        <v>1.0177562847721</v>
      </c>
      <c r="I91" s="60">
        <f t="shared" si="31"/>
        <v>1</v>
      </c>
      <c r="J91" s="60">
        <f t="shared" ca="1" si="24"/>
        <v>1.01775628</v>
      </c>
      <c r="K91" s="60">
        <f t="shared" ca="1" si="25"/>
        <v>1.7756279999999999E-2</v>
      </c>
      <c r="L91" s="64">
        <f>IF(VLOOKUP(A91,$U$12:$AD$125,8)=VLOOKUP(A90,$U$12:$AD$125,8),0,VLOOKUP(A91,U$12:$AD$125,8))</f>
        <v>0</v>
      </c>
      <c r="M91" s="65">
        <f>IF(L91&gt;0,VLOOKUP(L91,T$12:$AC$125,7),0)</f>
        <v>0</v>
      </c>
      <c r="N91" s="60">
        <f t="shared" si="26"/>
        <v>0</v>
      </c>
      <c r="O91" s="60">
        <f t="shared" ca="1" si="27"/>
        <v>1.7756279999999999E-2</v>
      </c>
      <c r="P91" s="66" t="str">
        <f t="shared" si="32"/>
        <v>A+J=</v>
      </c>
      <c r="Q91" s="67">
        <f t="shared" si="33"/>
        <v>45882</v>
      </c>
      <c r="R91" s="11"/>
      <c r="S91" s="11"/>
      <c r="T91" s="75">
        <f>[2]Plan1!$A262</f>
        <v>44846</v>
      </c>
      <c r="U91" s="76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</row>
    <row r="92" spans="1:147" x14ac:dyDescent="0.2">
      <c r="A92" s="59">
        <f t="shared" si="28"/>
        <v>43458</v>
      </c>
      <c r="B92" s="70">
        <f t="shared" ca="1" si="29"/>
        <v>1.01775628</v>
      </c>
      <c r="C92" s="60">
        <f t="shared" si="30"/>
        <v>1</v>
      </c>
      <c r="D92" s="61">
        <f ca="1">IF(A92&lt;$B$1,VLOOKUP(A92,[1]DI!$A$4:$B$15000,2,FALSE),0)</f>
        <v>6.4000000000000001E-2</v>
      </c>
      <c r="E92" s="60">
        <f t="shared" ca="1" si="35"/>
        <v>2.4620000000000002E-4</v>
      </c>
      <c r="F92" s="62">
        <f t="shared" si="34"/>
        <v>1.3</v>
      </c>
      <c r="G92" s="63">
        <f t="shared" ca="1" si="23"/>
        <v>1.00032006</v>
      </c>
      <c r="H92" s="60">
        <f ca="1">TRUNC(PRODUCT(G$10:G91),15)</f>
        <v>1.0177562847721</v>
      </c>
      <c r="I92" s="60">
        <f t="shared" si="31"/>
        <v>1</v>
      </c>
      <c r="J92" s="60">
        <f t="shared" ca="1" si="24"/>
        <v>1.01775628</v>
      </c>
      <c r="K92" s="60">
        <f t="shared" ca="1" si="25"/>
        <v>1.7756279999999999E-2</v>
      </c>
      <c r="L92" s="64">
        <f>IF(VLOOKUP(A92,$U$12:$AD$125,8)=VLOOKUP(A91,$U$12:$AD$125,8),0,VLOOKUP(A92,U$12:$AD$125,8))</f>
        <v>0</v>
      </c>
      <c r="M92" s="65">
        <f>IF(L92&gt;0,VLOOKUP(L92,T$12:$AC$125,7),0)</f>
        <v>0</v>
      </c>
      <c r="N92" s="60">
        <f t="shared" si="26"/>
        <v>0</v>
      </c>
      <c r="O92" s="60">
        <f t="shared" ca="1" si="27"/>
        <v>1.7756279999999999E-2</v>
      </c>
      <c r="P92" s="66" t="str">
        <f t="shared" si="32"/>
        <v>A+J=</v>
      </c>
      <c r="Q92" s="67">
        <f t="shared" si="33"/>
        <v>45882</v>
      </c>
      <c r="R92" s="11"/>
      <c r="S92" s="11"/>
      <c r="T92" s="75">
        <f>[2]Plan1!$A263</f>
        <v>44867</v>
      </c>
      <c r="U92" s="76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</row>
    <row r="93" spans="1:147" x14ac:dyDescent="0.2">
      <c r="A93" s="59">
        <f t="shared" si="28"/>
        <v>43459</v>
      </c>
      <c r="B93" s="70">
        <f t="shared" ca="1" si="29"/>
        <v>1.01808203</v>
      </c>
      <c r="C93" s="60">
        <f t="shared" si="30"/>
        <v>1</v>
      </c>
      <c r="D93" s="61">
        <f ca="1">IF(A93&lt;$B$1,VLOOKUP(A93,[1]DI!$A$4:$B$15000,2,FALSE),0)</f>
        <v>0</v>
      </c>
      <c r="E93" s="60">
        <f t="shared" ca="1" si="35"/>
        <v>0</v>
      </c>
      <c r="F93" s="62">
        <f t="shared" si="34"/>
        <v>1.3</v>
      </c>
      <c r="G93" s="63">
        <f t="shared" ca="1" si="23"/>
        <v>1</v>
      </c>
      <c r="H93" s="60">
        <f ca="1">TRUNC(PRODUCT(G$10:G92),15)</f>
        <v>1.0180820278486</v>
      </c>
      <c r="I93" s="60">
        <f t="shared" si="31"/>
        <v>1</v>
      </c>
      <c r="J93" s="60">
        <f t="shared" ca="1" si="24"/>
        <v>1.01808203</v>
      </c>
      <c r="K93" s="60">
        <f t="shared" ca="1" si="25"/>
        <v>1.8082029999999999E-2</v>
      </c>
      <c r="L93" s="64">
        <f>IF(VLOOKUP(A93,$U$12:$AD$125,8)=VLOOKUP(A92,$U$12:$AD$125,8),0,VLOOKUP(A93,U$12:$AD$125,8))</f>
        <v>0</v>
      </c>
      <c r="M93" s="65">
        <f>IF(L93&gt;0,VLOOKUP(L93,T$12:$AC$125,7),0)</f>
        <v>0</v>
      </c>
      <c r="N93" s="60">
        <f t="shared" si="26"/>
        <v>0</v>
      </c>
      <c r="O93" s="60">
        <f t="shared" ca="1" si="27"/>
        <v>1.8082029999999999E-2</v>
      </c>
      <c r="P93" s="66" t="str">
        <f t="shared" si="32"/>
        <v>A+J=</v>
      </c>
      <c r="Q93" s="67">
        <f t="shared" si="33"/>
        <v>45882</v>
      </c>
      <c r="R93" s="11"/>
      <c r="S93" s="11"/>
      <c r="T93" s="75">
        <f>[2]Plan1!$A264</f>
        <v>44880</v>
      </c>
      <c r="U93" s="76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</row>
    <row r="94" spans="1:147" x14ac:dyDescent="0.2">
      <c r="A94" s="59">
        <f t="shared" si="28"/>
        <v>43460</v>
      </c>
      <c r="B94" s="70">
        <f t="shared" ca="1" si="29"/>
        <v>1.01808203</v>
      </c>
      <c r="C94" s="60">
        <f t="shared" si="30"/>
        <v>1</v>
      </c>
      <c r="D94" s="61">
        <f ca="1">IF(A94&lt;$B$1,VLOOKUP(A94,[1]DI!$A$4:$B$15000,2,FALSE),0)</f>
        <v>6.4000000000000001E-2</v>
      </c>
      <c r="E94" s="60">
        <f t="shared" ca="1" si="35"/>
        <v>2.4620000000000002E-4</v>
      </c>
      <c r="F94" s="62">
        <f t="shared" si="34"/>
        <v>1.3</v>
      </c>
      <c r="G94" s="63">
        <f t="shared" ca="1" si="23"/>
        <v>1.00032006</v>
      </c>
      <c r="H94" s="60">
        <f ca="1">TRUNC(PRODUCT(G$10:G93),15)</f>
        <v>1.0180820278486</v>
      </c>
      <c r="I94" s="60">
        <f t="shared" si="31"/>
        <v>1</v>
      </c>
      <c r="J94" s="60">
        <f t="shared" ca="1" si="24"/>
        <v>1.01808203</v>
      </c>
      <c r="K94" s="60">
        <f t="shared" ca="1" si="25"/>
        <v>1.8082029999999999E-2</v>
      </c>
      <c r="L94" s="64">
        <f>IF(VLOOKUP(A94,$U$12:$AD$125,8)=VLOOKUP(A93,$U$12:$AD$125,8),0,VLOOKUP(A94,U$12:$AD$125,8))</f>
        <v>0</v>
      </c>
      <c r="M94" s="65">
        <f>IF(L94&gt;0,VLOOKUP(L94,T$12:$AC$125,7),0)</f>
        <v>0</v>
      </c>
      <c r="N94" s="60">
        <f t="shared" si="26"/>
        <v>0</v>
      </c>
      <c r="O94" s="60">
        <f t="shared" ca="1" si="27"/>
        <v>1.8082029999999999E-2</v>
      </c>
      <c r="P94" s="66" t="str">
        <f t="shared" si="32"/>
        <v>A+J=</v>
      </c>
      <c r="Q94" s="67">
        <f t="shared" si="33"/>
        <v>45882</v>
      </c>
      <c r="R94" s="11"/>
      <c r="S94" s="11"/>
      <c r="T94" s="75">
        <f>[2]Plan1!$A265</f>
        <v>44920</v>
      </c>
      <c r="U94" s="76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</row>
    <row r="95" spans="1:147" x14ac:dyDescent="0.2">
      <c r="A95" s="59">
        <f t="shared" si="28"/>
        <v>43461</v>
      </c>
      <c r="B95" s="70">
        <f t="shared" ca="1" si="29"/>
        <v>1.01840788</v>
      </c>
      <c r="C95" s="60">
        <f t="shared" si="30"/>
        <v>1</v>
      </c>
      <c r="D95" s="61">
        <f ca="1">IF(A95&lt;$B$1,VLOOKUP(A95,[1]DI!$A$4:$B$15000,2,FALSE),0)</f>
        <v>6.4000000000000001E-2</v>
      </c>
      <c r="E95" s="60">
        <f t="shared" ca="1" si="35"/>
        <v>2.4620000000000002E-4</v>
      </c>
      <c r="F95" s="62">
        <f t="shared" si="34"/>
        <v>1.3</v>
      </c>
      <c r="G95" s="63">
        <f t="shared" ca="1" si="23"/>
        <v>1.00032006</v>
      </c>
      <c r="H95" s="60">
        <f ca="1">TRUNC(PRODUCT(G$10:G94),15)</f>
        <v>1.0184078751824299</v>
      </c>
      <c r="I95" s="60">
        <f t="shared" si="31"/>
        <v>1</v>
      </c>
      <c r="J95" s="60">
        <f t="shared" ca="1" si="24"/>
        <v>1.01840788</v>
      </c>
      <c r="K95" s="60">
        <f t="shared" ca="1" si="25"/>
        <v>1.8407880000000001E-2</v>
      </c>
      <c r="L95" s="64">
        <f>IF(VLOOKUP(A95,$U$12:$AD$125,8)=VLOOKUP(A94,$U$12:$AD$125,8),0,VLOOKUP(A95,U$12:$AD$125,8))</f>
        <v>0</v>
      </c>
      <c r="M95" s="65">
        <f>IF(L95&gt;0,VLOOKUP(L95,T$12:$AC$125,7),0)</f>
        <v>0</v>
      </c>
      <c r="N95" s="60">
        <f t="shared" si="26"/>
        <v>0</v>
      </c>
      <c r="O95" s="60">
        <f t="shared" ca="1" si="27"/>
        <v>1.8407880000000001E-2</v>
      </c>
      <c r="P95" s="66" t="str">
        <f t="shared" si="32"/>
        <v>A+J=</v>
      </c>
      <c r="Q95" s="67">
        <f t="shared" si="33"/>
        <v>45882</v>
      </c>
      <c r="R95" s="11"/>
      <c r="S95" s="11"/>
      <c r="T95" s="75">
        <f>[2]Plan1!$A266</f>
        <v>44927</v>
      </c>
      <c r="U95" s="76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</row>
    <row r="96" spans="1:147" x14ac:dyDescent="0.2">
      <c r="A96" s="59">
        <f t="shared" si="28"/>
        <v>43462</v>
      </c>
      <c r="B96" s="70">
        <f t="shared" ca="1" si="29"/>
        <v>1.01873383</v>
      </c>
      <c r="C96" s="60">
        <f t="shared" si="30"/>
        <v>1</v>
      </c>
      <c r="D96" s="61">
        <f ca="1">IF(A96&lt;$B$1,VLOOKUP(A96,[1]DI!$A$4:$B$15000,2,FALSE),0)</f>
        <v>6.4000000000000001E-2</v>
      </c>
      <c r="E96" s="60">
        <f t="shared" ca="1" si="35"/>
        <v>2.4620000000000002E-4</v>
      </c>
      <c r="F96" s="62">
        <f t="shared" si="34"/>
        <v>1.3</v>
      </c>
      <c r="G96" s="63">
        <f t="shared" ca="1" si="23"/>
        <v>1.00032006</v>
      </c>
      <c r="H96" s="60">
        <f ca="1">TRUNC(PRODUCT(G$10:G95),15)</f>
        <v>1.0187338268069599</v>
      </c>
      <c r="I96" s="60">
        <f t="shared" si="31"/>
        <v>1</v>
      </c>
      <c r="J96" s="60">
        <f t="shared" ca="1" si="24"/>
        <v>1.01873383</v>
      </c>
      <c r="K96" s="60">
        <f t="shared" ca="1" si="25"/>
        <v>1.873383E-2</v>
      </c>
      <c r="L96" s="64">
        <f>IF(VLOOKUP(A96,$U$12:$AD$125,8)=VLOOKUP(A95,$U$12:$AD$125,8),0,VLOOKUP(A96,U$12:$AD$125,8))</f>
        <v>0</v>
      </c>
      <c r="M96" s="65">
        <f>IF(L96&gt;0,VLOOKUP(L96,T$12:$AC$125,7),0)</f>
        <v>0</v>
      </c>
      <c r="N96" s="60">
        <f t="shared" si="26"/>
        <v>0</v>
      </c>
      <c r="O96" s="60">
        <f t="shared" ca="1" si="27"/>
        <v>1.873383E-2</v>
      </c>
      <c r="P96" s="66" t="str">
        <f t="shared" si="32"/>
        <v>A+J=</v>
      </c>
      <c r="Q96" s="67">
        <f t="shared" si="33"/>
        <v>45882</v>
      </c>
      <c r="R96" s="11"/>
      <c r="S96" s="11"/>
      <c r="T96" s="75">
        <f>[2]Plan1!$A267</f>
        <v>44977</v>
      </c>
      <c r="U96" s="76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</row>
    <row r="97" spans="1:150" x14ac:dyDescent="0.2">
      <c r="A97" s="59">
        <f t="shared" si="28"/>
        <v>43463</v>
      </c>
      <c r="B97" s="70">
        <f t="shared" ca="1" si="29"/>
        <v>1.01905987</v>
      </c>
      <c r="C97" s="60">
        <f t="shared" si="30"/>
        <v>1</v>
      </c>
      <c r="D97" s="61">
        <f ca="1">IF(A97&lt;$B$1,VLOOKUP(A97,[1]DI!$A$4:$B$15000,2,FALSE),0)</f>
        <v>0</v>
      </c>
      <c r="E97" s="60">
        <f t="shared" ca="1" si="35"/>
        <v>0</v>
      </c>
      <c r="F97" s="62">
        <f t="shared" si="34"/>
        <v>1.3</v>
      </c>
      <c r="G97" s="63">
        <f t="shared" ca="1" si="23"/>
        <v>1</v>
      </c>
      <c r="H97" s="60">
        <f ca="1">TRUNC(PRODUCT(G$10:G96),15)</f>
        <v>1.0190598827555699</v>
      </c>
      <c r="I97" s="60">
        <f t="shared" si="31"/>
        <v>1</v>
      </c>
      <c r="J97" s="60">
        <f t="shared" ca="1" si="24"/>
        <v>1.0190598799999999</v>
      </c>
      <c r="K97" s="60">
        <f t="shared" ca="1" si="25"/>
        <v>1.905987E-2</v>
      </c>
      <c r="L97" s="64">
        <f>IF(VLOOKUP(A97,$U$12:$AD$125,8)=VLOOKUP(A96,$U$12:$AD$125,8),0,VLOOKUP(A97,U$12:$AD$125,8))</f>
        <v>0</v>
      </c>
      <c r="M97" s="65">
        <f>IF(L97&gt;0,VLOOKUP(L97,T$12:$AC$125,7),0)</f>
        <v>0</v>
      </c>
      <c r="N97" s="60">
        <f t="shared" si="26"/>
        <v>0</v>
      </c>
      <c r="O97" s="60">
        <f t="shared" ca="1" si="27"/>
        <v>1.905987E-2</v>
      </c>
      <c r="P97" s="66" t="str">
        <f t="shared" si="32"/>
        <v>A+J=</v>
      </c>
      <c r="Q97" s="67">
        <f t="shared" si="33"/>
        <v>45882</v>
      </c>
      <c r="R97" s="11"/>
      <c r="S97" s="11"/>
      <c r="T97" s="75">
        <f>[2]Plan1!$A268</f>
        <v>44978</v>
      </c>
      <c r="U97" s="76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</row>
    <row r="98" spans="1:150" x14ac:dyDescent="0.2">
      <c r="A98" s="59">
        <f t="shared" si="28"/>
        <v>43464</v>
      </c>
      <c r="B98" s="70">
        <f t="shared" ca="1" si="29"/>
        <v>1.01905987</v>
      </c>
      <c r="C98" s="60">
        <f t="shared" si="30"/>
        <v>1</v>
      </c>
      <c r="D98" s="61">
        <f ca="1">IF(A98&lt;$B$1,VLOOKUP(A98,[1]DI!$A$4:$B$15000,2,FALSE),0)</f>
        <v>0</v>
      </c>
      <c r="E98" s="60">
        <f t="shared" ca="1" si="35"/>
        <v>0</v>
      </c>
      <c r="F98" s="62">
        <f t="shared" si="34"/>
        <v>1.3</v>
      </c>
      <c r="G98" s="63">
        <f t="shared" ca="1" si="23"/>
        <v>1</v>
      </c>
      <c r="H98" s="60">
        <f ca="1">TRUNC(PRODUCT(G$10:G97),15)</f>
        <v>1.0190598827555699</v>
      </c>
      <c r="I98" s="60">
        <f t="shared" si="31"/>
        <v>1</v>
      </c>
      <c r="J98" s="60">
        <f t="shared" ca="1" si="24"/>
        <v>1.0190598799999999</v>
      </c>
      <c r="K98" s="60">
        <f t="shared" ca="1" si="25"/>
        <v>1.905987E-2</v>
      </c>
      <c r="L98" s="64">
        <f>IF(VLOOKUP(A98,$U$12:$AD$125,8)=VLOOKUP(A97,$U$12:$AD$125,8),0,VLOOKUP(A98,U$12:$AD$125,8))</f>
        <v>0</v>
      </c>
      <c r="M98" s="65">
        <f>IF(L98&gt;0,VLOOKUP(L98,T$12:$AC$125,7),0)</f>
        <v>0</v>
      </c>
      <c r="N98" s="60">
        <f t="shared" si="26"/>
        <v>0</v>
      </c>
      <c r="O98" s="60">
        <f t="shared" ca="1" si="27"/>
        <v>1.905987E-2</v>
      </c>
      <c r="P98" s="66" t="str">
        <f t="shared" si="32"/>
        <v>A+J=</v>
      </c>
      <c r="Q98" s="67">
        <f t="shared" si="33"/>
        <v>45882</v>
      </c>
      <c r="R98" s="11"/>
      <c r="S98" s="11"/>
      <c r="T98" s="75">
        <f>[2]Plan1!$A269</f>
        <v>45023</v>
      </c>
      <c r="U98" s="76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</row>
    <row r="99" spans="1:150" x14ac:dyDescent="0.2">
      <c r="A99" s="59">
        <f t="shared" si="28"/>
        <v>43465</v>
      </c>
      <c r="B99" s="70">
        <f t="shared" ca="1" si="29"/>
        <v>1.01905987</v>
      </c>
      <c r="C99" s="60">
        <f t="shared" si="30"/>
        <v>1</v>
      </c>
      <c r="D99" s="61">
        <f ca="1">IF(A99&lt;$B$1,VLOOKUP(A99,[1]DI!$A$4:$B$15000,2,FALSE),0)</f>
        <v>6.4000000000000001E-2</v>
      </c>
      <c r="E99" s="60">
        <f t="shared" ca="1" si="35"/>
        <v>2.4620000000000002E-4</v>
      </c>
      <c r="F99" s="62">
        <f t="shared" si="34"/>
        <v>1.3</v>
      </c>
      <c r="G99" s="63">
        <f t="shared" ca="1" si="23"/>
        <v>1.00032006</v>
      </c>
      <c r="H99" s="60">
        <f ca="1">TRUNC(PRODUCT(G$10:G98),15)</f>
        <v>1.0190598827555699</v>
      </c>
      <c r="I99" s="60">
        <f t="shared" si="31"/>
        <v>1</v>
      </c>
      <c r="J99" s="60">
        <f t="shared" ca="1" si="24"/>
        <v>1.0190598799999999</v>
      </c>
      <c r="K99" s="60">
        <f t="shared" ca="1" si="25"/>
        <v>1.905987E-2</v>
      </c>
      <c r="L99" s="64">
        <f>IF(VLOOKUP(A99,$U$12:$AD$125,8)=VLOOKUP(A98,$U$12:$AD$125,8),0,VLOOKUP(A99,U$12:$AD$125,8))</f>
        <v>0</v>
      </c>
      <c r="M99" s="65">
        <f>IF(L99&gt;0,VLOOKUP(L99,T$12:$AC$125,7),0)</f>
        <v>0</v>
      </c>
      <c r="N99" s="60">
        <f t="shared" si="26"/>
        <v>0</v>
      </c>
      <c r="O99" s="60">
        <f t="shared" ca="1" si="27"/>
        <v>1.905987E-2</v>
      </c>
      <c r="P99" s="66" t="str">
        <f t="shared" si="32"/>
        <v>A+J=</v>
      </c>
      <c r="Q99" s="67">
        <f t="shared" si="33"/>
        <v>45882</v>
      </c>
      <c r="R99" s="11"/>
      <c r="S99" s="11"/>
      <c r="T99" s="75">
        <f>[2]Plan1!$A270</f>
        <v>45037</v>
      </c>
      <c r="U99" s="76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</row>
    <row r="100" spans="1:150" x14ac:dyDescent="0.2">
      <c r="A100" s="59">
        <f t="shared" si="28"/>
        <v>43466</v>
      </c>
      <c r="B100" s="70">
        <f t="shared" ca="1" si="29"/>
        <v>1.0193860400000001</v>
      </c>
      <c r="C100" s="60">
        <f t="shared" si="30"/>
        <v>1</v>
      </c>
      <c r="D100" s="61">
        <f ca="1">IF(A100&lt;$B$1,VLOOKUP(A100,[1]DI!$A$4:$B$15000,2,FALSE),0)</f>
        <v>0</v>
      </c>
      <c r="E100" s="60">
        <f t="shared" ca="1" si="35"/>
        <v>0</v>
      </c>
      <c r="F100" s="62">
        <f t="shared" si="34"/>
        <v>1.3</v>
      </c>
      <c r="G100" s="63">
        <f t="shared" ca="1" si="23"/>
        <v>1</v>
      </c>
      <c r="H100" s="60">
        <f ca="1">TRUNC(PRODUCT(G$10:G99),15)</f>
        <v>1.0193860430616499</v>
      </c>
      <c r="I100" s="60">
        <f t="shared" si="31"/>
        <v>1</v>
      </c>
      <c r="J100" s="60">
        <f t="shared" ca="1" si="24"/>
        <v>1.0193860400000001</v>
      </c>
      <c r="K100" s="60">
        <f t="shared" ca="1" si="25"/>
        <v>1.938604E-2</v>
      </c>
      <c r="L100" s="64">
        <f>IF(VLOOKUP(A100,$U$12:$AD$125,8)=VLOOKUP(A99,$U$12:$AD$125,8),0,VLOOKUP(A100,U$12:$AD$125,8))</f>
        <v>0</v>
      </c>
      <c r="M100" s="65">
        <f>IF(L100&gt;0,VLOOKUP(L100,T$12:$AC$125,7),0)</f>
        <v>0</v>
      </c>
      <c r="N100" s="60">
        <f t="shared" si="26"/>
        <v>0</v>
      </c>
      <c r="O100" s="60">
        <f t="shared" ca="1" si="27"/>
        <v>1.938604E-2</v>
      </c>
      <c r="P100" s="66" t="str">
        <f t="shared" si="32"/>
        <v>A+J=</v>
      </c>
      <c r="Q100" s="67">
        <f t="shared" si="33"/>
        <v>45882</v>
      </c>
      <c r="R100" s="11"/>
      <c r="S100" s="11"/>
      <c r="T100" s="75">
        <f>[2]Plan1!$A271</f>
        <v>45047</v>
      </c>
      <c r="U100" s="76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</row>
    <row r="101" spans="1:150" x14ac:dyDescent="0.2">
      <c r="A101" s="59">
        <f t="shared" si="28"/>
        <v>43467</v>
      </c>
      <c r="B101" s="70">
        <f t="shared" ca="1" si="29"/>
        <v>1.0193860400000001</v>
      </c>
      <c r="C101" s="60">
        <f t="shared" si="30"/>
        <v>1</v>
      </c>
      <c r="D101" s="61">
        <f ca="1">IF(A101&lt;$B$1,VLOOKUP(A101,[1]DI!$A$4:$B$15000,2,FALSE),0)</f>
        <v>6.4000000000000001E-2</v>
      </c>
      <c r="E101" s="60">
        <f t="shared" ca="1" si="35"/>
        <v>2.4620000000000002E-4</v>
      </c>
      <c r="F101" s="62">
        <f t="shared" si="34"/>
        <v>1.3</v>
      </c>
      <c r="G101" s="63">
        <f t="shared" ca="1" si="23"/>
        <v>1.00032006</v>
      </c>
      <c r="H101" s="60">
        <f ca="1">TRUNC(PRODUCT(G$10:G100),15)</f>
        <v>1.0193860430616499</v>
      </c>
      <c r="I101" s="60">
        <f t="shared" si="31"/>
        <v>1</v>
      </c>
      <c r="J101" s="60">
        <f t="shared" ca="1" si="24"/>
        <v>1.0193860400000001</v>
      </c>
      <c r="K101" s="60">
        <f t="shared" ca="1" si="25"/>
        <v>1.938604E-2</v>
      </c>
      <c r="L101" s="64">
        <f>IF(VLOOKUP(A101,$U$12:$AD$125,8)=VLOOKUP(A100,$U$12:$AD$125,8),0,VLOOKUP(A101,U$12:$AD$125,8))</f>
        <v>0</v>
      </c>
      <c r="M101" s="65">
        <f>IF(L101&gt;0,VLOOKUP(L101,T$12:$AC$125,7),0)</f>
        <v>0</v>
      </c>
      <c r="N101" s="60">
        <f t="shared" si="26"/>
        <v>0</v>
      </c>
      <c r="O101" s="60">
        <f t="shared" ca="1" si="27"/>
        <v>1.938604E-2</v>
      </c>
      <c r="P101" s="66" t="str">
        <f t="shared" si="32"/>
        <v>A+J=</v>
      </c>
      <c r="Q101" s="67">
        <f t="shared" si="33"/>
        <v>45882</v>
      </c>
      <c r="R101" s="11"/>
      <c r="S101" s="11"/>
      <c r="T101" s="75">
        <f>[2]Plan1!$A272</f>
        <v>45085</v>
      </c>
      <c r="U101" s="76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</row>
    <row r="102" spans="1:150" x14ac:dyDescent="0.2">
      <c r="A102" s="59">
        <f t="shared" si="28"/>
        <v>43468</v>
      </c>
      <c r="B102" s="70">
        <f t="shared" ca="1" si="29"/>
        <v>1.0197123100000001</v>
      </c>
      <c r="C102" s="60">
        <f t="shared" si="30"/>
        <v>1</v>
      </c>
      <c r="D102" s="61">
        <f ca="1">IF(A102&lt;$B$1,VLOOKUP(A102,[1]DI!$A$4:$B$15000,2,FALSE),0)</f>
        <v>6.4000000000000001E-2</v>
      </c>
      <c r="E102" s="60">
        <f t="shared" ca="1" si="35"/>
        <v>2.4620000000000002E-4</v>
      </c>
      <c r="F102" s="62">
        <f t="shared" si="34"/>
        <v>1.3</v>
      </c>
      <c r="G102" s="63">
        <f t="shared" ca="1" si="23"/>
        <v>1.00032006</v>
      </c>
      <c r="H102" s="60">
        <f ca="1">TRUNC(PRODUCT(G$10:G101),15)</f>
        <v>1.0197123077585899</v>
      </c>
      <c r="I102" s="60">
        <f t="shared" si="31"/>
        <v>1</v>
      </c>
      <c r="J102" s="60">
        <f t="shared" ca="1" si="24"/>
        <v>1.0197123100000001</v>
      </c>
      <c r="K102" s="60">
        <f t="shared" ca="1" si="25"/>
        <v>1.971231E-2</v>
      </c>
      <c r="L102" s="64">
        <f>IF(VLOOKUP(A102,$U$12:$AD$125,8)=VLOOKUP(A101,$U$12:$AD$125,8),0,VLOOKUP(A102,U$12:$AD$125,8))</f>
        <v>0</v>
      </c>
      <c r="M102" s="65">
        <f>IF(L102&gt;0,VLOOKUP(L102,T$12:$AC$125,7),0)</f>
        <v>0</v>
      </c>
      <c r="N102" s="60">
        <f t="shared" si="26"/>
        <v>0</v>
      </c>
      <c r="O102" s="60">
        <f t="shared" ca="1" si="27"/>
        <v>1.971231E-2</v>
      </c>
      <c r="P102" s="66" t="str">
        <f t="shared" si="32"/>
        <v>A+J=</v>
      </c>
      <c r="Q102" s="67">
        <f t="shared" si="33"/>
        <v>45882</v>
      </c>
      <c r="R102" s="11"/>
      <c r="S102" s="11"/>
      <c r="T102" s="75">
        <f>[2]Plan1!$A273</f>
        <v>45176</v>
      </c>
      <c r="U102" s="76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</row>
    <row r="103" spans="1:150" x14ac:dyDescent="0.2">
      <c r="A103" s="59">
        <f t="shared" si="28"/>
        <v>43469</v>
      </c>
      <c r="B103" s="70">
        <f t="shared" ca="1" si="29"/>
        <v>1.0200386800000001</v>
      </c>
      <c r="C103" s="60">
        <f t="shared" si="30"/>
        <v>1</v>
      </c>
      <c r="D103" s="61">
        <f ca="1">IF(A103&lt;$B$1,VLOOKUP(A103,[1]DI!$A$4:$B$15000,2,FALSE),0)</f>
        <v>6.4000000000000001E-2</v>
      </c>
      <c r="E103" s="60">
        <f t="shared" ca="1" si="35"/>
        <v>2.4620000000000002E-4</v>
      </c>
      <c r="F103" s="62">
        <f t="shared" si="34"/>
        <v>1.3</v>
      </c>
      <c r="G103" s="63">
        <f t="shared" ca="1" si="23"/>
        <v>1.00032006</v>
      </c>
      <c r="H103" s="60">
        <f ca="1">TRUNC(PRODUCT(G$10:G102),15)</f>
        <v>1.02003867687981</v>
      </c>
      <c r="I103" s="60">
        <f t="shared" si="31"/>
        <v>1</v>
      </c>
      <c r="J103" s="60">
        <f t="shared" ca="1" si="24"/>
        <v>1.0200386800000001</v>
      </c>
      <c r="K103" s="60">
        <f t="shared" ca="1" si="25"/>
        <v>2.003868E-2</v>
      </c>
      <c r="L103" s="64">
        <f>IF(VLOOKUP(A103,$U$12:$AD$125,8)=VLOOKUP(A102,$U$12:$AD$125,8),0,VLOOKUP(A103,U$12:$AD$125,8))</f>
        <v>0</v>
      </c>
      <c r="M103" s="65">
        <f>IF(L103&gt;0,VLOOKUP(L103,T$12:$AC$125,7),0)</f>
        <v>0</v>
      </c>
      <c r="N103" s="60">
        <f t="shared" si="26"/>
        <v>0</v>
      </c>
      <c r="O103" s="60">
        <f t="shared" ca="1" si="27"/>
        <v>2.003868E-2</v>
      </c>
      <c r="P103" s="66" t="str">
        <f t="shared" si="32"/>
        <v>A+J=</v>
      </c>
      <c r="Q103" s="67">
        <f t="shared" si="33"/>
        <v>45882</v>
      </c>
      <c r="R103" s="11"/>
      <c r="S103" s="11"/>
      <c r="T103" s="75">
        <f>[2]Plan1!$A274</f>
        <v>45211</v>
      </c>
      <c r="U103" s="76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</row>
    <row r="104" spans="1:150" x14ac:dyDescent="0.2">
      <c r="A104" s="59">
        <f t="shared" si="28"/>
        <v>43470</v>
      </c>
      <c r="B104" s="70">
        <f t="shared" ca="1" si="29"/>
        <v>1.02036514</v>
      </c>
      <c r="C104" s="60">
        <f t="shared" si="30"/>
        <v>1</v>
      </c>
      <c r="D104" s="61">
        <f ca="1">IF(A104&lt;$B$1,VLOOKUP(A104,[1]DI!$A$4:$B$15000,2,FALSE),0)</f>
        <v>0</v>
      </c>
      <c r="E104" s="60">
        <f t="shared" ca="1" si="35"/>
        <v>0</v>
      </c>
      <c r="F104" s="62">
        <f t="shared" si="34"/>
        <v>1.3</v>
      </c>
      <c r="G104" s="63">
        <f t="shared" ca="1" si="23"/>
        <v>1</v>
      </c>
      <c r="H104" s="60">
        <f ca="1">TRUNC(PRODUCT(G$10:G103),15)</f>
        <v>1.0203651504587301</v>
      </c>
      <c r="I104" s="60">
        <f t="shared" si="31"/>
        <v>1</v>
      </c>
      <c r="J104" s="60">
        <f t="shared" ca="1" si="24"/>
        <v>1.0203651499999999</v>
      </c>
      <c r="K104" s="60">
        <f t="shared" ca="1" si="25"/>
        <v>2.036514E-2</v>
      </c>
      <c r="L104" s="64">
        <f>IF(VLOOKUP(A104,$U$12:$AD$125,8)=VLOOKUP(A103,$U$12:$AD$125,8),0,VLOOKUP(A104,U$12:$AD$125,8))</f>
        <v>0</v>
      </c>
      <c r="M104" s="65">
        <f>IF(L104&gt;0,VLOOKUP(L104,T$12:$AC$125,7),0)</f>
        <v>0</v>
      </c>
      <c r="N104" s="60">
        <f t="shared" si="26"/>
        <v>0</v>
      </c>
      <c r="O104" s="60">
        <f t="shared" ca="1" si="27"/>
        <v>2.036514E-2</v>
      </c>
      <c r="P104" s="66" t="str">
        <f t="shared" si="32"/>
        <v>A+J=</v>
      </c>
      <c r="Q104" s="67">
        <f t="shared" si="33"/>
        <v>45882</v>
      </c>
      <c r="R104" s="11"/>
      <c r="S104" s="24"/>
      <c r="T104" s="75">
        <f>[2]Plan1!$A275</f>
        <v>45232</v>
      </c>
      <c r="U104" s="76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</row>
    <row r="105" spans="1:150" x14ac:dyDescent="0.2">
      <c r="A105" s="59">
        <f t="shared" si="28"/>
        <v>43471</v>
      </c>
      <c r="B105" s="70">
        <f t="shared" ca="1" si="29"/>
        <v>1.02036514</v>
      </c>
      <c r="C105" s="60">
        <f t="shared" si="30"/>
        <v>1</v>
      </c>
      <c r="D105" s="61">
        <f ca="1">IF(A105&lt;$B$1,VLOOKUP(A105,[1]DI!$A$4:$B$15000,2,FALSE),0)</f>
        <v>0</v>
      </c>
      <c r="E105" s="60">
        <f t="shared" ca="1" si="35"/>
        <v>0</v>
      </c>
      <c r="F105" s="62">
        <f t="shared" si="34"/>
        <v>1.3</v>
      </c>
      <c r="G105" s="63">
        <f t="shared" ca="1" si="23"/>
        <v>1</v>
      </c>
      <c r="H105" s="60">
        <f ca="1">TRUNC(PRODUCT(G$10:G104),15)</f>
        <v>1.0203651504587301</v>
      </c>
      <c r="I105" s="60">
        <f t="shared" si="31"/>
        <v>1</v>
      </c>
      <c r="J105" s="60">
        <f t="shared" ca="1" si="24"/>
        <v>1.0203651499999999</v>
      </c>
      <c r="K105" s="60">
        <f t="shared" ca="1" si="25"/>
        <v>2.036514E-2</v>
      </c>
      <c r="L105" s="64">
        <f>IF(VLOOKUP(A105,$U$12:$AD$125,8)=VLOOKUP(A104,$U$12:$AD$125,8),0,VLOOKUP(A105,U$12:$AD$125,8))</f>
        <v>0</v>
      </c>
      <c r="M105" s="65">
        <f>IF(L105&gt;0,VLOOKUP(L105,T$12:$AC$125,7),0)</f>
        <v>0</v>
      </c>
      <c r="N105" s="60">
        <f t="shared" si="26"/>
        <v>0</v>
      </c>
      <c r="O105" s="60">
        <f t="shared" ca="1" si="27"/>
        <v>2.036514E-2</v>
      </c>
      <c r="P105" s="66" t="str">
        <f t="shared" si="32"/>
        <v>A+J=</v>
      </c>
      <c r="Q105" s="67">
        <f t="shared" si="33"/>
        <v>45882</v>
      </c>
      <c r="R105" s="11"/>
      <c r="S105" s="11"/>
      <c r="T105" s="75">
        <f>[2]Plan1!$A276</f>
        <v>45245</v>
      </c>
      <c r="U105" s="76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</row>
    <row r="106" spans="1:150" x14ac:dyDescent="0.2">
      <c r="A106" s="59">
        <f t="shared" si="28"/>
        <v>43472</v>
      </c>
      <c r="B106" s="70">
        <f t="shared" ca="1" si="29"/>
        <v>1.02036514</v>
      </c>
      <c r="C106" s="60">
        <f t="shared" si="30"/>
        <v>1</v>
      </c>
      <c r="D106" s="61">
        <f ca="1">IF(A106&lt;$B$1,VLOOKUP(A106,[1]DI!$A$4:$B$15000,2,FALSE),0)</f>
        <v>6.4000000000000001E-2</v>
      </c>
      <c r="E106" s="60">
        <f t="shared" ca="1" si="35"/>
        <v>2.4620000000000002E-4</v>
      </c>
      <c r="F106" s="62">
        <f t="shared" si="34"/>
        <v>1.3</v>
      </c>
      <c r="G106" s="63">
        <f t="shared" ca="1" si="23"/>
        <v>1.00032006</v>
      </c>
      <c r="H106" s="60">
        <f ca="1">TRUNC(PRODUCT(G$10:G105),15)</f>
        <v>1.0203651504587301</v>
      </c>
      <c r="I106" s="60">
        <f t="shared" si="31"/>
        <v>1</v>
      </c>
      <c r="J106" s="60">
        <f t="shared" ca="1" si="24"/>
        <v>1.0203651499999999</v>
      </c>
      <c r="K106" s="60">
        <f t="shared" ca="1" si="25"/>
        <v>2.036514E-2</v>
      </c>
      <c r="L106" s="64">
        <f>IF(VLOOKUP(A106,$U$12:$AD$125,8)=VLOOKUP(A105,$U$12:$AD$125,8),0,VLOOKUP(A106,U$12:$AD$125,8))</f>
        <v>0</v>
      </c>
      <c r="M106" s="65">
        <f>IF(L106&gt;0,VLOOKUP(L106,T$12:$AC$125,7),0)</f>
        <v>0</v>
      </c>
      <c r="N106" s="60">
        <f t="shared" si="26"/>
        <v>0</v>
      </c>
      <c r="O106" s="60">
        <f t="shared" ca="1" si="27"/>
        <v>2.036514E-2</v>
      </c>
      <c r="P106" s="66" t="str">
        <f t="shared" si="32"/>
        <v>A+J=</v>
      </c>
      <c r="Q106" s="67">
        <f t="shared" si="33"/>
        <v>45882</v>
      </c>
      <c r="R106" s="11"/>
      <c r="S106" s="11"/>
      <c r="T106" s="75">
        <f>[2]Plan1!$A277</f>
        <v>45285</v>
      </c>
      <c r="U106" s="76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</row>
    <row r="107" spans="1:150" x14ac:dyDescent="0.2">
      <c r="A107" s="59">
        <f t="shared" si="28"/>
        <v>43473</v>
      </c>
      <c r="B107" s="70">
        <f t="shared" ca="1" si="29"/>
        <v>1.02069173</v>
      </c>
      <c r="C107" s="60">
        <f t="shared" si="30"/>
        <v>1</v>
      </c>
      <c r="D107" s="61">
        <f ca="1">IF(A107&lt;$B$1,VLOOKUP(A107,[1]DI!$A$4:$B$15000,2,FALSE),0)</f>
        <v>6.4000000000000001E-2</v>
      </c>
      <c r="E107" s="60">
        <f t="shared" ca="1" si="35"/>
        <v>2.4620000000000002E-4</v>
      </c>
      <c r="F107" s="62">
        <f t="shared" si="34"/>
        <v>1.3</v>
      </c>
      <c r="G107" s="63">
        <f t="shared" ca="1" si="23"/>
        <v>1.00032006</v>
      </c>
      <c r="H107" s="60">
        <f ca="1">TRUNC(PRODUCT(G$10:G106),15)</f>
        <v>1.02069172852879</v>
      </c>
      <c r="I107" s="60">
        <f t="shared" si="31"/>
        <v>1</v>
      </c>
      <c r="J107" s="60">
        <f t="shared" ca="1" si="24"/>
        <v>1.02069173</v>
      </c>
      <c r="K107" s="60">
        <f t="shared" ca="1" si="25"/>
        <v>2.0691729999999998E-2</v>
      </c>
      <c r="L107" s="64">
        <f>IF(VLOOKUP(A107,$U$12:$AD$125,8)=VLOOKUP(A106,$U$12:$AD$125,8),0,VLOOKUP(A107,U$12:$AD$125,8))</f>
        <v>0</v>
      </c>
      <c r="M107" s="65">
        <f>IF(L107&gt;0,VLOOKUP(L107,T$12:$AC$125,7),0)</f>
        <v>0</v>
      </c>
      <c r="N107" s="60">
        <f t="shared" si="26"/>
        <v>0</v>
      </c>
      <c r="O107" s="60">
        <f t="shared" ca="1" si="27"/>
        <v>2.0691729999999998E-2</v>
      </c>
      <c r="P107" s="66" t="str">
        <f t="shared" si="32"/>
        <v>A+J=</v>
      </c>
      <c r="Q107" s="67">
        <f t="shared" si="33"/>
        <v>45882</v>
      </c>
      <c r="R107" s="11"/>
      <c r="S107" s="11"/>
      <c r="T107" s="75">
        <f>[2]Plan1!$A278</f>
        <v>45292</v>
      </c>
      <c r="U107" s="76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</row>
    <row r="108" spans="1:150" x14ac:dyDescent="0.2">
      <c r="A108" s="59">
        <f t="shared" si="28"/>
        <v>43474</v>
      </c>
      <c r="B108" s="70">
        <f t="shared" ca="1" si="29"/>
        <v>1.0210184</v>
      </c>
      <c r="C108" s="60">
        <f t="shared" si="30"/>
        <v>1</v>
      </c>
      <c r="D108" s="61">
        <f ca="1">IF(A108&lt;$B$1,VLOOKUP(A108,[1]DI!$A$4:$B$15000,2,FALSE),0)</f>
        <v>6.4000000000000001E-2</v>
      </c>
      <c r="E108" s="60">
        <f t="shared" ca="1" si="35"/>
        <v>2.4620000000000002E-4</v>
      </c>
      <c r="F108" s="62">
        <f t="shared" si="34"/>
        <v>1.3</v>
      </c>
      <c r="G108" s="63">
        <f t="shared" ca="1" si="23"/>
        <v>1.00032006</v>
      </c>
      <c r="H108" s="60">
        <f ca="1">TRUNC(PRODUCT(G$10:G107),15)</f>
        <v>1.02101841112342</v>
      </c>
      <c r="I108" s="60">
        <f t="shared" si="31"/>
        <v>1</v>
      </c>
      <c r="J108" s="60">
        <f t="shared" ca="1" si="24"/>
        <v>1.0210184099999999</v>
      </c>
      <c r="K108" s="60">
        <f t="shared" ca="1" si="25"/>
        <v>2.10184E-2</v>
      </c>
      <c r="L108" s="64">
        <f>IF(VLOOKUP(A108,$U$12:$AD$125,8)=VLOOKUP(A107,$U$12:$AD$125,8),0,VLOOKUP(A108,U$12:$AD$125,8))</f>
        <v>0</v>
      </c>
      <c r="M108" s="65">
        <f>IF(L108&gt;0,VLOOKUP(L108,T$12:$AC$125,7),0)</f>
        <v>0</v>
      </c>
      <c r="N108" s="60">
        <f t="shared" si="26"/>
        <v>0</v>
      </c>
      <c r="O108" s="60">
        <f t="shared" ca="1" si="27"/>
        <v>2.10184E-2</v>
      </c>
      <c r="P108" s="66" t="str">
        <f t="shared" si="32"/>
        <v>A+J=</v>
      </c>
      <c r="Q108" s="67">
        <f t="shared" si="33"/>
        <v>45882</v>
      </c>
      <c r="R108" s="11"/>
      <c r="S108" s="11"/>
      <c r="T108" s="75">
        <f>[2]Plan1!$A279</f>
        <v>45334</v>
      </c>
      <c r="U108" s="76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</row>
    <row r="109" spans="1:150" x14ac:dyDescent="0.2">
      <c r="A109" s="59">
        <f t="shared" si="28"/>
        <v>43475</v>
      </c>
      <c r="B109" s="70">
        <f t="shared" ca="1" si="29"/>
        <v>1.0213452000000001</v>
      </c>
      <c r="C109" s="60">
        <f t="shared" si="30"/>
        <v>1</v>
      </c>
      <c r="D109" s="61">
        <f ca="1">IF(A109&lt;$B$1,VLOOKUP(A109,[1]DI!$A$4:$B$15000,2,FALSE),0)</f>
        <v>6.4000000000000001E-2</v>
      </c>
      <c r="E109" s="60">
        <f t="shared" ca="1" si="35"/>
        <v>2.4620000000000002E-4</v>
      </c>
      <c r="F109" s="62">
        <f t="shared" si="34"/>
        <v>1.3</v>
      </c>
      <c r="G109" s="63">
        <f t="shared" ca="1" si="23"/>
        <v>1.00032006</v>
      </c>
      <c r="H109" s="60">
        <f ca="1">TRUNC(PRODUCT(G$10:G108),15)</f>
        <v>1.0213451982760899</v>
      </c>
      <c r="I109" s="60">
        <f t="shared" si="31"/>
        <v>1</v>
      </c>
      <c r="J109" s="60">
        <f t="shared" ca="1" si="24"/>
        <v>1.0213452000000001</v>
      </c>
      <c r="K109" s="60">
        <f t="shared" ca="1" si="25"/>
        <v>2.1345200000000002E-2</v>
      </c>
      <c r="L109" s="64">
        <f>IF(VLOOKUP(A109,$U$12:$AD$125,8)=VLOOKUP(A108,$U$12:$AD$125,8),0,VLOOKUP(A109,U$12:$AD$125,8))</f>
        <v>0</v>
      </c>
      <c r="M109" s="65">
        <f>IF(L109&gt;0,VLOOKUP(L109,T$12:$AC$125,7),0)</f>
        <v>0</v>
      </c>
      <c r="N109" s="60">
        <f t="shared" si="26"/>
        <v>0</v>
      </c>
      <c r="O109" s="60">
        <f t="shared" ca="1" si="27"/>
        <v>2.1345200000000002E-2</v>
      </c>
      <c r="P109" s="66" t="str">
        <f t="shared" si="32"/>
        <v>A+J=</v>
      </c>
      <c r="Q109" s="67">
        <f t="shared" si="33"/>
        <v>45882</v>
      </c>
      <c r="R109" s="11"/>
      <c r="S109" s="11"/>
      <c r="T109" s="75">
        <f>[2]Plan1!$A280</f>
        <v>45335</v>
      </c>
      <c r="U109" s="76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</row>
    <row r="110" spans="1:150" x14ac:dyDescent="0.2">
      <c r="A110" s="59">
        <f t="shared" si="28"/>
        <v>43476</v>
      </c>
      <c r="B110" s="70">
        <f t="shared" ca="1" si="29"/>
        <v>1.02167209</v>
      </c>
      <c r="C110" s="60">
        <f t="shared" si="30"/>
        <v>1</v>
      </c>
      <c r="D110" s="61">
        <f ca="1">IF(A110&lt;$B$1,VLOOKUP(A110,[1]DI!$A$4:$B$15000,2,FALSE),0)</f>
        <v>6.4000000000000001E-2</v>
      </c>
      <c r="E110" s="60">
        <f t="shared" ca="1" si="35"/>
        <v>2.4620000000000002E-4</v>
      </c>
      <c r="F110" s="62">
        <f t="shared" si="34"/>
        <v>1.3</v>
      </c>
      <c r="G110" s="63">
        <f t="shared" ca="1" si="23"/>
        <v>1.00032006</v>
      </c>
      <c r="H110" s="60">
        <f ca="1">TRUNC(PRODUCT(G$10:G109),15)</f>
        <v>1.0216720900202501</v>
      </c>
      <c r="I110" s="60">
        <f t="shared" si="31"/>
        <v>1</v>
      </c>
      <c r="J110" s="60">
        <f t="shared" ca="1" si="24"/>
        <v>1.02167209</v>
      </c>
      <c r="K110" s="60">
        <f t="shared" ca="1" si="25"/>
        <v>2.1672090000000001E-2</v>
      </c>
      <c r="L110" s="64">
        <f>IF(VLOOKUP(A110,$U$12:$AD$125,8)=VLOOKUP(A109,$U$12:$AD$125,8),0,VLOOKUP(A110,U$12:$AD$125,8))</f>
        <v>0</v>
      </c>
      <c r="M110" s="65">
        <f>IF(L110&gt;0,VLOOKUP(L110,T$12:$AC$125,7),0)</f>
        <v>0</v>
      </c>
      <c r="N110" s="60">
        <f t="shared" si="26"/>
        <v>0</v>
      </c>
      <c r="O110" s="60">
        <f t="shared" ca="1" si="27"/>
        <v>2.1672090000000001E-2</v>
      </c>
      <c r="P110" s="66" t="str">
        <f t="shared" si="32"/>
        <v>A+J=</v>
      </c>
      <c r="Q110" s="67">
        <f t="shared" si="33"/>
        <v>45882</v>
      </c>
      <c r="R110" s="11"/>
      <c r="S110" s="11"/>
      <c r="T110" s="75">
        <f>[2]Plan1!$A281</f>
        <v>45380</v>
      </c>
      <c r="U110" s="76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</row>
    <row r="111" spans="1:150" x14ac:dyDescent="0.2">
      <c r="A111" s="59">
        <f t="shared" si="28"/>
        <v>43477</v>
      </c>
      <c r="B111" s="70">
        <f t="shared" ca="1" si="29"/>
        <v>1.02199909</v>
      </c>
      <c r="C111" s="60">
        <f t="shared" si="30"/>
        <v>1</v>
      </c>
      <c r="D111" s="61">
        <f ca="1">IF(A111&lt;$B$1,VLOOKUP(A111,[1]DI!$A$4:$B$15000,2,FALSE),0)</f>
        <v>0</v>
      </c>
      <c r="E111" s="60">
        <f t="shared" ca="1" si="35"/>
        <v>0</v>
      </c>
      <c r="F111" s="62">
        <f t="shared" si="34"/>
        <v>1.3</v>
      </c>
      <c r="G111" s="63">
        <f t="shared" ca="1" si="23"/>
        <v>1</v>
      </c>
      <c r="H111" s="60">
        <f ca="1">TRUNC(PRODUCT(G$10:G110),15)</f>
        <v>1.02199908638938</v>
      </c>
      <c r="I111" s="60">
        <f t="shared" si="31"/>
        <v>1</v>
      </c>
      <c r="J111" s="60">
        <f t="shared" ca="1" si="24"/>
        <v>1.02199909</v>
      </c>
      <c r="K111" s="60">
        <f t="shared" ca="1" si="25"/>
        <v>2.1999089999999999E-2</v>
      </c>
      <c r="L111" s="64">
        <f>IF(VLOOKUP(A111,$U$12:$AD$125,8)=VLOOKUP(A110,$U$12:$AD$125,8),0,VLOOKUP(A111,U$12:$AD$125,8))</f>
        <v>0</v>
      </c>
      <c r="M111" s="65">
        <f>IF(L111&gt;0,VLOOKUP(L111,T$12:$AC$125,7),0)</f>
        <v>0</v>
      </c>
      <c r="N111" s="60">
        <f t="shared" si="26"/>
        <v>0</v>
      </c>
      <c r="O111" s="60">
        <f t="shared" ca="1" si="27"/>
        <v>2.1999089999999999E-2</v>
      </c>
      <c r="P111" s="66" t="str">
        <f t="shared" si="32"/>
        <v>A+J=</v>
      </c>
      <c r="Q111" s="67">
        <f t="shared" si="33"/>
        <v>45882</v>
      </c>
      <c r="R111" s="11"/>
      <c r="S111" s="11"/>
      <c r="T111" s="75">
        <f>[2]Plan1!$A282</f>
        <v>45403</v>
      </c>
      <c r="U111" s="76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</row>
    <row r="112" spans="1:150" x14ac:dyDescent="0.2">
      <c r="A112" s="59">
        <f t="shared" si="28"/>
        <v>43478</v>
      </c>
      <c r="B112" s="70">
        <f t="shared" ca="1" si="29"/>
        <v>1.02199909</v>
      </c>
      <c r="C112" s="60">
        <f t="shared" si="30"/>
        <v>1</v>
      </c>
      <c r="D112" s="61">
        <f ca="1">IF(A112&lt;$B$1,VLOOKUP(A112,[1]DI!$A$4:$B$15000,2,FALSE),0)</f>
        <v>0</v>
      </c>
      <c r="E112" s="60">
        <f t="shared" ca="1" si="35"/>
        <v>0</v>
      </c>
      <c r="F112" s="62">
        <f t="shared" si="34"/>
        <v>1.3</v>
      </c>
      <c r="G112" s="63">
        <f t="shared" ca="1" si="23"/>
        <v>1</v>
      </c>
      <c r="H112" s="60">
        <f ca="1">TRUNC(PRODUCT(G$10:G111),15)</f>
        <v>1.02199908638938</v>
      </c>
      <c r="I112" s="60">
        <f t="shared" si="31"/>
        <v>1</v>
      </c>
      <c r="J112" s="60">
        <f t="shared" ca="1" si="24"/>
        <v>1.02199909</v>
      </c>
      <c r="K112" s="60">
        <f t="shared" ca="1" si="25"/>
        <v>2.1999089999999999E-2</v>
      </c>
      <c r="L112" s="64">
        <f>IF(VLOOKUP(A112,$U$12:$AD$125,8)=VLOOKUP(A111,$U$12:$AD$125,8),0,VLOOKUP(A112,U$12:$AD$125,8))</f>
        <v>0</v>
      </c>
      <c r="M112" s="65">
        <f>IF(L112&gt;0,VLOOKUP(L112,T$12:$AC$125,7),0)</f>
        <v>0</v>
      </c>
      <c r="N112" s="60">
        <f t="shared" si="26"/>
        <v>0</v>
      </c>
      <c r="O112" s="60">
        <f t="shared" ca="1" si="27"/>
        <v>2.1999089999999999E-2</v>
      </c>
      <c r="P112" s="66" t="str">
        <f t="shared" si="32"/>
        <v>A+J=</v>
      </c>
      <c r="Q112" s="67">
        <f t="shared" si="33"/>
        <v>45882</v>
      </c>
      <c r="R112" s="11"/>
      <c r="S112" s="11"/>
      <c r="T112" s="75">
        <f>[2]Plan1!$A283</f>
        <v>45413</v>
      </c>
      <c r="U112" s="76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</row>
    <row r="113" spans="1:147" x14ac:dyDescent="0.2">
      <c r="A113" s="59">
        <f t="shared" si="28"/>
        <v>43479</v>
      </c>
      <c r="B113" s="70">
        <f t="shared" ca="1" si="29"/>
        <v>1.02199909</v>
      </c>
      <c r="C113" s="60">
        <f t="shared" si="30"/>
        <v>1</v>
      </c>
      <c r="D113" s="61">
        <f ca="1">IF(A113&lt;$B$1,VLOOKUP(A113,[1]DI!$A$4:$B$15000,2,FALSE),0)</f>
        <v>6.4000000000000001E-2</v>
      </c>
      <c r="E113" s="60">
        <f t="shared" ca="1" si="35"/>
        <v>2.4620000000000002E-4</v>
      </c>
      <c r="F113" s="62">
        <f t="shared" si="34"/>
        <v>1.3</v>
      </c>
      <c r="G113" s="63">
        <f t="shared" ca="1" si="23"/>
        <v>1.00032006</v>
      </c>
      <c r="H113" s="60">
        <f ca="1">TRUNC(PRODUCT(G$10:G112),15)</f>
        <v>1.02199908638938</v>
      </c>
      <c r="I113" s="60">
        <f t="shared" si="31"/>
        <v>1</v>
      </c>
      <c r="J113" s="60">
        <f t="shared" ca="1" si="24"/>
        <v>1.02199909</v>
      </c>
      <c r="K113" s="60">
        <f t="shared" ca="1" si="25"/>
        <v>2.1999089999999999E-2</v>
      </c>
      <c r="L113" s="64">
        <f>IF(VLOOKUP(A113,$U$12:$AD$125,8)=VLOOKUP(A112,$U$12:$AD$125,8),0,VLOOKUP(A113,U$12:$AD$125,8))</f>
        <v>0</v>
      </c>
      <c r="M113" s="65">
        <f>IF(L113&gt;0,VLOOKUP(L113,T$12:$AC$125,7),0)</f>
        <v>0</v>
      </c>
      <c r="N113" s="60">
        <f t="shared" si="26"/>
        <v>0</v>
      </c>
      <c r="O113" s="60">
        <f t="shared" ca="1" si="27"/>
        <v>2.1999089999999999E-2</v>
      </c>
      <c r="P113" s="66" t="str">
        <f t="shared" si="32"/>
        <v>A+J=</v>
      </c>
      <c r="Q113" s="67">
        <f t="shared" si="33"/>
        <v>45882</v>
      </c>
      <c r="R113" s="11"/>
      <c r="S113" s="11"/>
      <c r="T113" s="75">
        <f>[2]Plan1!$A284</f>
        <v>45442</v>
      </c>
      <c r="U113" s="76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</row>
    <row r="114" spans="1:147" x14ac:dyDescent="0.2">
      <c r="A114" s="59">
        <f t="shared" si="28"/>
        <v>43480</v>
      </c>
      <c r="B114" s="70">
        <f t="shared" ca="1" si="29"/>
        <v>1.02232619</v>
      </c>
      <c r="C114" s="60">
        <f t="shared" si="30"/>
        <v>1</v>
      </c>
      <c r="D114" s="61">
        <f ca="1">IF(A114&lt;$B$1,VLOOKUP(A114,[1]DI!$A$4:$B$15000,2,FALSE),0)</f>
        <v>6.4000000000000001E-2</v>
      </c>
      <c r="E114" s="60">
        <f t="shared" ca="1" si="35"/>
        <v>2.4620000000000002E-4</v>
      </c>
      <c r="F114" s="62">
        <f t="shared" si="34"/>
        <v>1.3</v>
      </c>
      <c r="G114" s="63">
        <f t="shared" ca="1" si="23"/>
        <v>1.00032006</v>
      </c>
      <c r="H114" s="60">
        <f ca="1">TRUNC(PRODUCT(G$10:G113),15)</f>
        <v>1.02232618741697</v>
      </c>
      <c r="I114" s="60">
        <f t="shared" si="31"/>
        <v>1</v>
      </c>
      <c r="J114" s="60">
        <f t="shared" ca="1" si="24"/>
        <v>1.02232619</v>
      </c>
      <c r="K114" s="60">
        <f t="shared" ca="1" si="25"/>
        <v>2.2326189999999999E-2</v>
      </c>
      <c r="L114" s="64">
        <f>IF(VLOOKUP(A114,$U$12:$AD$125,8)=VLOOKUP(A113,$U$12:$AD$125,8),0,VLOOKUP(A114,U$12:$AD$125,8))</f>
        <v>0</v>
      </c>
      <c r="M114" s="65">
        <f>IF(L114&gt;0,VLOOKUP(L114,T$12:$AC$125,7),0)</f>
        <v>0</v>
      </c>
      <c r="N114" s="60">
        <f t="shared" si="26"/>
        <v>0</v>
      </c>
      <c r="O114" s="60">
        <f t="shared" ca="1" si="27"/>
        <v>2.2326189999999999E-2</v>
      </c>
      <c r="P114" s="66" t="str">
        <f t="shared" si="32"/>
        <v>A+J=</v>
      </c>
      <c r="Q114" s="67">
        <f t="shared" si="33"/>
        <v>45882</v>
      </c>
      <c r="R114" s="11"/>
      <c r="S114" s="11"/>
      <c r="T114" s="75">
        <f>[2]Plan1!$A285</f>
        <v>45542</v>
      </c>
      <c r="U114" s="76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</row>
    <row r="115" spans="1:147" x14ac:dyDescent="0.2">
      <c r="A115" s="59">
        <f t="shared" si="28"/>
        <v>43481</v>
      </c>
      <c r="B115" s="70">
        <f t="shared" ca="1" si="29"/>
        <v>1.0226533900000001</v>
      </c>
      <c r="C115" s="60">
        <f t="shared" si="30"/>
        <v>1</v>
      </c>
      <c r="D115" s="61">
        <f ca="1">IF(A115&lt;$B$1,VLOOKUP(A115,[1]DI!$A$4:$B$15000,2,FALSE),0)</f>
        <v>6.4000000000000001E-2</v>
      </c>
      <c r="E115" s="60">
        <f t="shared" ca="1" si="35"/>
        <v>2.4620000000000002E-4</v>
      </c>
      <c r="F115" s="62">
        <f t="shared" si="34"/>
        <v>1.3</v>
      </c>
      <c r="G115" s="63">
        <f t="shared" ca="1" si="23"/>
        <v>1.00032006</v>
      </c>
      <c r="H115" s="60">
        <f ca="1">TRUNC(PRODUCT(G$10:G114),15)</f>
        <v>1.02265339313651</v>
      </c>
      <c r="I115" s="60">
        <f t="shared" si="31"/>
        <v>1</v>
      </c>
      <c r="J115" s="60">
        <f t="shared" ca="1" si="24"/>
        <v>1.0226533900000001</v>
      </c>
      <c r="K115" s="60">
        <f t="shared" ca="1" si="25"/>
        <v>2.2653389999999999E-2</v>
      </c>
      <c r="L115" s="64">
        <f>IF(VLOOKUP(A115,$U$12:$AD$125,8)=VLOOKUP(A114,$U$12:$AD$125,8),0,VLOOKUP(A115,U$12:$AD$125,8))</f>
        <v>0</v>
      </c>
      <c r="M115" s="65">
        <f>IF(L115&gt;0,VLOOKUP(L115,T$12:$AC$125,7),0)</f>
        <v>0</v>
      </c>
      <c r="N115" s="60">
        <f t="shared" si="26"/>
        <v>0</v>
      </c>
      <c r="O115" s="60">
        <f t="shared" ca="1" si="27"/>
        <v>2.2653389999999999E-2</v>
      </c>
      <c r="P115" s="66" t="str">
        <f t="shared" si="32"/>
        <v>A+J=</v>
      </c>
      <c r="Q115" s="67">
        <f t="shared" si="33"/>
        <v>45882</v>
      </c>
      <c r="R115" s="11"/>
      <c r="S115" s="11"/>
      <c r="T115" s="75">
        <f>[2]Plan1!$A286</f>
        <v>45577</v>
      </c>
      <c r="U115" s="76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</row>
    <row r="116" spans="1:147" x14ac:dyDescent="0.2">
      <c r="A116" s="59">
        <f t="shared" si="28"/>
        <v>43482</v>
      </c>
      <c r="B116" s="70">
        <f t="shared" ca="1" si="29"/>
        <v>1.0229807</v>
      </c>
      <c r="C116" s="60">
        <f t="shared" si="30"/>
        <v>1</v>
      </c>
      <c r="D116" s="61">
        <f ca="1">IF(A116&lt;$B$1,VLOOKUP(A116,[1]DI!$A$4:$B$15000,2,FALSE),0)</f>
        <v>6.4000000000000001E-2</v>
      </c>
      <c r="E116" s="60">
        <f t="shared" ca="1" si="35"/>
        <v>2.4620000000000002E-4</v>
      </c>
      <c r="F116" s="62">
        <f t="shared" si="34"/>
        <v>1.3</v>
      </c>
      <c r="G116" s="63">
        <f t="shared" ca="1" si="23"/>
        <v>1.00032006</v>
      </c>
      <c r="H116" s="60">
        <f ca="1">TRUNC(PRODUCT(G$10:G115),15)</f>
        <v>1.0229807035815199</v>
      </c>
      <c r="I116" s="60">
        <f t="shared" si="31"/>
        <v>1</v>
      </c>
      <c r="J116" s="60">
        <f t="shared" ca="1" si="24"/>
        <v>1.0229807</v>
      </c>
      <c r="K116" s="60">
        <f t="shared" ca="1" si="25"/>
        <v>2.29807E-2</v>
      </c>
      <c r="L116" s="64">
        <f>IF(VLOOKUP(A116,$U$12:$AD$125,8)=VLOOKUP(A115,$U$12:$AD$125,8),0,VLOOKUP(A116,U$12:$AD$125,8))</f>
        <v>0</v>
      </c>
      <c r="M116" s="65">
        <f>IF(L116&gt;0,VLOOKUP(L116,T$12:$AC$125,7),0)</f>
        <v>0</v>
      </c>
      <c r="N116" s="60">
        <f t="shared" si="26"/>
        <v>0</v>
      </c>
      <c r="O116" s="60">
        <f t="shared" ca="1" si="27"/>
        <v>2.29807E-2</v>
      </c>
      <c r="P116" s="66" t="str">
        <f t="shared" si="32"/>
        <v>A+J=</v>
      </c>
      <c r="Q116" s="67">
        <f t="shared" si="33"/>
        <v>45882</v>
      </c>
      <c r="R116" s="11"/>
      <c r="S116" s="11"/>
      <c r="T116" s="75">
        <f>[2]Plan1!$A287</f>
        <v>45598</v>
      </c>
      <c r="U116" s="76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</row>
    <row r="117" spans="1:147" x14ac:dyDescent="0.2">
      <c r="A117" s="59">
        <f t="shared" si="28"/>
        <v>43483</v>
      </c>
      <c r="B117" s="70">
        <f t="shared" ca="1" si="29"/>
        <v>1.02330812</v>
      </c>
      <c r="C117" s="60">
        <f t="shared" si="30"/>
        <v>1</v>
      </c>
      <c r="D117" s="61">
        <f ca="1">IF(A117&lt;$B$1,VLOOKUP(A117,[1]DI!$A$4:$B$15000,2,FALSE),0)</f>
        <v>6.4000000000000001E-2</v>
      </c>
      <c r="E117" s="60">
        <f t="shared" ca="1" si="35"/>
        <v>2.4620000000000002E-4</v>
      </c>
      <c r="F117" s="62">
        <f t="shared" si="34"/>
        <v>1.3</v>
      </c>
      <c r="G117" s="63">
        <f t="shared" ca="1" si="23"/>
        <v>1.00032006</v>
      </c>
      <c r="H117" s="60">
        <f ca="1">TRUNC(PRODUCT(G$10:G116),15)</f>
        <v>1.02330811878551</v>
      </c>
      <c r="I117" s="60">
        <f t="shared" si="31"/>
        <v>1</v>
      </c>
      <c r="J117" s="60">
        <f t="shared" ca="1" si="24"/>
        <v>1.02330812</v>
      </c>
      <c r="K117" s="60">
        <f t="shared" ca="1" si="25"/>
        <v>2.3308120000000002E-2</v>
      </c>
      <c r="L117" s="64">
        <f>IF(VLOOKUP(A117,$U$12:$AD$125,8)=VLOOKUP(A116,$U$12:$AD$125,8),0,VLOOKUP(A117,U$12:$AD$125,8))</f>
        <v>0</v>
      </c>
      <c r="M117" s="65">
        <f>IF(L117&gt;0,VLOOKUP(L117,T$12:$AC$125,7),0)</f>
        <v>0</v>
      </c>
      <c r="N117" s="60">
        <f t="shared" si="26"/>
        <v>0</v>
      </c>
      <c r="O117" s="60">
        <f t="shared" ca="1" si="27"/>
        <v>2.3308120000000002E-2</v>
      </c>
      <c r="P117" s="66" t="str">
        <f t="shared" si="32"/>
        <v>A+J=</v>
      </c>
      <c r="Q117" s="67">
        <f t="shared" si="33"/>
        <v>45882</v>
      </c>
      <c r="R117" s="11"/>
      <c r="S117" s="11"/>
      <c r="T117" s="75">
        <f>[2]Plan1!$A288</f>
        <v>45611</v>
      </c>
      <c r="U117" s="76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</row>
    <row r="118" spans="1:147" x14ac:dyDescent="0.2">
      <c r="A118" s="59">
        <f t="shared" si="28"/>
        <v>43484</v>
      </c>
      <c r="B118" s="70">
        <f t="shared" ca="1" si="29"/>
        <v>1.02363564</v>
      </c>
      <c r="C118" s="60">
        <f t="shared" si="30"/>
        <v>1</v>
      </c>
      <c r="D118" s="61">
        <f ca="1">IF(A118&lt;$B$1,VLOOKUP(A118,[1]DI!$A$4:$B$15000,2,FALSE),0)</f>
        <v>0</v>
      </c>
      <c r="E118" s="60">
        <f t="shared" ca="1" si="35"/>
        <v>0</v>
      </c>
      <c r="F118" s="62">
        <f t="shared" si="34"/>
        <v>1.3</v>
      </c>
      <c r="G118" s="63">
        <f t="shared" ca="1" si="23"/>
        <v>1</v>
      </c>
      <c r="H118" s="60">
        <f ca="1">TRUNC(PRODUCT(G$10:G117),15)</f>
        <v>1.02363563878201</v>
      </c>
      <c r="I118" s="60">
        <f t="shared" si="31"/>
        <v>1</v>
      </c>
      <c r="J118" s="60">
        <f t="shared" ca="1" si="24"/>
        <v>1.02363564</v>
      </c>
      <c r="K118" s="60">
        <f t="shared" ca="1" si="25"/>
        <v>2.3635639999999999E-2</v>
      </c>
      <c r="L118" s="64">
        <f>IF(VLOOKUP(A118,$U$12:$AD$125,8)=VLOOKUP(A117,$U$12:$AD$125,8),0,VLOOKUP(A118,U$12:$AD$125,8))</f>
        <v>0</v>
      </c>
      <c r="M118" s="65">
        <f>IF(L118&gt;0,VLOOKUP(L118,T$12:$AC$125,7),0)</f>
        <v>0</v>
      </c>
      <c r="N118" s="60">
        <f t="shared" si="26"/>
        <v>0</v>
      </c>
      <c r="O118" s="60">
        <f t="shared" ca="1" si="27"/>
        <v>2.3635639999999999E-2</v>
      </c>
      <c r="P118" s="66" t="str">
        <f t="shared" si="32"/>
        <v>A+J=</v>
      </c>
      <c r="Q118" s="67">
        <f t="shared" si="33"/>
        <v>45882</v>
      </c>
      <c r="R118" s="11"/>
      <c r="S118" s="11"/>
      <c r="T118" s="75">
        <f>[2]Plan1!$A289</f>
        <v>45616</v>
      </c>
      <c r="U118" s="76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</row>
    <row r="119" spans="1:147" x14ac:dyDescent="0.2">
      <c r="A119" s="59">
        <f t="shared" si="28"/>
        <v>43485</v>
      </c>
      <c r="B119" s="70">
        <f t="shared" ca="1" si="29"/>
        <v>1.02363564</v>
      </c>
      <c r="C119" s="60">
        <f t="shared" si="30"/>
        <v>1</v>
      </c>
      <c r="D119" s="61">
        <f ca="1">IF(A119&lt;$B$1,VLOOKUP(A119,[1]DI!$A$4:$B$15000,2,FALSE),0)</f>
        <v>0</v>
      </c>
      <c r="E119" s="60">
        <f t="shared" ca="1" si="35"/>
        <v>0</v>
      </c>
      <c r="F119" s="62">
        <f t="shared" si="34"/>
        <v>1.3</v>
      </c>
      <c r="G119" s="63">
        <f t="shared" ca="1" si="23"/>
        <v>1</v>
      </c>
      <c r="H119" s="60">
        <f ca="1">TRUNC(PRODUCT(G$10:G118),15)</f>
        <v>1.02363563878201</v>
      </c>
      <c r="I119" s="60">
        <f t="shared" si="31"/>
        <v>1</v>
      </c>
      <c r="J119" s="60">
        <f t="shared" ca="1" si="24"/>
        <v>1.02363564</v>
      </c>
      <c r="K119" s="60">
        <f t="shared" ca="1" si="25"/>
        <v>2.3635639999999999E-2</v>
      </c>
      <c r="L119" s="64">
        <f>IF(VLOOKUP(A119,$U$12:$AD$125,8)=VLOOKUP(A118,$U$12:$AD$125,8),0,VLOOKUP(A119,U$12:$AD$125,8))</f>
        <v>0</v>
      </c>
      <c r="M119" s="65">
        <f>IF(L119&gt;0,VLOOKUP(L119,T$12:$AC$125,7),0)</f>
        <v>0</v>
      </c>
      <c r="N119" s="60">
        <f t="shared" si="26"/>
        <v>0</v>
      </c>
      <c r="O119" s="60">
        <f t="shared" ca="1" si="27"/>
        <v>2.3635639999999999E-2</v>
      </c>
      <c r="P119" s="66" t="str">
        <f t="shared" si="32"/>
        <v>A+J=</v>
      </c>
      <c r="Q119" s="67">
        <f t="shared" si="33"/>
        <v>45882</v>
      </c>
      <c r="R119" s="11"/>
      <c r="S119" s="11"/>
      <c r="T119" s="75">
        <f>[2]Plan1!$A290</f>
        <v>45651</v>
      </c>
      <c r="U119" s="76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</row>
    <row r="120" spans="1:147" x14ac:dyDescent="0.2">
      <c r="A120" s="59">
        <f t="shared" si="28"/>
        <v>43486</v>
      </c>
      <c r="B120" s="70">
        <f t="shared" ca="1" si="29"/>
        <v>1.02363564</v>
      </c>
      <c r="C120" s="60">
        <f t="shared" si="30"/>
        <v>1</v>
      </c>
      <c r="D120" s="61">
        <f ca="1">IF(A120&lt;$B$1,VLOOKUP(A120,[1]DI!$A$4:$B$15000,2,FALSE),0)</f>
        <v>6.4000000000000001E-2</v>
      </c>
      <c r="E120" s="60">
        <f t="shared" ca="1" si="35"/>
        <v>2.4620000000000002E-4</v>
      </c>
      <c r="F120" s="62">
        <f t="shared" si="34"/>
        <v>1.3</v>
      </c>
      <c r="G120" s="63">
        <f t="shared" ca="1" si="23"/>
        <v>1.00032006</v>
      </c>
      <c r="H120" s="60">
        <f ca="1">TRUNC(PRODUCT(G$10:G119),15)</f>
        <v>1.02363563878201</v>
      </c>
      <c r="I120" s="60">
        <f t="shared" si="31"/>
        <v>1</v>
      </c>
      <c r="J120" s="60">
        <f t="shared" ca="1" si="24"/>
        <v>1.02363564</v>
      </c>
      <c r="K120" s="60">
        <f t="shared" ca="1" si="25"/>
        <v>2.3635639999999999E-2</v>
      </c>
      <c r="L120" s="64">
        <f>IF(VLOOKUP(A120,$U$12:$AD$125,8)=VLOOKUP(A119,$U$12:$AD$125,8),0,VLOOKUP(A120,U$12:$AD$125,8))</f>
        <v>0</v>
      </c>
      <c r="M120" s="65">
        <f>IF(L120&gt;0,VLOOKUP(L120,T$12:$AC$125,7),0)</f>
        <v>0</v>
      </c>
      <c r="N120" s="60">
        <f t="shared" si="26"/>
        <v>0</v>
      </c>
      <c r="O120" s="60">
        <f t="shared" ca="1" si="27"/>
        <v>2.3635639999999999E-2</v>
      </c>
      <c r="P120" s="66" t="str">
        <f t="shared" si="32"/>
        <v>A+J=</v>
      </c>
      <c r="Q120" s="67">
        <f t="shared" si="33"/>
        <v>45882</v>
      </c>
      <c r="R120" s="11"/>
      <c r="S120" s="11"/>
      <c r="T120" s="75">
        <f>[2]Plan1!$A291</f>
        <v>45658</v>
      </c>
      <c r="U120" s="76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</row>
    <row r="121" spans="1:147" x14ac:dyDescent="0.2">
      <c r="A121" s="59">
        <f t="shared" si="28"/>
        <v>43487</v>
      </c>
      <c r="B121" s="70">
        <f t="shared" ca="1" si="29"/>
        <v>1.02396325</v>
      </c>
      <c r="C121" s="60">
        <f t="shared" si="30"/>
        <v>1</v>
      </c>
      <c r="D121" s="61">
        <f ca="1">IF(A121&lt;$B$1,VLOOKUP(A121,[1]DI!$A$4:$B$15000,2,FALSE),0)</f>
        <v>6.4000000000000001E-2</v>
      </c>
      <c r="E121" s="60">
        <f t="shared" ca="1" si="35"/>
        <v>2.4620000000000002E-4</v>
      </c>
      <c r="F121" s="62">
        <f t="shared" si="34"/>
        <v>1.3</v>
      </c>
      <c r="G121" s="63">
        <f t="shared" ca="1" si="23"/>
        <v>1.00032006</v>
      </c>
      <c r="H121" s="60">
        <f ca="1">TRUNC(PRODUCT(G$10:G120),15)</f>
        <v>1.0239632636045499</v>
      </c>
      <c r="I121" s="60">
        <f t="shared" si="31"/>
        <v>1</v>
      </c>
      <c r="J121" s="60">
        <f t="shared" ca="1" si="24"/>
        <v>1.0239632599999999</v>
      </c>
      <c r="K121" s="60">
        <f t="shared" ca="1" si="25"/>
        <v>2.3963249999999998E-2</v>
      </c>
      <c r="L121" s="64">
        <f>IF(VLOOKUP(A121,$U$12:$AD$125,8)=VLOOKUP(A120,$U$12:$AD$125,8),0,VLOOKUP(A121,U$12:$AD$125,8))</f>
        <v>0</v>
      </c>
      <c r="M121" s="65">
        <f>IF(L121&gt;0,VLOOKUP(L121,T$12:$AC$125,7),0)</f>
        <v>0</v>
      </c>
      <c r="N121" s="60">
        <f t="shared" si="26"/>
        <v>0</v>
      </c>
      <c r="O121" s="60">
        <f t="shared" ca="1" si="27"/>
        <v>2.3963249999999998E-2</v>
      </c>
      <c r="P121" s="66" t="str">
        <f t="shared" si="32"/>
        <v>A+J=</v>
      </c>
      <c r="Q121" s="67">
        <f t="shared" si="33"/>
        <v>45882</v>
      </c>
      <c r="R121" s="11"/>
      <c r="S121" s="11"/>
      <c r="T121" s="75">
        <f>[2]Plan1!$A292</f>
        <v>45719</v>
      </c>
      <c r="U121" s="76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</row>
    <row r="122" spans="1:147" x14ac:dyDescent="0.2">
      <c r="A122" s="59">
        <f t="shared" si="28"/>
        <v>43488</v>
      </c>
      <c r="B122" s="70">
        <f t="shared" ca="1" si="29"/>
        <v>1.02429098</v>
      </c>
      <c r="C122" s="60">
        <f t="shared" si="30"/>
        <v>1</v>
      </c>
      <c r="D122" s="61">
        <f ca="1">IF(A122&lt;$B$1,VLOOKUP(A122,[1]DI!$A$4:$B$15000,2,FALSE),0)</f>
        <v>6.4000000000000001E-2</v>
      </c>
      <c r="E122" s="60">
        <f t="shared" ca="1" si="35"/>
        <v>2.4620000000000002E-4</v>
      </c>
      <c r="F122" s="62">
        <f t="shared" si="34"/>
        <v>1.3</v>
      </c>
      <c r="G122" s="63">
        <f t="shared" ca="1" si="23"/>
        <v>1.00032006</v>
      </c>
      <c r="H122" s="60">
        <f ca="1">TRUNC(PRODUCT(G$10:G121),15)</f>
        <v>1.0242909932866999</v>
      </c>
      <c r="I122" s="60">
        <f t="shared" si="31"/>
        <v>1</v>
      </c>
      <c r="J122" s="60">
        <f t="shared" ca="1" si="24"/>
        <v>1.0242909899999999</v>
      </c>
      <c r="K122" s="60">
        <f t="shared" ca="1" si="25"/>
        <v>2.429098E-2</v>
      </c>
      <c r="L122" s="64">
        <f>IF(VLOOKUP(A122,$U$12:$AD$125,8)=VLOOKUP(A121,$U$12:$AD$125,8),0,VLOOKUP(A122,U$12:$AD$125,8))</f>
        <v>0</v>
      </c>
      <c r="M122" s="65">
        <f>IF(L122&gt;0,VLOOKUP(L122,T$12:$AC$125,7),0)</f>
        <v>0</v>
      </c>
      <c r="N122" s="60">
        <f t="shared" si="26"/>
        <v>0</v>
      </c>
      <c r="O122" s="60">
        <f t="shared" ca="1" si="27"/>
        <v>2.429098E-2</v>
      </c>
      <c r="P122" s="66" t="str">
        <f t="shared" si="32"/>
        <v>A+J=</v>
      </c>
      <c r="Q122" s="67">
        <f t="shared" si="33"/>
        <v>45882</v>
      </c>
      <c r="R122" s="11"/>
      <c r="S122" s="11"/>
      <c r="T122" s="75">
        <f>[2]Plan1!$A293</f>
        <v>45720</v>
      </c>
      <c r="U122" s="76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</row>
    <row r="123" spans="1:147" x14ac:dyDescent="0.2">
      <c r="A123" s="59">
        <f t="shared" si="28"/>
        <v>43489</v>
      </c>
      <c r="B123" s="70">
        <f t="shared" ca="1" si="29"/>
        <v>1.0246188300000001</v>
      </c>
      <c r="C123" s="60">
        <f t="shared" si="30"/>
        <v>1</v>
      </c>
      <c r="D123" s="61">
        <f ca="1">IF(A123&lt;$B$1,VLOOKUP(A123,[1]DI!$A$4:$B$15000,2,FALSE),0)</f>
        <v>6.4000000000000001E-2</v>
      </c>
      <c r="E123" s="60">
        <f t="shared" ca="1" si="35"/>
        <v>2.4620000000000002E-4</v>
      </c>
      <c r="F123" s="62">
        <f t="shared" si="34"/>
        <v>1.3</v>
      </c>
      <c r="G123" s="63">
        <f t="shared" ca="1" si="23"/>
        <v>1.00032006</v>
      </c>
      <c r="H123" s="60">
        <f ca="1">TRUNC(PRODUCT(G$10:G122),15)</f>
        <v>1.0246188278620201</v>
      </c>
      <c r="I123" s="60">
        <f t="shared" si="31"/>
        <v>1</v>
      </c>
      <c r="J123" s="60">
        <f t="shared" ca="1" si="24"/>
        <v>1.0246188300000001</v>
      </c>
      <c r="K123" s="60">
        <f t="shared" ca="1" si="25"/>
        <v>2.4618830000000001E-2</v>
      </c>
      <c r="L123" s="64">
        <f>IF(VLOOKUP(A123,$U$12:$AD$125,8)=VLOOKUP(A122,$U$12:$AD$125,8),0,VLOOKUP(A123,U$12:$AD$125,8))</f>
        <v>0</v>
      </c>
      <c r="M123" s="65">
        <f>IF(L123&gt;0,VLOOKUP(L123,T$12:$AC$125,7),0)</f>
        <v>0</v>
      </c>
      <c r="N123" s="60">
        <f t="shared" si="26"/>
        <v>0</v>
      </c>
      <c r="O123" s="60">
        <f t="shared" ca="1" si="27"/>
        <v>2.4618830000000001E-2</v>
      </c>
      <c r="P123" s="66" t="str">
        <f t="shared" si="32"/>
        <v>A+J=</v>
      </c>
      <c r="Q123" s="67">
        <f t="shared" si="33"/>
        <v>45882</v>
      </c>
      <c r="R123" s="11"/>
      <c r="S123" s="11"/>
      <c r="T123" s="75">
        <f>[2]Plan1!$A294</f>
        <v>45765</v>
      </c>
      <c r="U123" s="76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</row>
    <row r="124" spans="1:147" x14ac:dyDescent="0.2">
      <c r="A124" s="59">
        <f t="shared" si="28"/>
        <v>43490</v>
      </c>
      <c r="B124" s="70">
        <f t="shared" ca="1" si="29"/>
        <v>1.02494676</v>
      </c>
      <c r="C124" s="60">
        <f t="shared" si="30"/>
        <v>1</v>
      </c>
      <c r="D124" s="61">
        <f ca="1">IF(A124&lt;$B$1,VLOOKUP(A124,[1]DI!$A$4:$B$15000,2,FALSE),0)</f>
        <v>6.4000000000000001E-2</v>
      </c>
      <c r="E124" s="60">
        <f t="shared" ca="1" si="35"/>
        <v>2.4620000000000002E-4</v>
      </c>
      <c r="F124" s="62">
        <f t="shared" si="34"/>
        <v>1.3</v>
      </c>
      <c r="G124" s="63">
        <f t="shared" ca="1" si="23"/>
        <v>1.00032006</v>
      </c>
      <c r="H124" s="60">
        <f ca="1">TRUNC(PRODUCT(G$10:G123),15)</f>
        <v>1.02494676736406</v>
      </c>
      <c r="I124" s="60">
        <f t="shared" si="31"/>
        <v>1</v>
      </c>
      <c r="J124" s="60">
        <f t="shared" ca="1" si="24"/>
        <v>1.0249467699999999</v>
      </c>
      <c r="K124" s="60">
        <f t="shared" ca="1" si="25"/>
        <v>2.4946759999999998E-2</v>
      </c>
      <c r="L124" s="64">
        <f>IF(VLOOKUP(A124,$U$12:$AD$125,8)=VLOOKUP(A123,$U$12:$AD$125,8),0,VLOOKUP(A124,U$12:$AD$125,8))</f>
        <v>0</v>
      </c>
      <c r="M124" s="65">
        <f>IF(L124&gt;0,VLOOKUP(L124,T$12:$AC$125,7),0)</f>
        <v>0</v>
      </c>
      <c r="N124" s="60">
        <f t="shared" si="26"/>
        <v>0</v>
      </c>
      <c r="O124" s="60">
        <f t="shared" ca="1" si="27"/>
        <v>2.4946759999999998E-2</v>
      </c>
      <c r="P124" s="66" t="str">
        <f t="shared" si="32"/>
        <v>A+J=</v>
      </c>
      <c r="Q124" s="67">
        <f t="shared" si="33"/>
        <v>45882</v>
      </c>
      <c r="R124" s="11"/>
      <c r="S124" s="11"/>
      <c r="T124" s="75">
        <f>[2]Plan1!$A295</f>
        <v>45768</v>
      </c>
      <c r="U124" s="76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</row>
    <row r="125" spans="1:147" x14ac:dyDescent="0.2">
      <c r="A125" s="59">
        <f t="shared" si="28"/>
        <v>43491</v>
      </c>
      <c r="B125" s="70">
        <f t="shared" ca="1" si="29"/>
        <v>1.02527481</v>
      </c>
      <c r="C125" s="60">
        <f t="shared" si="30"/>
        <v>1</v>
      </c>
      <c r="D125" s="61">
        <f ca="1">IF(A125&lt;$B$1,VLOOKUP(A125,[1]DI!$A$4:$B$15000,2,FALSE),0)</f>
        <v>0</v>
      </c>
      <c r="E125" s="60">
        <f t="shared" ca="1" si="35"/>
        <v>0</v>
      </c>
      <c r="F125" s="62">
        <f t="shared" si="34"/>
        <v>1.3</v>
      </c>
      <c r="G125" s="63">
        <f t="shared" ca="1" si="23"/>
        <v>1</v>
      </c>
      <c r="H125" s="60">
        <f ca="1">TRUNC(PRODUCT(G$10:G124),15)</f>
        <v>1.0252748118264201</v>
      </c>
      <c r="I125" s="60">
        <f t="shared" si="31"/>
        <v>1</v>
      </c>
      <c r="J125" s="60">
        <f t="shared" ca="1" si="24"/>
        <v>1.02527481</v>
      </c>
      <c r="K125" s="60">
        <f t="shared" ca="1" si="25"/>
        <v>2.5274810000000002E-2</v>
      </c>
      <c r="L125" s="64">
        <f>IF(VLOOKUP(A125,$U$12:$AD$125,8)=VLOOKUP(A124,$U$12:$AD$125,8),0,VLOOKUP(A125,U$12:$AD$125,8))</f>
        <v>0</v>
      </c>
      <c r="M125" s="65">
        <f>IF(L125&gt;0,VLOOKUP(L125,T$12:$AC$125,7),0)</f>
        <v>0</v>
      </c>
      <c r="N125" s="60">
        <f t="shared" si="26"/>
        <v>0</v>
      </c>
      <c r="O125" s="60">
        <f t="shared" ca="1" si="27"/>
        <v>2.5274810000000002E-2</v>
      </c>
      <c r="P125" s="66" t="str">
        <f t="shared" si="32"/>
        <v>A+J=</v>
      </c>
      <c r="Q125" s="67">
        <f t="shared" si="33"/>
        <v>45882</v>
      </c>
      <c r="R125" s="11"/>
      <c r="S125" s="11"/>
      <c r="T125" s="75">
        <f>[2]Plan1!$A296</f>
        <v>45778</v>
      </c>
      <c r="U125" s="76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</row>
    <row r="126" spans="1:147" x14ac:dyDescent="0.2">
      <c r="A126" s="59">
        <f t="shared" si="28"/>
        <v>43492</v>
      </c>
      <c r="B126" s="70">
        <f t="shared" ca="1" si="29"/>
        <v>1.02527481</v>
      </c>
      <c r="C126" s="60">
        <f t="shared" si="30"/>
        <v>1</v>
      </c>
      <c r="D126" s="61">
        <f ca="1">IF(A126&lt;$B$1,VLOOKUP(A126,[1]DI!$A$4:$B$15000,2,FALSE),0)</f>
        <v>0</v>
      </c>
      <c r="E126" s="60">
        <f t="shared" ca="1" si="35"/>
        <v>0</v>
      </c>
      <c r="F126" s="62">
        <f t="shared" si="34"/>
        <v>1.3</v>
      </c>
      <c r="G126" s="63">
        <f t="shared" ca="1" si="23"/>
        <v>1</v>
      </c>
      <c r="H126" s="60">
        <f ca="1">TRUNC(PRODUCT(G$10:G125),15)</f>
        <v>1.0252748118264201</v>
      </c>
      <c r="I126" s="60">
        <f t="shared" si="31"/>
        <v>1</v>
      </c>
      <c r="J126" s="60">
        <f t="shared" ca="1" si="24"/>
        <v>1.02527481</v>
      </c>
      <c r="K126" s="60">
        <f t="shared" ca="1" si="25"/>
        <v>2.5274810000000002E-2</v>
      </c>
      <c r="L126" s="64">
        <f>IF(VLOOKUP(A126,$U$12:$AD$125,8)=VLOOKUP(A125,$U$12:$AD$125,8),0,VLOOKUP(A126,U$12:$AD$125,8))</f>
        <v>0</v>
      </c>
      <c r="M126" s="65">
        <f>IF(L126&gt;0,VLOOKUP(L126,T$12:$AC$125,7),0)</f>
        <v>0</v>
      </c>
      <c r="N126" s="60">
        <f t="shared" si="26"/>
        <v>0</v>
      </c>
      <c r="O126" s="60">
        <f t="shared" ca="1" si="27"/>
        <v>2.5274810000000002E-2</v>
      </c>
      <c r="P126" s="66" t="str">
        <f t="shared" si="32"/>
        <v>A+J=</v>
      </c>
      <c r="Q126" s="67">
        <f t="shared" si="33"/>
        <v>45882</v>
      </c>
      <c r="R126" s="11"/>
      <c r="S126" s="11"/>
      <c r="T126" s="75">
        <f>[2]Plan1!$A297</f>
        <v>45827</v>
      </c>
      <c r="U126" s="76" t="str">
        <f>[2]Plan1!$C297</f>
        <v>Corpus Christi</v>
      </c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</row>
    <row r="127" spans="1:147" x14ac:dyDescent="0.2">
      <c r="A127" s="59">
        <f t="shared" si="28"/>
        <v>43493</v>
      </c>
      <c r="B127" s="70">
        <f t="shared" ca="1" si="29"/>
        <v>1.02527481</v>
      </c>
      <c r="C127" s="60">
        <f t="shared" si="30"/>
        <v>1</v>
      </c>
      <c r="D127" s="61">
        <f ca="1">IF(A127&lt;$B$1,VLOOKUP(A127,[1]DI!$A$4:$B$15000,2,FALSE),0)</f>
        <v>6.4000000000000001E-2</v>
      </c>
      <c r="E127" s="60">
        <f t="shared" ca="1" si="35"/>
        <v>2.4620000000000002E-4</v>
      </c>
      <c r="F127" s="62">
        <f t="shared" si="34"/>
        <v>1.3</v>
      </c>
      <c r="G127" s="63">
        <f t="shared" ca="1" si="23"/>
        <v>1.00032006</v>
      </c>
      <c r="H127" s="60">
        <f ca="1">TRUNC(PRODUCT(G$10:G126),15)</f>
        <v>1.0252748118264201</v>
      </c>
      <c r="I127" s="60">
        <f t="shared" si="31"/>
        <v>1</v>
      </c>
      <c r="J127" s="60">
        <f t="shared" ca="1" si="24"/>
        <v>1.02527481</v>
      </c>
      <c r="K127" s="60">
        <f t="shared" ca="1" si="25"/>
        <v>2.5274810000000002E-2</v>
      </c>
      <c r="L127" s="64">
        <f>IF(VLOOKUP(A127,$U$12:$AD$125,8)=VLOOKUP(A126,$U$12:$AD$125,8),0,VLOOKUP(A127,U$12:$AD$125,8))</f>
        <v>0</v>
      </c>
      <c r="M127" s="65">
        <f>IF(L127&gt;0,VLOOKUP(L127,T$12:$AC$125,7),0)</f>
        <v>0</v>
      </c>
      <c r="N127" s="60">
        <f t="shared" si="26"/>
        <v>0</v>
      </c>
      <c r="O127" s="60">
        <f t="shared" ca="1" si="27"/>
        <v>2.5274810000000002E-2</v>
      </c>
      <c r="P127" s="66" t="str">
        <f t="shared" si="32"/>
        <v>A+J=</v>
      </c>
      <c r="Q127" s="67">
        <f t="shared" si="33"/>
        <v>45882</v>
      </c>
      <c r="R127" s="11"/>
      <c r="S127" s="11"/>
      <c r="T127" s="75">
        <f>[2]Plan1!$A298</f>
        <v>45907</v>
      </c>
      <c r="U127" s="76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</row>
    <row r="128" spans="1:147" x14ac:dyDescent="0.2">
      <c r="A128" s="59">
        <f t="shared" si="28"/>
        <v>43494</v>
      </c>
      <c r="B128" s="70">
        <f t="shared" ca="1" si="29"/>
        <v>1.0256029600000001</v>
      </c>
      <c r="C128" s="60">
        <f t="shared" si="30"/>
        <v>1</v>
      </c>
      <c r="D128" s="61">
        <f ca="1">IF(A128&lt;$B$1,VLOOKUP(A128,[1]DI!$A$4:$B$15000,2,FALSE),0)</f>
        <v>6.4000000000000001E-2</v>
      </c>
      <c r="E128" s="60">
        <f t="shared" ca="1" si="35"/>
        <v>2.4620000000000002E-4</v>
      </c>
      <c r="F128" s="62">
        <f t="shared" si="34"/>
        <v>1.3</v>
      </c>
      <c r="G128" s="63">
        <f t="shared" ca="1" si="23"/>
        <v>1.00032006</v>
      </c>
      <c r="H128" s="60">
        <f ca="1">TRUNC(PRODUCT(G$10:G127),15)</f>
        <v>1.0256029612827</v>
      </c>
      <c r="I128" s="60">
        <f t="shared" si="31"/>
        <v>1</v>
      </c>
      <c r="J128" s="60">
        <f t="shared" ca="1" si="24"/>
        <v>1.0256029600000001</v>
      </c>
      <c r="K128" s="60">
        <f t="shared" ca="1" si="25"/>
        <v>2.5602960000000001E-2</v>
      </c>
      <c r="L128" s="64">
        <f>IF(VLOOKUP(A128,$U$12:$AD$125,8)=VLOOKUP(A127,$U$12:$AD$125,8),0,VLOOKUP(A128,U$12:$AD$125,8))</f>
        <v>0</v>
      </c>
      <c r="M128" s="65">
        <f>IF(L128&gt;0,VLOOKUP(L128,T$12:$AC$125,7),0)</f>
        <v>0</v>
      </c>
      <c r="N128" s="60">
        <f t="shared" si="26"/>
        <v>0</v>
      </c>
      <c r="O128" s="60">
        <f t="shared" ca="1" si="27"/>
        <v>2.5602960000000001E-2</v>
      </c>
      <c r="P128" s="66" t="str">
        <f t="shared" si="32"/>
        <v>A+J=</v>
      </c>
      <c r="Q128" s="67">
        <f t="shared" si="33"/>
        <v>45882</v>
      </c>
      <c r="R128" s="11"/>
      <c r="S128" s="11"/>
      <c r="T128" s="75">
        <f>[2]Plan1!$A299</f>
        <v>45942</v>
      </c>
      <c r="U128" s="76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</row>
    <row r="129" spans="1:147" x14ac:dyDescent="0.2">
      <c r="A129" s="59">
        <f t="shared" si="28"/>
        <v>43495</v>
      </c>
      <c r="B129" s="70">
        <f t="shared" ca="1" si="29"/>
        <v>1.02593121</v>
      </c>
      <c r="C129" s="60">
        <f t="shared" si="30"/>
        <v>1</v>
      </c>
      <c r="D129" s="61">
        <f ca="1">IF(A129&lt;$B$1,VLOOKUP(A129,[1]DI!$A$4:$B$15000,2,FALSE),0)</f>
        <v>6.4000000000000001E-2</v>
      </c>
      <c r="E129" s="60">
        <f t="shared" ca="1" si="35"/>
        <v>2.4620000000000002E-4</v>
      </c>
      <c r="F129" s="62">
        <f t="shared" si="34"/>
        <v>1.3</v>
      </c>
      <c r="G129" s="63">
        <f t="shared" ca="1" si="23"/>
        <v>1.00032006</v>
      </c>
      <c r="H129" s="60">
        <f ca="1">TRUNC(PRODUCT(G$10:G128),15)</f>
        <v>1.0259312157664799</v>
      </c>
      <c r="I129" s="60">
        <f t="shared" si="31"/>
        <v>1</v>
      </c>
      <c r="J129" s="60">
        <f t="shared" ca="1" si="24"/>
        <v>1.0259312199999999</v>
      </c>
      <c r="K129" s="60">
        <f t="shared" ca="1" si="25"/>
        <v>2.593121E-2</v>
      </c>
      <c r="L129" s="64">
        <f>IF(VLOOKUP(A129,$U$12:$AD$125,8)=VLOOKUP(A128,$U$12:$AD$125,8),0,VLOOKUP(A129,U$12:$AD$125,8))</f>
        <v>0</v>
      </c>
      <c r="M129" s="65">
        <f>IF(L129&gt;0,VLOOKUP(L129,T$12:$AC$125,7),0)</f>
        <v>0</v>
      </c>
      <c r="N129" s="60">
        <f t="shared" si="26"/>
        <v>0</v>
      </c>
      <c r="O129" s="60">
        <f t="shared" ca="1" si="27"/>
        <v>2.593121E-2</v>
      </c>
      <c r="P129" s="66" t="str">
        <f t="shared" si="32"/>
        <v>A+J=</v>
      </c>
      <c r="Q129" s="67">
        <f t="shared" si="33"/>
        <v>45882</v>
      </c>
      <c r="R129" s="11"/>
      <c r="S129" s="11"/>
      <c r="T129" s="75">
        <f>[2]Plan1!$A300</f>
        <v>45963</v>
      </c>
      <c r="U129" s="76" t="str">
        <f>[2]Plan1!$C300</f>
        <v>Finados</v>
      </c>
      <c r="V129" s="19"/>
      <c r="W129" s="19"/>
      <c r="AA129" s="11"/>
      <c r="AB129" s="11"/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</row>
    <row r="130" spans="1:147" x14ac:dyDescent="0.2">
      <c r="A130" s="59">
        <f t="shared" si="28"/>
        <v>43496</v>
      </c>
      <c r="B130" s="70">
        <f t="shared" ca="1" si="29"/>
        <v>1.0262595800000001</v>
      </c>
      <c r="C130" s="60">
        <f t="shared" si="30"/>
        <v>1</v>
      </c>
      <c r="D130" s="61">
        <f ca="1">IF(A130&lt;$B$1,VLOOKUP(A130,[1]DI!$A$4:$B$15000,2,FALSE),0)</f>
        <v>6.4000000000000001E-2</v>
      </c>
      <c r="E130" s="60">
        <f t="shared" ca="1" si="35"/>
        <v>2.4620000000000002E-4</v>
      </c>
      <c r="F130" s="62">
        <f t="shared" si="34"/>
        <v>1.3</v>
      </c>
      <c r="G130" s="63">
        <f t="shared" ca="1" si="23"/>
        <v>1.00032006</v>
      </c>
      <c r="H130" s="60">
        <f ca="1">TRUNC(PRODUCT(G$10:G129),15)</f>
        <v>1.0262595753114001</v>
      </c>
      <c r="I130" s="60">
        <f t="shared" si="31"/>
        <v>1</v>
      </c>
      <c r="J130" s="60">
        <f t="shared" ca="1" si="24"/>
        <v>1.0262595800000001</v>
      </c>
      <c r="K130" s="60">
        <f t="shared" ca="1" si="25"/>
        <v>2.6259580000000001E-2</v>
      </c>
      <c r="L130" s="64">
        <f>IF(VLOOKUP(A130,$U$12:$AD$125,8)=VLOOKUP(A129,$U$12:$AD$125,8),0,VLOOKUP(A130,U$12:$AD$125,8))</f>
        <v>0</v>
      </c>
      <c r="M130" s="65">
        <f>IF(L130&gt;0,VLOOKUP(L130,T$12:$AC$125,7),0)</f>
        <v>0</v>
      </c>
      <c r="N130" s="60">
        <f t="shared" si="26"/>
        <v>0</v>
      </c>
      <c r="O130" s="60">
        <f t="shared" ca="1" si="27"/>
        <v>2.6259580000000001E-2</v>
      </c>
      <c r="P130" s="66" t="str">
        <f t="shared" si="32"/>
        <v>A+J=</v>
      </c>
      <c r="Q130" s="67">
        <f t="shared" si="33"/>
        <v>45882</v>
      </c>
      <c r="R130" s="11"/>
      <c r="S130" s="11"/>
      <c r="T130" s="75">
        <f>[2]Plan1!$A301</f>
        <v>45976</v>
      </c>
      <c r="U130" s="76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</row>
    <row r="131" spans="1:147" x14ac:dyDescent="0.2">
      <c r="A131" s="59">
        <f t="shared" si="28"/>
        <v>43497</v>
      </c>
      <c r="B131" s="70">
        <f t="shared" ca="1" si="29"/>
        <v>1.02658804</v>
      </c>
      <c r="C131" s="60">
        <f t="shared" si="30"/>
        <v>1</v>
      </c>
      <c r="D131" s="61">
        <f ca="1">IF(A131&lt;$B$1,VLOOKUP(A131,[1]DI!$A$4:$B$15000,2,FALSE),0)</f>
        <v>6.4000000000000001E-2</v>
      </c>
      <c r="E131" s="60">
        <f t="shared" ca="1" si="35"/>
        <v>2.4620000000000002E-4</v>
      </c>
      <c r="F131" s="62">
        <f t="shared" si="34"/>
        <v>1.3</v>
      </c>
      <c r="G131" s="63">
        <f t="shared" ca="1" si="23"/>
        <v>1.00032006</v>
      </c>
      <c r="H131" s="60">
        <f ca="1">TRUNC(PRODUCT(G$10:G130),15)</f>
        <v>1.0265880399510801</v>
      </c>
      <c r="I131" s="60">
        <f t="shared" si="31"/>
        <v>1</v>
      </c>
      <c r="J131" s="60">
        <f t="shared" ca="1" si="24"/>
        <v>1.02658804</v>
      </c>
      <c r="K131" s="60">
        <f t="shared" ca="1" si="25"/>
        <v>2.658804E-2</v>
      </c>
      <c r="L131" s="64">
        <f>IF(VLOOKUP(A131,$U$12:$AD$125,8)=VLOOKUP(A130,$U$12:$AD$125,8),0,VLOOKUP(A131,U$12:$AD$125,8))</f>
        <v>0</v>
      </c>
      <c r="M131" s="65">
        <f>IF(L131&gt;0,VLOOKUP(L131,T$12:$AC$125,7),0)</f>
        <v>0</v>
      </c>
      <c r="N131" s="60">
        <f t="shared" si="26"/>
        <v>0</v>
      </c>
      <c r="O131" s="60">
        <f t="shared" ca="1" si="27"/>
        <v>2.658804E-2</v>
      </c>
      <c r="P131" s="66" t="str">
        <f t="shared" si="32"/>
        <v>A+J=</v>
      </c>
      <c r="Q131" s="67">
        <f t="shared" si="33"/>
        <v>45882</v>
      </c>
      <c r="R131" s="11"/>
      <c r="S131" s="11"/>
      <c r="T131" s="75">
        <f>[2]Plan1!$A302</f>
        <v>45981</v>
      </c>
      <c r="U131" s="76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</row>
    <row r="132" spans="1:147" x14ac:dyDescent="0.2">
      <c r="A132" s="59">
        <f t="shared" si="28"/>
        <v>43498</v>
      </c>
      <c r="B132" s="70">
        <f t="shared" ca="1" si="29"/>
        <v>1.02691661</v>
      </c>
      <c r="C132" s="60">
        <f t="shared" si="30"/>
        <v>1</v>
      </c>
      <c r="D132" s="61">
        <f ca="1">IF(A132&lt;$B$1,VLOOKUP(A132,[1]DI!$A$4:$B$15000,2,FALSE),0)</f>
        <v>0</v>
      </c>
      <c r="E132" s="60">
        <f t="shared" ca="1" si="35"/>
        <v>0</v>
      </c>
      <c r="F132" s="62">
        <f t="shared" si="34"/>
        <v>1.3</v>
      </c>
      <c r="G132" s="63">
        <f t="shared" ca="1" si="23"/>
        <v>1</v>
      </c>
      <c r="H132" s="60">
        <f ca="1">TRUNC(PRODUCT(G$10:G131),15)</f>
        <v>1.02691660971914</v>
      </c>
      <c r="I132" s="60">
        <f t="shared" si="31"/>
        <v>1</v>
      </c>
      <c r="J132" s="60">
        <f t="shared" ca="1" si="24"/>
        <v>1.02691661</v>
      </c>
      <c r="K132" s="60">
        <f t="shared" ca="1" si="25"/>
        <v>2.6916610000000001E-2</v>
      </c>
      <c r="L132" s="64">
        <f>IF(VLOOKUP(A132,$U$12:$AD$125,8)=VLOOKUP(A131,$U$12:$AD$125,8),0,VLOOKUP(A132,U$12:$AD$125,8))</f>
        <v>0</v>
      </c>
      <c r="M132" s="65">
        <f>IF(L132&gt;0,VLOOKUP(L132,T$12:$AC$125,7),0)</f>
        <v>0</v>
      </c>
      <c r="N132" s="60">
        <f t="shared" si="26"/>
        <v>0</v>
      </c>
      <c r="O132" s="60">
        <f t="shared" ca="1" si="27"/>
        <v>2.6916610000000001E-2</v>
      </c>
      <c r="P132" s="66" t="str">
        <f t="shared" si="32"/>
        <v>A+J=</v>
      </c>
      <c r="Q132" s="67">
        <f t="shared" si="33"/>
        <v>45882</v>
      </c>
      <c r="R132" s="11"/>
      <c r="S132" s="11"/>
      <c r="T132" s="75">
        <f>[2]Plan1!$A303</f>
        <v>46016</v>
      </c>
      <c r="U132" s="76" t="str">
        <f>[2]Plan1!$C303</f>
        <v>Natal</v>
      </c>
      <c r="V132" s="19"/>
      <c r="W132" s="19"/>
      <c r="AA132" s="11"/>
      <c r="AB132" s="11"/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</row>
    <row r="133" spans="1:147" x14ac:dyDescent="0.2">
      <c r="A133" s="59">
        <f t="shared" si="28"/>
        <v>43499</v>
      </c>
      <c r="B133" s="70">
        <f t="shared" ca="1" si="29"/>
        <v>1.02691661</v>
      </c>
      <c r="C133" s="60">
        <f t="shared" si="30"/>
        <v>1</v>
      </c>
      <c r="D133" s="61">
        <f ca="1">IF(A133&lt;$B$1,VLOOKUP(A133,[1]DI!$A$4:$B$15000,2,FALSE),0)</f>
        <v>0</v>
      </c>
      <c r="E133" s="60">
        <f t="shared" ca="1" si="35"/>
        <v>0</v>
      </c>
      <c r="F133" s="62">
        <f t="shared" si="34"/>
        <v>1.3</v>
      </c>
      <c r="G133" s="63">
        <f t="shared" ca="1" si="23"/>
        <v>1</v>
      </c>
      <c r="H133" s="60">
        <f ca="1">TRUNC(PRODUCT(G$10:G132),15)</f>
        <v>1.02691660971914</v>
      </c>
      <c r="I133" s="60">
        <f t="shared" si="31"/>
        <v>1</v>
      </c>
      <c r="J133" s="60">
        <f t="shared" ca="1" si="24"/>
        <v>1.02691661</v>
      </c>
      <c r="K133" s="60">
        <f t="shared" ca="1" si="25"/>
        <v>2.6916610000000001E-2</v>
      </c>
      <c r="L133" s="64">
        <f>IF(VLOOKUP(A133,$U$12:$AD$125,8)=VLOOKUP(A132,$U$12:$AD$125,8),0,VLOOKUP(A133,U$12:$AD$125,8))</f>
        <v>0</v>
      </c>
      <c r="M133" s="65">
        <f>IF(L133&gt;0,VLOOKUP(L133,T$12:$AC$125,7),0)</f>
        <v>0</v>
      </c>
      <c r="N133" s="60">
        <f t="shared" si="26"/>
        <v>0</v>
      </c>
      <c r="O133" s="60">
        <f t="shared" ca="1" si="27"/>
        <v>2.6916610000000001E-2</v>
      </c>
      <c r="P133" s="66" t="str">
        <f t="shared" si="32"/>
        <v>A+J=</v>
      </c>
      <c r="Q133" s="67">
        <f t="shared" si="33"/>
        <v>45882</v>
      </c>
      <c r="R133" s="11"/>
      <c r="S133" s="11"/>
      <c r="T133" s="75">
        <f>[2]Plan1!$A304</f>
        <v>46023</v>
      </c>
      <c r="U133" s="76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</row>
    <row r="134" spans="1:147" x14ac:dyDescent="0.2">
      <c r="A134" s="59">
        <f t="shared" si="28"/>
        <v>43500</v>
      </c>
      <c r="B134" s="70">
        <f t="shared" ca="1" si="29"/>
        <v>1.02691661</v>
      </c>
      <c r="C134" s="60">
        <f t="shared" si="30"/>
        <v>1</v>
      </c>
      <c r="D134" s="61">
        <f ca="1">IF(A134&lt;$B$1,VLOOKUP(A134,[1]DI!$A$4:$B$15000,2,FALSE),0)</f>
        <v>6.4000000000000001E-2</v>
      </c>
      <c r="E134" s="60">
        <f t="shared" ca="1" si="35"/>
        <v>2.4620000000000002E-4</v>
      </c>
      <c r="F134" s="62">
        <f t="shared" si="34"/>
        <v>1.3</v>
      </c>
      <c r="G134" s="63">
        <f t="shared" ca="1" si="23"/>
        <v>1.00032006</v>
      </c>
      <c r="H134" s="60">
        <f ca="1">TRUNC(PRODUCT(G$10:G133),15)</f>
        <v>1.02691660971914</v>
      </c>
      <c r="I134" s="60">
        <f t="shared" si="31"/>
        <v>1</v>
      </c>
      <c r="J134" s="60">
        <f t="shared" ca="1" si="24"/>
        <v>1.02691661</v>
      </c>
      <c r="K134" s="60">
        <f t="shared" ca="1" si="25"/>
        <v>2.6916610000000001E-2</v>
      </c>
      <c r="L134" s="64">
        <f>IF(VLOOKUP(A134,$U$12:$AD$125,8)=VLOOKUP(A133,$U$12:$AD$125,8),0,VLOOKUP(A134,U$12:$AD$125,8))</f>
        <v>0</v>
      </c>
      <c r="M134" s="65">
        <f>IF(L134&gt;0,VLOOKUP(L134,T$12:$AC$125,7),0)</f>
        <v>0</v>
      </c>
      <c r="N134" s="60">
        <f t="shared" si="26"/>
        <v>0</v>
      </c>
      <c r="O134" s="60">
        <f t="shared" ca="1" si="27"/>
        <v>2.6916610000000001E-2</v>
      </c>
      <c r="P134" s="66" t="str">
        <f t="shared" si="32"/>
        <v>A+J=</v>
      </c>
      <c r="Q134" s="67">
        <f t="shared" si="33"/>
        <v>45882</v>
      </c>
      <c r="R134" s="11"/>
      <c r="S134" s="11"/>
      <c r="T134" s="75">
        <f>[2]Plan1!$A305</f>
        <v>46069</v>
      </c>
      <c r="U134" s="76" t="str">
        <f>[2]Plan1!$C305</f>
        <v>Carnaval</v>
      </c>
      <c r="V134" s="19"/>
      <c r="W134" s="19"/>
      <c r="AA134" s="11"/>
      <c r="AB134" s="11"/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</row>
    <row r="135" spans="1:147" x14ac:dyDescent="0.2">
      <c r="A135" s="59">
        <f t="shared" si="28"/>
        <v>43501</v>
      </c>
      <c r="B135" s="70">
        <f t="shared" ca="1" si="29"/>
        <v>1.02724528</v>
      </c>
      <c r="C135" s="60">
        <f t="shared" si="30"/>
        <v>1</v>
      </c>
      <c r="D135" s="61">
        <f ca="1">IF(A135&lt;$B$1,VLOOKUP(A135,[1]DI!$A$4:$B$15000,2,FALSE),0)</f>
        <v>6.4000000000000001E-2</v>
      </c>
      <c r="E135" s="60">
        <f t="shared" ca="1" si="35"/>
        <v>2.4620000000000002E-4</v>
      </c>
      <c r="F135" s="62">
        <f t="shared" si="34"/>
        <v>1.3</v>
      </c>
      <c r="G135" s="63">
        <f t="shared" ca="1" si="23"/>
        <v>1.00032006</v>
      </c>
      <c r="H135" s="60">
        <f ca="1">TRUNC(PRODUCT(G$10:G134),15)</f>
        <v>1.0272452846492499</v>
      </c>
      <c r="I135" s="60">
        <f t="shared" si="31"/>
        <v>1</v>
      </c>
      <c r="J135" s="60">
        <f t="shared" ca="1" si="24"/>
        <v>1.02724528</v>
      </c>
      <c r="K135" s="60">
        <f t="shared" ca="1" si="25"/>
        <v>2.724528E-2</v>
      </c>
      <c r="L135" s="64">
        <f>IF(VLOOKUP(A135,$U$12:$AD$125,8)=VLOOKUP(A134,$U$12:$AD$125,8),0,VLOOKUP(A135,U$12:$AD$125,8))</f>
        <v>0</v>
      </c>
      <c r="M135" s="65">
        <f>IF(L135&gt;0,VLOOKUP(L135,T$12:$AC$125,7),0)</f>
        <v>0</v>
      </c>
      <c r="N135" s="60">
        <f t="shared" si="26"/>
        <v>0</v>
      </c>
      <c r="O135" s="60">
        <f t="shared" ca="1" si="27"/>
        <v>2.724528E-2</v>
      </c>
      <c r="P135" s="66" t="str">
        <f t="shared" si="32"/>
        <v>A+J=</v>
      </c>
      <c r="Q135" s="67">
        <f t="shared" si="33"/>
        <v>45882</v>
      </c>
      <c r="R135" s="11"/>
      <c r="S135" s="11"/>
      <c r="T135" s="75">
        <f>[2]Plan1!$A306</f>
        <v>46070</v>
      </c>
      <c r="U135" s="76" t="str">
        <f>[2]Plan1!$C306</f>
        <v>Carnaval</v>
      </c>
      <c r="V135" s="19"/>
      <c r="W135" s="19"/>
      <c r="AA135" s="11"/>
      <c r="AB135" s="11"/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</row>
    <row r="136" spans="1:147" x14ac:dyDescent="0.2">
      <c r="A136" s="59">
        <f t="shared" si="28"/>
        <v>43502</v>
      </c>
      <c r="B136" s="70">
        <f t="shared" ca="1" si="29"/>
        <v>1.0275740600000001</v>
      </c>
      <c r="C136" s="60">
        <f t="shared" si="30"/>
        <v>1</v>
      </c>
      <c r="D136" s="61">
        <f ca="1">IF(A136&lt;$B$1,VLOOKUP(A136,[1]DI!$A$4:$B$15000,2,FALSE),0)</f>
        <v>6.4000000000000001E-2</v>
      </c>
      <c r="E136" s="60">
        <f t="shared" ca="1" si="35"/>
        <v>2.4620000000000002E-4</v>
      </c>
      <c r="F136" s="62">
        <f t="shared" si="34"/>
        <v>1.3</v>
      </c>
      <c r="G136" s="63">
        <f t="shared" ca="1" si="23"/>
        <v>1.00032006</v>
      </c>
      <c r="H136" s="60">
        <f ca="1">TRUNC(PRODUCT(G$10:G135),15)</f>
        <v>1.02757406477505</v>
      </c>
      <c r="I136" s="60">
        <f t="shared" si="31"/>
        <v>1</v>
      </c>
      <c r="J136" s="60">
        <f t="shared" ca="1" si="24"/>
        <v>1.0275740600000001</v>
      </c>
      <c r="K136" s="60">
        <f t="shared" ca="1" si="25"/>
        <v>2.7574060000000001E-2</v>
      </c>
      <c r="L136" s="64">
        <f>IF(VLOOKUP(A136,$U$12:$AD$125,8)=VLOOKUP(A135,$U$12:$AD$125,8),0,VLOOKUP(A136,U$12:$AD$125,8))</f>
        <v>0</v>
      </c>
      <c r="M136" s="65">
        <f>IF(L136&gt;0,VLOOKUP(L136,T$12:$AC$125,7),0)</f>
        <v>0</v>
      </c>
      <c r="N136" s="60">
        <f t="shared" si="26"/>
        <v>0</v>
      </c>
      <c r="O136" s="60">
        <f t="shared" ca="1" si="27"/>
        <v>2.7574060000000001E-2</v>
      </c>
      <c r="P136" s="66" t="str">
        <f t="shared" si="32"/>
        <v>A+J=</v>
      </c>
      <c r="Q136" s="67">
        <f t="shared" si="33"/>
        <v>45882</v>
      </c>
      <c r="R136" s="11"/>
      <c r="S136" s="11"/>
      <c r="T136" s="75">
        <f>[2]Plan1!$A307</f>
        <v>46115</v>
      </c>
      <c r="U136" s="76" t="str">
        <f>[2]Plan1!$C307</f>
        <v>Paixão de Cristo</v>
      </c>
      <c r="V136" s="19"/>
      <c r="W136" s="19"/>
      <c r="AA136" s="11"/>
      <c r="AB136" s="11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</row>
    <row r="137" spans="1:147" x14ac:dyDescent="0.2">
      <c r="A137" s="59">
        <f t="shared" si="28"/>
        <v>43503</v>
      </c>
      <c r="B137" s="70">
        <f t="shared" ca="1" si="29"/>
        <v>1.0279029500000001</v>
      </c>
      <c r="C137" s="60">
        <f t="shared" si="30"/>
        <v>1</v>
      </c>
      <c r="D137" s="61">
        <f ca="1">IF(A137&lt;$B$1,VLOOKUP(A137,[1]DI!$A$4:$B$15000,2,FALSE),0)</f>
        <v>6.4000000000000001E-2</v>
      </c>
      <c r="E137" s="60">
        <f t="shared" ca="1" si="35"/>
        <v>2.4620000000000002E-4</v>
      </c>
      <c r="F137" s="62">
        <f t="shared" si="34"/>
        <v>1.3</v>
      </c>
      <c r="G137" s="63">
        <f t="shared" ca="1" si="23"/>
        <v>1.00032006</v>
      </c>
      <c r="H137" s="60">
        <f ca="1">TRUNC(PRODUCT(G$10:G136),15)</f>
        <v>1.0279029501302299</v>
      </c>
      <c r="I137" s="60">
        <f t="shared" si="31"/>
        <v>1</v>
      </c>
      <c r="J137" s="60">
        <f t="shared" ca="1" si="24"/>
        <v>1.0279029500000001</v>
      </c>
      <c r="K137" s="60">
        <f t="shared" ca="1" si="25"/>
        <v>2.7902949999999999E-2</v>
      </c>
      <c r="L137" s="64">
        <f>IF(VLOOKUP(A137,$U$12:$AD$125,8)=VLOOKUP(A136,$U$12:$AD$125,8),0,VLOOKUP(A137,U$12:$AD$125,8))</f>
        <v>0</v>
      </c>
      <c r="M137" s="65">
        <f>IF(L137&gt;0,VLOOKUP(L137,T$12:$AC$125,7),0)</f>
        <v>0</v>
      </c>
      <c r="N137" s="60">
        <f t="shared" si="26"/>
        <v>0</v>
      </c>
      <c r="O137" s="60">
        <f t="shared" ca="1" si="27"/>
        <v>2.7902949999999999E-2</v>
      </c>
      <c r="P137" s="66" t="str">
        <f t="shared" si="32"/>
        <v>A+J=</v>
      </c>
      <c r="Q137" s="67">
        <f t="shared" si="33"/>
        <v>45882</v>
      </c>
      <c r="R137" s="11"/>
      <c r="S137" s="11"/>
      <c r="T137" s="75">
        <f>[2]Plan1!$A308</f>
        <v>46133</v>
      </c>
      <c r="U137" s="76" t="str">
        <f>[2]Plan1!$C308</f>
        <v>Tiradentes</v>
      </c>
      <c r="V137" s="19"/>
      <c r="W137" s="19"/>
      <c r="AA137" s="11"/>
      <c r="AB137" s="11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</row>
    <row r="138" spans="1:147" x14ac:dyDescent="0.2">
      <c r="A138" s="59">
        <f t="shared" si="28"/>
        <v>43504</v>
      </c>
      <c r="B138" s="70">
        <f t="shared" ca="1" si="29"/>
        <v>1.02823194</v>
      </c>
      <c r="C138" s="60">
        <f t="shared" si="30"/>
        <v>1</v>
      </c>
      <c r="D138" s="61">
        <f ca="1">IF(A138&lt;$B$1,VLOOKUP(A138,[1]DI!$A$4:$B$15000,2,FALSE),0)</f>
        <v>6.4000000000000001E-2</v>
      </c>
      <c r="E138" s="60">
        <f t="shared" ca="1" si="35"/>
        <v>2.4620000000000002E-4</v>
      </c>
      <c r="F138" s="62">
        <f t="shared" si="34"/>
        <v>1.3</v>
      </c>
      <c r="G138" s="63">
        <f t="shared" ref="G138:G201" ca="1" si="36">TRUNC((1+(E138*F138)),15)</f>
        <v>1.00032006</v>
      </c>
      <c r="H138" s="60">
        <f ca="1">TRUNC(PRODUCT(G$10:G137),15)</f>
        <v>1.0282319407484499</v>
      </c>
      <c r="I138" s="60">
        <f t="shared" si="31"/>
        <v>1</v>
      </c>
      <c r="J138" s="60">
        <f t="shared" ref="J138:J201" ca="1" si="37">ROUND(TRUNC(H138/I138,15),8)</f>
        <v>1.02823194</v>
      </c>
      <c r="K138" s="60">
        <f t="shared" ref="K138:K201" ca="1" si="38">TRUNC((C138*(J138-1)),8)</f>
        <v>2.8231940000000001E-2</v>
      </c>
      <c r="L138" s="64">
        <f>IF(VLOOKUP(A138,$U$12:$AD$125,8)=VLOOKUP(A137,$U$12:$AD$125,8),0,VLOOKUP(A138,U$12:$AD$125,8))</f>
        <v>0</v>
      </c>
      <c r="M138" s="65">
        <f>IF(L138&gt;0,VLOOKUP(L138,T$12:$AC$125,7),0)</f>
        <v>0</v>
      </c>
      <c r="N138" s="60">
        <f t="shared" ref="N138:N201" si="39">IF(M138&gt;0,(C$10*M138),0)</f>
        <v>0</v>
      </c>
      <c r="O138" s="60">
        <f t="shared" ref="O138:O201" ca="1" si="40">(K138+N138)</f>
        <v>2.8231940000000001E-2</v>
      </c>
      <c r="P138" s="66" t="str">
        <f t="shared" si="32"/>
        <v>A+J=</v>
      </c>
      <c r="Q138" s="67">
        <f t="shared" si="33"/>
        <v>45882</v>
      </c>
      <c r="R138" s="11"/>
      <c r="S138" s="11"/>
      <c r="T138" s="75">
        <f>[2]Plan1!$A309</f>
        <v>46143</v>
      </c>
      <c r="U138" s="76" t="str">
        <f>[2]Plan1!$C309</f>
        <v>Dia do Trabalho</v>
      </c>
      <c r="V138" s="19"/>
      <c r="W138" s="19"/>
      <c r="AA138" s="11"/>
      <c r="AB138" s="11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</row>
    <row r="139" spans="1:147" x14ac:dyDescent="0.2">
      <c r="A139" s="59">
        <f t="shared" ref="A139:A202" si="41">(A138+1)</f>
        <v>43505</v>
      </c>
      <c r="B139" s="70">
        <f t="shared" ref="B139:B202" ca="1" si="42">IF(A139&lt;=TODAY(),C139+K139,IF(AND(A139&gt;TODAY(),A139&lt;=$B$1),IF(VLOOKUP(TODAY(),$A$10:$D$5000,4,FALSE)=0,"n.d",C139+K139),"n.d"))</f>
        <v>1.02856104</v>
      </c>
      <c r="C139" s="60">
        <f t="shared" ref="C139:C202" si="43">TRUNC(C138-N138,8)</f>
        <v>1</v>
      </c>
      <c r="D139" s="61">
        <f ca="1">IF(A139&lt;$B$1,VLOOKUP(A139,[1]DI!$A$4:$B$15000,2,FALSE),0)</f>
        <v>0</v>
      </c>
      <c r="E139" s="60">
        <f t="shared" ca="1" si="35"/>
        <v>0</v>
      </c>
      <c r="F139" s="62">
        <f t="shared" si="34"/>
        <v>1.3</v>
      </c>
      <c r="G139" s="63">
        <f t="shared" ca="1" si="36"/>
        <v>1</v>
      </c>
      <c r="H139" s="60">
        <f ca="1">TRUNC(PRODUCT(G$10:G138),15)</f>
        <v>1.0285610366633999</v>
      </c>
      <c r="I139" s="60">
        <f t="shared" ref="I139:I202" si="44">IF(OR(L138&gt;0,L138="E"),H138,I138)</f>
        <v>1</v>
      </c>
      <c r="J139" s="60">
        <f t="shared" ca="1" si="37"/>
        <v>1.02856104</v>
      </c>
      <c r="K139" s="60">
        <f t="shared" ca="1" si="38"/>
        <v>2.8561039999999999E-2</v>
      </c>
      <c r="L139" s="64">
        <f>IF(VLOOKUP(A139,$U$12:$AD$125,8)=VLOOKUP(A138,$U$12:$AD$125,8),0,VLOOKUP(A139,U$12:$AD$125,8))</f>
        <v>0</v>
      </c>
      <c r="M139" s="65">
        <f>IF(L139&gt;0,VLOOKUP(L139,T$12:$AC$125,7),0)</f>
        <v>0</v>
      </c>
      <c r="N139" s="60">
        <f t="shared" si="39"/>
        <v>0</v>
      </c>
      <c r="O139" s="60">
        <f t="shared" ca="1" si="40"/>
        <v>2.8561039999999999E-2</v>
      </c>
      <c r="P139" s="66" t="str">
        <f t="shared" ref="P139:P202" si="45">IF(L138&gt;0,VLOOKUP(A138,$U$12:$AD$125,9),P138)</f>
        <v>A+J=</v>
      </c>
      <c r="Q139" s="67">
        <f t="shared" ref="Q139:Q202" si="46">IF(L138&gt;0,VLOOKUP(A138,$U$12:$AD$125,10),Q138)</f>
        <v>45882</v>
      </c>
      <c r="R139" s="11"/>
      <c r="S139" s="11"/>
      <c r="T139" s="75">
        <f>[2]Plan1!$A310</f>
        <v>46177</v>
      </c>
      <c r="U139" s="76" t="str">
        <f>[2]Plan1!$C310</f>
        <v>Corpus Christi</v>
      </c>
      <c r="V139" s="19"/>
      <c r="W139" s="19"/>
      <c r="AA139" s="11"/>
      <c r="AB139" s="11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</row>
    <row r="140" spans="1:147" x14ac:dyDescent="0.2">
      <c r="A140" s="59">
        <f t="shared" si="41"/>
        <v>43506</v>
      </c>
      <c r="B140" s="70">
        <f t="shared" ca="1" si="42"/>
        <v>1.02856104</v>
      </c>
      <c r="C140" s="60">
        <f t="shared" si="43"/>
        <v>1</v>
      </c>
      <c r="D140" s="61">
        <f ca="1">IF(A140&lt;$B$1,VLOOKUP(A140,[1]DI!$A$4:$B$15000,2,FALSE),0)</f>
        <v>0</v>
      </c>
      <c r="E140" s="60">
        <f t="shared" ca="1" si="35"/>
        <v>0</v>
      </c>
      <c r="F140" s="62">
        <f t="shared" ref="F140:F203" si="47">F139</f>
        <v>1.3</v>
      </c>
      <c r="G140" s="63">
        <f t="shared" ca="1" si="36"/>
        <v>1</v>
      </c>
      <c r="H140" s="60">
        <f ca="1">TRUNC(PRODUCT(G$10:G139),15)</f>
        <v>1.0285610366633999</v>
      </c>
      <c r="I140" s="60">
        <f t="shared" si="44"/>
        <v>1</v>
      </c>
      <c r="J140" s="60">
        <f t="shared" ca="1" si="37"/>
        <v>1.02856104</v>
      </c>
      <c r="K140" s="60">
        <f t="shared" ca="1" si="38"/>
        <v>2.8561039999999999E-2</v>
      </c>
      <c r="L140" s="64">
        <f>IF(VLOOKUP(A140,$U$12:$AD$125,8)=VLOOKUP(A139,$U$12:$AD$125,8),0,VLOOKUP(A140,U$12:$AD$125,8))</f>
        <v>0</v>
      </c>
      <c r="M140" s="65">
        <f>IF(L140&gt;0,VLOOKUP(L140,T$12:$AC$125,7),0)</f>
        <v>0</v>
      </c>
      <c r="N140" s="60">
        <f t="shared" si="39"/>
        <v>0</v>
      </c>
      <c r="O140" s="60">
        <f t="shared" ca="1" si="40"/>
        <v>2.8561039999999999E-2</v>
      </c>
      <c r="P140" s="66" t="str">
        <f t="shared" si="45"/>
        <v>A+J=</v>
      </c>
      <c r="Q140" s="67">
        <f t="shared" si="46"/>
        <v>45882</v>
      </c>
      <c r="R140" s="11"/>
      <c r="S140" s="11"/>
      <c r="T140" s="75">
        <f>[2]Plan1!$A311</f>
        <v>46272</v>
      </c>
      <c r="U140" s="76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</row>
    <row r="141" spans="1:147" x14ac:dyDescent="0.2">
      <c r="A141" s="59">
        <f t="shared" si="41"/>
        <v>43507</v>
      </c>
      <c r="B141" s="70">
        <f t="shared" ca="1" si="42"/>
        <v>1.02856104</v>
      </c>
      <c r="C141" s="60">
        <f t="shared" si="43"/>
        <v>1</v>
      </c>
      <c r="D141" s="61">
        <f ca="1">IF(A141&lt;$B$1,VLOOKUP(A141,[1]DI!$A$4:$B$15000,2,FALSE),0)</f>
        <v>6.4000000000000001E-2</v>
      </c>
      <c r="E141" s="60">
        <f t="shared" ref="E141:E204" ca="1" si="48">ROUND((((1+D141)^(1/252)-1)),8)</f>
        <v>2.4620000000000002E-4</v>
      </c>
      <c r="F141" s="62">
        <f t="shared" si="47"/>
        <v>1.3</v>
      </c>
      <c r="G141" s="63">
        <f t="shared" ca="1" si="36"/>
        <v>1.00032006</v>
      </c>
      <c r="H141" s="60">
        <f ca="1">TRUNC(PRODUCT(G$10:G140),15)</f>
        <v>1.0285610366633999</v>
      </c>
      <c r="I141" s="60">
        <f t="shared" si="44"/>
        <v>1</v>
      </c>
      <c r="J141" s="60">
        <f t="shared" ca="1" si="37"/>
        <v>1.02856104</v>
      </c>
      <c r="K141" s="60">
        <f t="shared" ca="1" si="38"/>
        <v>2.8561039999999999E-2</v>
      </c>
      <c r="L141" s="64">
        <f>IF(VLOOKUP(A141,$U$12:$AD$125,8)=VLOOKUP(A140,$U$12:$AD$125,8),0,VLOOKUP(A141,U$12:$AD$125,8))</f>
        <v>0</v>
      </c>
      <c r="M141" s="65">
        <f>IF(L141&gt;0,VLOOKUP(L141,T$12:$AC$125,7),0)</f>
        <v>0</v>
      </c>
      <c r="N141" s="60">
        <f t="shared" si="39"/>
        <v>0</v>
      </c>
      <c r="O141" s="60">
        <f t="shared" ca="1" si="40"/>
        <v>2.8561039999999999E-2</v>
      </c>
      <c r="P141" s="66" t="str">
        <f t="shared" si="45"/>
        <v>A+J=</v>
      </c>
      <c r="Q141" s="67">
        <f t="shared" si="46"/>
        <v>45882</v>
      </c>
      <c r="R141" s="11"/>
      <c r="S141" s="11"/>
      <c r="T141" s="75">
        <f>[2]Plan1!$A312</f>
        <v>46307</v>
      </c>
      <c r="U141" s="76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</row>
    <row r="142" spans="1:147" x14ac:dyDescent="0.2">
      <c r="A142" s="59">
        <f t="shared" si="41"/>
        <v>43508</v>
      </c>
      <c r="B142" s="70">
        <f t="shared" ca="1" si="42"/>
        <v>1.02889024</v>
      </c>
      <c r="C142" s="60">
        <f t="shared" si="43"/>
        <v>1</v>
      </c>
      <c r="D142" s="61">
        <f ca="1">IF(A142&lt;$B$1,VLOOKUP(A142,[1]DI!$A$4:$B$15000,2,FALSE),0)</f>
        <v>6.4000000000000001E-2</v>
      </c>
      <c r="E142" s="60">
        <f t="shared" ca="1" si="48"/>
        <v>2.4620000000000002E-4</v>
      </c>
      <c r="F142" s="62">
        <f t="shared" si="47"/>
        <v>1.3</v>
      </c>
      <c r="G142" s="63">
        <f t="shared" ca="1" si="36"/>
        <v>1.00032006</v>
      </c>
      <c r="H142" s="60">
        <f ca="1">TRUNC(PRODUCT(G$10:G141),15)</f>
        <v>1.0288902379088001</v>
      </c>
      <c r="I142" s="60">
        <f t="shared" si="44"/>
        <v>1</v>
      </c>
      <c r="J142" s="60">
        <f t="shared" ca="1" si="37"/>
        <v>1.02889024</v>
      </c>
      <c r="K142" s="60">
        <f t="shared" ca="1" si="38"/>
        <v>2.8890240000000001E-2</v>
      </c>
      <c r="L142" s="64">
        <f>IF(VLOOKUP(A142,$U$12:$AD$125,8)=VLOOKUP(A141,$U$12:$AD$125,8),0,VLOOKUP(A142,U$12:$AD$125,8))</f>
        <v>0</v>
      </c>
      <c r="M142" s="65">
        <f>IF(L142&gt;0,VLOOKUP(L142,T$12:$AC$125,7),0)</f>
        <v>0</v>
      </c>
      <c r="N142" s="60">
        <f t="shared" si="39"/>
        <v>0</v>
      </c>
      <c r="O142" s="60">
        <f t="shared" ca="1" si="40"/>
        <v>2.8890240000000001E-2</v>
      </c>
      <c r="P142" s="66" t="str">
        <f t="shared" si="45"/>
        <v>A+J=</v>
      </c>
      <c r="Q142" s="67">
        <f t="shared" si="46"/>
        <v>45882</v>
      </c>
      <c r="R142" s="11"/>
      <c r="S142" s="11"/>
      <c r="T142" s="75">
        <f>[2]Plan1!$A313</f>
        <v>46328</v>
      </c>
      <c r="U142" s="76" t="str">
        <f>[2]Plan1!$C313</f>
        <v>Finados</v>
      </c>
      <c r="V142" s="19"/>
      <c r="W142" s="19"/>
      <c r="AA142" s="11"/>
      <c r="AB142" s="11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</row>
    <row r="143" spans="1:147" x14ac:dyDescent="0.2">
      <c r="A143" s="59">
        <f t="shared" si="41"/>
        <v>43509</v>
      </c>
      <c r="B143" s="70">
        <f t="shared" ca="1" si="42"/>
        <v>1.02921953</v>
      </c>
      <c r="C143" s="60">
        <f t="shared" si="43"/>
        <v>1</v>
      </c>
      <c r="D143" s="61">
        <f ca="1">IF(A143&lt;$B$1,VLOOKUP(A143,[1]DI!$A$4:$B$15000,2,FALSE),0)</f>
        <v>6.4000000000000001E-2</v>
      </c>
      <c r="E143" s="60">
        <f t="shared" ca="1" si="48"/>
        <v>2.4620000000000002E-4</v>
      </c>
      <c r="F143" s="62">
        <f t="shared" si="47"/>
        <v>1.3</v>
      </c>
      <c r="G143" s="63">
        <f t="shared" ca="1" si="36"/>
        <v>1.00032006</v>
      </c>
      <c r="H143" s="60">
        <f ca="1">TRUNC(PRODUCT(G$10:G142),15)</f>
        <v>1.0292195445183401</v>
      </c>
      <c r="I143" s="60">
        <f t="shared" si="44"/>
        <v>1</v>
      </c>
      <c r="J143" s="60">
        <f t="shared" ca="1" si="37"/>
        <v>1.0292195399999999</v>
      </c>
      <c r="K143" s="60">
        <f t="shared" ca="1" si="38"/>
        <v>2.9219530000000001E-2</v>
      </c>
      <c r="L143" s="64">
        <f>IF(VLOOKUP(A143,$U$12:$AD$125,8)=VLOOKUP(A142,$U$12:$AD$125,8),0,VLOOKUP(A143,U$12:$AD$125,8))</f>
        <v>0</v>
      </c>
      <c r="M143" s="65">
        <f>IF(L143&gt;0,VLOOKUP(L143,T$12:$AC$125,7),0)</f>
        <v>0</v>
      </c>
      <c r="N143" s="60">
        <f t="shared" si="39"/>
        <v>0</v>
      </c>
      <c r="O143" s="60">
        <f t="shared" ca="1" si="40"/>
        <v>2.9219530000000001E-2</v>
      </c>
      <c r="P143" s="66" t="str">
        <f t="shared" si="45"/>
        <v>A+J=</v>
      </c>
      <c r="Q143" s="67">
        <f t="shared" si="46"/>
        <v>45882</v>
      </c>
      <c r="R143" s="11"/>
      <c r="S143" s="11"/>
      <c r="T143" s="75">
        <f>[2]Plan1!$A314</f>
        <v>46341</v>
      </c>
      <c r="U143" s="76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</row>
    <row r="144" spans="1:147" x14ac:dyDescent="0.2">
      <c r="A144" s="59">
        <f t="shared" si="41"/>
        <v>43510</v>
      </c>
      <c r="B144" s="70">
        <f t="shared" ca="1" si="42"/>
        <v>1.0295489600000001</v>
      </c>
      <c r="C144" s="60">
        <f t="shared" si="43"/>
        <v>1</v>
      </c>
      <c r="D144" s="61">
        <f ca="1">IF(A144&lt;$B$1,VLOOKUP(A144,[1]DI!$A$4:$B$15000,2,FALSE),0)</f>
        <v>6.4000000000000001E-2</v>
      </c>
      <c r="E144" s="60">
        <f t="shared" ca="1" si="48"/>
        <v>2.4620000000000002E-4</v>
      </c>
      <c r="F144" s="62">
        <f t="shared" si="47"/>
        <v>1.3</v>
      </c>
      <c r="G144" s="63">
        <f t="shared" ca="1" si="36"/>
        <v>1.00032006</v>
      </c>
      <c r="H144" s="60">
        <f ca="1">TRUNC(PRODUCT(G$10:G143),15)</f>
        <v>1.0295489565257601</v>
      </c>
      <c r="I144" s="60">
        <f t="shared" si="44"/>
        <v>1</v>
      </c>
      <c r="J144" s="60">
        <f t="shared" ca="1" si="37"/>
        <v>1.0295489600000001</v>
      </c>
      <c r="K144" s="60">
        <f t="shared" ca="1" si="38"/>
        <v>2.9548959999999999E-2</v>
      </c>
      <c r="L144" s="64">
        <f>IF(VLOOKUP(A144,$U$12:$AD$125,8)=VLOOKUP(A143,$U$12:$AD$125,8),0,VLOOKUP(A144,U$12:$AD$125,8))</f>
        <v>0</v>
      </c>
      <c r="M144" s="65">
        <f>IF(L144&gt;0,VLOOKUP(L144,T$12:$AC$125,7),0)</f>
        <v>0</v>
      </c>
      <c r="N144" s="60">
        <f t="shared" si="39"/>
        <v>0</v>
      </c>
      <c r="O144" s="60">
        <f t="shared" ca="1" si="40"/>
        <v>2.9548959999999999E-2</v>
      </c>
      <c r="P144" s="66" t="str">
        <f t="shared" si="45"/>
        <v>A+J=</v>
      </c>
      <c r="Q144" s="67">
        <f t="shared" si="46"/>
        <v>45882</v>
      </c>
      <c r="R144" s="11"/>
      <c r="S144" s="11"/>
      <c r="T144" s="75">
        <f>[2]Plan1!$A315</f>
        <v>46346</v>
      </c>
      <c r="U144" s="76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</row>
    <row r="145" spans="1:150" x14ac:dyDescent="0.2">
      <c r="A145" s="59">
        <f t="shared" si="41"/>
        <v>43511</v>
      </c>
      <c r="B145" s="70">
        <f t="shared" ca="1" si="42"/>
        <v>1.0298784700000001</v>
      </c>
      <c r="C145" s="60">
        <f t="shared" si="43"/>
        <v>1</v>
      </c>
      <c r="D145" s="61">
        <f ca="1">IF(A145&lt;$B$1,VLOOKUP(A145,[1]DI!$A$4:$B$15000,2,FALSE),0)</f>
        <v>6.4000000000000001E-2</v>
      </c>
      <c r="E145" s="60">
        <f t="shared" ca="1" si="48"/>
        <v>2.4620000000000002E-4</v>
      </c>
      <c r="F145" s="62">
        <f t="shared" si="47"/>
        <v>1.3</v>
      </c>
      <c r="G145" s="63">
        <f t="shared" ca="1" si="36"/>
        <v>1.00032006</v>
      </c>
      <c r="H145" s="60">
        <f ca="1">TRUNC(PRODUCT(G$10:G144),15)</f>
        <v>1.0298784739647799</v>
      </c>
      <c r="I145" s="60">
        <f t="shared" si="44"/>
        <v>1</v>
      </c>
      <c r="J145" s="60">
        <f t="shared" ca="1" si="37"/>
        <v>1.0298784700000001</v>
      </c>
      <c r="K145" s="60">
        <f t="shared" ca="1" si="38"/>
        <v>2.9878470000000001E-2</v>
      </c>
      <c r="L145" s="64">
        <f>IF(VLOOKUP(A145,$U$12:$AD$125,8)=VLOOKUP(A144,$U$12:$AD$125,8),0,VLOOKUP(A145,U$12:$AD$125,8))</f>
        <v>0</v>
      </c>
      <c r="M145" s="65">
        <f>IF(L145&gt;0,VLOOKUP(L145,T$12:$AC$125,7),0)</f>
        <v>0</v>
      </c>
      <c r="N145" s="60">
        <f t="shared" si="39"/>
        <v>0</v>
      </c>
      <c r="O145" s="60">
        <f t="shared" ca="1" si="40"/>
        <v>2.9878470000000001E-2</v>
      </c>
      <c r="P145" s="66" t="str">
        <f t="shared" si="45"/>
        <v>A+J=</v>
      </c>
      <c r="Q145" s="67">
        <f t="shared" si="46"/>
        <v>45882</v>
      </c>
      <c r="R145" s="11"/>
      <c r="S145" s="11"/>
      <c r="T145" s="75">
        <f>[2]Plan1!$A316</f>
        <v>46381</v>
      </c>
      <c r="U145" s="76" t="str">
        <f>[2]Plan1!$C316</f>
        <v>Natal</v>
      </c>
      <c r="V145" s="19"/>
      <c r="W145" s="19"/>
      <c r="AA145" s="11"/>
      <c r="AB145" s="11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</row>
    <row r="146" spans="1:150" x14ac:dyDescent="0.2">
      <c r="A146" s="59">
        <f t="shared" si="41"/>
        <v>43512</v>
      </c>
      <c r="B146" s="70">
        <f t="shared" ca="1" si="42"/>
        <v>1.0302081000000001</v>
      </c>
      <c r="C146" s="60">
        <f t="shared" si="43"/>
        <v>1</v>
      </c>
      <c r="D146" s="61">
        <f ca="1">IF(A146&lt;$B$1,VLOOKUP(A146,[1]DI!$A$4:$B$15000,2,FALSE),0)</f>
        <v>0</v>
      </c>
      <c r="E146" s="60">
        <f t="shared" ca="1" si="48"/>
        <v>0</v>
      </c>
      <c r="F146" s="62">
        <f t="shared" si="47"/>
        <v>1.3</v>
      </c>
      <c r="G146" s="63">
        <f t="shared" ca="1" si="36"/>
        <v>1</v>
      </c>
      <c r="H146" s="60">
        <f ca="1">TRUNC(PRODUCT(G$10:G145),15)</f>
        <v>1.03020809686916</v>
      </c>
      <c r="I146" s="60">
        <f t="shared" si="44"/>
        <v>1</v>
      </c>
      <c r="J146" s="60">
        <f t="shared" ca="1" si="37"/>
        <v>1.0302081000000001</v>
      </c>
      <c r="K146" s="60">
        <f t="shared" ca="1" si="38"/>
        <v>3.0208100000000002E-2</v>
      </c>
      <c r="L146" s="64">
        <f>IF(VLOOKUP(A146,$U$12:$AD$125,8)=VLOOKUP(A145,$U$12:$AD$125,8),0,VLOOKUP(A146,U$12:$AD$125,8))</f>
        <v>0</v>
      </c>
      <c r="M146" s="65">
        <f>IF(L146&gt;0,VLOOKUP(L146,T$12:$AC$125,7),0)</f>
        <v>0</v>
      </c>
      <c r="N146" s="60">
        <f t="shared" si="39"/>
        <v>0</v>
      </c>
      <c r="O146" s="60">
        <f t="shared" ca="1" si="40"/>
        <v>3.0208100000000002E-2</v>
      </c>
      <c r="P146" s="66" t="str">
        <f t="shared" si="45"/>
        <v>A+J=</v>
      </c>
      <c r="Q146" s="67">
        <f t="shared" si="46"/>
        <v>45882</v>
      </c>
      <c r="R146" s="11"/>
      <c r="S146" s="11"/>
      <c r="T146" s="75">
        <f>[2]Plan1!$A317</f>
        <v>46388</v>
      </c>
      <c r="U146" s="76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</row>
    <row r="147" spans="1:150" x14ac:dyDescent="0.2">
      <c r="A147" s="59">
        <f t="shared" si="41"/>
        <v>43513</v>
      </c>
      <c r="B147" s="70">
        <f t="shared" ca="1" si="42"/>
        <v>1.0302081000000001</v>
      </c>
      <c r="C147" s="60">
        <f t="shared" si="43"/>
        <v>1</v>
      </c>
      <c r="D147" s="61">
        <f ca="1">IF(A147&lt;$B$1,VLOOKUP(A147,[1]DI!$A$4:$B$15000,2,FALSE),0)</f>
        <v>0</v>
      </c>
      <c r="E147" s="60">
        <f t="shared" ca="1" si="48"/>
        <v>0</v>
      </c>
      <c r="F147" s="62">
        <f t="shared" si="47"/>
        <v>1.3</v>
      </c>
      <c r="G147" s="63">
        <f t="shared" ca="1" si="36"/>
        <v>1</v>
      </c>
      <c r="H147" s="60">
        <f ca="1">TRUNC(PRODUCT(G$10:G146),15)</f>
        <v>1.03020809686916</v>
      </c>
      <c r="I147" s="60">
        <f t="shared" si="44"/>
        <v>1</v>
      </c>
      <c r="J147" s="60">
        <f t="shared" ca="1" si="37"/>
        <v>1.0302081000000001</v>
      </c>
      <c r="K147" s="60">
        <f t="shared" ca="1" si="38"/>
        <v>3.0208100000000002E-2</v>
      </c>
      <c r="L147" s="64">
        <f>IF(VLOOKUP(A147,$U$12:$AD$125,8)=VLOOKUP(A146,$U$12:$AD$125,8),0,VLOOKUP(A147,U$12:$AD$125,8))</f>
        <v>0</v>
      </c>
      <c r="M147" s="65">
        <f>IF(L147&gt;0,VLOOKUP(L147,T$12:$AC$125,7),0)</f>
        <v>0</v>
      </c>
      <c r="N147" s="60">
        <f t="shared" si="39"/>
        <v>0</v>
      </c>
      <c r="O147" s="60">
        <f t="shared" ca="1" si="40"/>
        <v>3.0208100000000002E-2</v>
      </c>
      <c r="P147" s="66" t="str">
        <f t="shared" si="45"/>
        <v>A+J=</v>
      </c>
      <c r="Q147" s="67">
        <f t="shared" si="46"/>
        <v>45882</v>
      </c>
      <c r="R147" s="11"/>
      <c r="S147" s="11"/>
      <c r="T147" s="75">
        <f>[2]Plan1!$A318</f>
        <v>46426</v>
      </c>
      <c r="U147" s="76" t="str">
        <f>[2]Plan1!$C318</f>
        <v>Carnaval</v>
      </c>
      <c r="V147" s="19"/>
      <c r="W147" s="19"/>
      <c r="AA147" s="11"/>
      <c r="AB147" s="11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</row>
    <row r="148" spans="1:150" x14ac:dyDescent="0.2">
      <c r="A148" s="59">
        <f t="shared" si="41"/>
        <v>43514</v>
      </c>
      <c r="B148" s="70">
        <f t="shared" ca="1" si="42"/>
        <v>1.0302081000000001</v>
      </c>
      <c r="C148" s="60">
        <f t="shared" si="43"/>
        <v>1</v>
      </c>
      <c r="D148" s="61">
        <f ca="1">IF(A148&lt;$B$1,VLOOKUP(A148,[1]DI!$A$4:$B$15000,2,FALSE),0)</f>
        <v>6.4000000000000001E-2</v>
      </c>
      <c r="E148" s="60">
        <f t="shared" ca="1" si="48"/>
        <v>2.4620000000000002E-4</v>
      </c>
      <c r="F148" s="62">
        <f t="shared" si="47"/>
        <v>1.3</v>
      </c>
      <c r="G148" s="63">
        <f t="shared" ca="1" si="36"/>
        <v>1.00032006</v>
      </c>
      <c r="H148" s="60">
        <f ca="1">TRUNC(PRODUCT(G$10:G147),15)</f>
        <v>1.03020809686916</v>
      </c>
      <c r="I148" s="60">
        <f t="shared" si="44"/>
        <v>1</v>
      </c>
      <c r="J148" s="60">
        <f t="shared" ca="1" si="37"/>
        <v>1.0302081000000001</v>
      </c>
      <c r="K148" s="60">
        <f t="shared" ca="1" si="38"/>
        <v>3.0208100000000002E-2</v>
      </c>
      <c r="L148" s="64">
        <f>IF(VLOOKUP(A148,$U$12:$AD$125,8)=VLOOKUP(A147,$U$12:$AD$125,8),0,VLOOKUP(A148,U$12:$AD$125,8))</f>
        <v>0</v>
      </c>
      <c r="M148" s="65">
        <f>IF(L148&gt;0,VLOOKUP(L148,T$12:$AC$125,7),0)</f>
        <v>0</v>
      </c>
      <c r="N148" s="60">
        <f t="shared" si="39"/>
        <v>0</v>
      </c>
      <c r="O148" s="60">
        <f t="shared" ca="1" si="40"/>
        <v>3.0208100000000002E-2</v>
      </c>
      <c r="P148" s="66" t="str">
        <f t="shared" si="45"/>
        <v>A+J=</v>
      </c>
      <c r="Q148" s="67">
        <f t="shared" si="46"/>
        <v>45882</v>
      </c>
      <c r="R148" s="11"/>
      <c r="S148" s="11"/>
      <c r="T148" s="75">
        <f>[2]Plan1!$A319</f>
        <v>46427</v>
      </c>
      <c r="U148" s="76" t="str">
        <f>[2]Plan1!$C319</f>
        <v>Carnaval</v>
      </c>
      <c r="V148" s="19"/>
      <c r="W148" s="19"/>
      <c r="AA148" s="11"/>
      <c r="AB148" s="11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</row>
    <row r="149" spans="1:150" x14ac:dyDescent="0.2">
      <c r="A149" s="59">
        <f t="shared" si="41"/>
        <v>43515</v>
      </c>
      <c r="B149" s="70">
        <f t="shared" ca="1" si="42"/>
        <v>1.0305378300000001</v>
      </c>
      <c r="C149" s="60">
        <f t="shared" si="43"/>
        <v>1</v>
      </c>
      <c r="D149" s="61">
        <f ca="1">IF(A149&lt;$B$1,VLOOKUP(A149,[1]DI!$A$4:$B$15000,2,FALSE),0)</f>
        <v>6.4000000000000001E-2</v>
      </c>
      <c r="E149" s="60">
        <f t="shared" ca="1" si="48"/>
        <v>2.4620000000000002E-4</v>
      </c>
      <c r="F149" s="62">
        <f t="shared" si="47"/>
        <v>1.3</v>
      </c>
      <c r="G149" s="63">
        <f t="shared" ca="1" si="36"/>
        <v>1.00032006</v>
      </c>
      <c r="H149" s="60">
        <f ca="1">TRUNC(PRODUCT(G$10:G148),15)</f>
        <v>1.03053782527265</v>
      </c>
      <c r="I149" s="60">
        <f t="shared" si="44"/>
        <v>1</v>
      </c>
      <c r="J149" s="60">
        <f t="shared" ca="1" si="37"/>
        <v>1.0305378300000001</v>
      </c>
      <c r="K149" s="60">
        <f t="shared" ca="1" si="38"/>
        <v>3.0537829999999998E-2</v>
      </c>
      <c r="L149" s="64">
        <f>IF(VLOOKUP(A149,$U$12:$AD$125,8)=VLOOKUP(A148,$U$12:$AD$125,8),0,VLOOKUP(A149,U$12:$AD$125,8))</f>
        <v>0</v>
      </c>
      <c r="M149" s="65">
        <f>IF(L149&gt;0,VLOOKUP(L149,T$12:$AC$125,7),0)</f>
        <v>0</v>
      </c>
      <c r="N149" s="60">
        <f t="shared" si="39"/>
        <v>0</v>
      </c>
      <c r="O149" s="60">
        <f t="shared" ca="1" si="40"/>
        <v>3.0537829999999998E-2</v>
      </c>
      <c r="P149" s="66" t="str">
        <f t="shared" si="45"/>
        <v>A+J=</v>
      </c>
      <c r="Q149" s="67">
        <f t="shared" si="46"/>
        <v>45882</v>
      </c>
      <c r="R149" s="11"/>
      <c r="S149" s="11"/>
      <c r="T149" s="75">
        <f>[2]Plan1!$A320</f>
        <v>46472</v>
      </c>
      <c r="U149" s="76" t="str">
        <f>[2]Plan1!$C320</f>
        <v>Paixão de Cristo</v>
      </c>
      <c r="V149" s="19"/>
      <c r="W149" s="19"/>
      <c r="AA149" s="11"/>
      <c r="AB149" s="11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</row>
    <row r="150" spans="1:150" x14ac:dyDescent="0.2">
      <c r="A150" s="59">
        <f t="shared" si="41"/>
        <v>43516</v>
      </c>
      <c r="B150" s="70">
        <f t="shared" ca="1" si="42"/>
        <v>1.03086766</v>
      </c>
      <c r="C150" s="60">
        <f t="shared" si="43"/>
        <v>1</v>
      </c>
      <c r="D150" s="61">
        <f ca="1">IF(A150&lt;$B$1,VLOOKUP(A150,[1]DI!$A$4:$B$15000,2,FALSE),0)</f>
        <v>6.4000000000000001E-2</v>
      </c>
      <c r="E150" s="60">
        <f t="shared" ca="1" si="48"/>
        <v>2.4620000000000002E-4</v>
      </c>
      <c r="F150" s="62">
        <f t="shared" si="47"/>
        <v>1.3</v>
      </c>
      <c r="G150" s="63">
        <f t="shared" ca="1" si="36"/>
        <v>1.00032006</v>
      </c>
      <c r="H150" s="60">
        <f ca="1">TRUNC(PRODUCT(G$10:G149),15)</f>
        <v>1.030867659209</v>
      </c>
      <c r="I150" s="60">
        <f t="shared" si="44"/>
        <v>1</v>
      </c>
      <c r="J150" s="60">
        <f t="shared" ca="1" si="37"/>
        <v>1.03086766</v>
      </c>
      <c r="K150" s="60">
        <f t="shared" ca="1" si="38"/>
        <v>3.0867660000000002E-2</v>
      </c>
      <c r="L150" s="64">
        <f>IF(VLOOKUP(A150,$U$12:$AD$125,8)=VLOOKUP(A149,$U$12:$AD$125,8),0,VLOOKUP(A150,U$12:$AD$125,8))</f>
        <v>0</v>
      </c>
      <c r="M150" s="65">
        <f>IF(L150&gt;0,VLOOKUP(L150,T$12:$AC$125,7),0)</f>
        <v>0</v>
      </c>
      <c r="N150" s="60">
        <f t="shared" si="39"/>
        <v>0</v>
      </c>
      <c r="O150" s="60">
        <f t="shared" ca="1" si="40"/>
        <v>3.0867660000000002E-2</v>
      </c>
      <c r="P150" s="66" t="str">
        <f t="shared" si="45"/>
        <v>A+J=</v>
      </c>
      <c r="Q150" s="67">
        <f t="shared" si="46"/>
        <v>45882</v>
      </c>
      <c r="R150" s="11"/>
      <c r="S150" s="11"/>
      <c r="T150" s="75">
        <f>[2]Plan1!$A321</f>
        <v>46498</v>
      </c>
      <c r="U150" s="76" t="str">
        <f>[2]Plan1!$C321</f>
        <v>Tiradentes</v>
      </c>
      <c r="V150" s="19"/>
      <c r="W150" s="19"/>
      <c r="AA150" s="11"/>
      <c r="AB150" s="11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</row>
    <row r="151" spans="1:150" x14ac:dyDescent="0.2">
      <c r="A151" s="59">
        <f t="shared" si="41"/>
        <v>43517</v>
      </c>
      <c r="B151" s="70">
        <f t="shared" ca="1" si="42"/>
        <v>1.0311976</v>
      </c>
      <c r="C151" s="60">
        <f t="shared" si="43"/>
        <v>1</v>
      </c>
      <c r="D151" s="61">
        <f ca="1">IF(A151&lt;$B$1,VLOOKUP(A151,[1]DI!$A$4:$B$15000,2,FALSE),0)</f>
        <v>6.4000000000000001E-2</v>
      </c>
      <c r="E151" s="60">
        <f t="shared" ca="1" si="48"/>
        <v>2.4620000000000002E-4</v>
      </c>
      <c r="F151" s="62">
        <f t="shared" si="47"/>
        <v>1.3</v>
      </c>
      <c r="G151" s="63">
        <f t="shared" ca="1" si="36"/>
        <v>1.00032006</v>
      </c>
      <c r="H151" s="60">
        <f ca="1">TRUNC(PRODUCT(G$10:G150),15)</f>
        <v>1.0311975987120101</v>
      </c>
      <c r="I151" s="60">
        <f t="shared" si="44"/>
        <v>1</v>
      </c>
      <c r="J151" s="60">
        <f t="shared" ca="1" si="37"/>
        <v>1.0311976</v>
      </c>
      <c r="K151" s="60">
        <f t="shared" ca="1" si="38"/>
        <v>3.1197599999999999E-2</v>
      </c>
      <c r="L151" s="64">
        <f>IF(VLOOKUP(A151,$U$12:$AD$125,8)=VLOOKUP(A150,$U$12:$AD$125,8),0,VLOOKUP(A151,U$12:$AD$125,8))</f>
        <v>0</v>
      </c>
      <c r="M151" s="65">
        <f>IF(L151&gt;0,VLOOKUP(L151,T$12:$AC$125,7),0)</f>
        <v>0</v>
      </c>
      <c r="N151" s="60">
        <f t="shared" si="39"/>
        <v>0</v>
      </c>
      <c r="O151" s="60">
        <f t="shared" ca="1" si="40"/>
        <v>3.1197599999999999E-2</v>
      </c>
      <c r="P151" s="66" t="str">
        <f t="shared" si="45"/>
        <v>A+J=</v>
      </c>
      <c r="Q151" s="67">
        <f t="shared" si="46"/>
        <v>45882</v>
      </c>
      <c r="R151" s="11"/>
      <c r="S151" s="11"/>
      <c r="T151" s="75">
        <f>[2]Plan1!$A322</f>
        <v>46508</v>
      </c>
      <c r="U151" s="76" t="str">
        <f>[2]Plan1!$C322</f>
        <v>Dia do Trabalho</v>
      </c>
      <c r="V151" s="19"/>
      <c r="W151" s="19"/>
      <c r="AA151" s="11"/>
      <c r="AB151" s="11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</row>
    <row r="152" spans="1:150" x14ac:dyDescent="0.2">
      <c r="A152" s="59">
        <f t="shared" si="41"/>
        <v>43518</v>
      </c>
      <c r="B152" s="70">
        <f t="shared" ca="1" si="42"/>
        <v>1.03152764</v>
      </c>
      <c r="C152" s="60">
        <f t="shared" si="43"/>
        <v>1</v>
      </c>
      <c r="D152" s="61">
        <f ca="1">IF(A152&lt;$B$1,VLOOKUP(A152,[1]DI!$A$4:$B$15000,2,FALSE),0)</f>
        <v>6.4000000000000001E-2</v>
      </c>
      <c r="E152" s="60">
        <f t="shared" ca="1" si="48"/>
        <v>2.4620000000000002E-4</v>
      </c>
      <c r="F152" s="62">
        <f t="shared" si="47"/>
        <v>1.3</v>
      </c>
      <c r="G152" s="63">
        <f t="shared" ca="1" si="36"/>
        <v>1.00032006</v>
      </c>
      <c r="H152" s="60">
        <f ca="1">TRUNC(PRODUCT(G$10:G151),15)</f>
        <v>1.0315276438154499</v>
      </c>
      <c r="I152" s="60">
        <f t="shared" si="44"/>
        <v>1</v>
      </c>
      <c r="J152" s="60">
        <f t="shared" ca="1" si="37"/>
        <v>1.03152764</v>
      </c>
      <c r="K152" s="60">
        <f t="shared" ca="1" si="38"/>
        <v>3.1527640000000003E-2</v>
      </c>
      <c r="L152" s="64">
        <f>IF(VLOOKUP(A152,$U$12:$AD$125,8)=VLOOKUP(A151,$U$12:$AD$125,8),0,VLOOKUP(A152,U$12:$AD$125,8))</f>
        <v>0</v>
      </c>
      <c r="M152" s="65">
        <f>IF(L152&gt;0,VLOOKUP(L152,T$12:$AC$125,7),0)</f>
        <v>0</v>
      </c>
      <c r="N152" s="60">
        <f t="shared" si="39"/>
        <v>0</v>
      </c>
      <c r="O152" s="60">
        <f t="shared" ca="1" si="40"/>
        <v>3.1527640000000003E-2</v>
      </c>
      <c r="P152" s="66" t="str">
        <f t="shared" si="45"/>
        <v>A+J=</v>
      </c>
      <c r="Q152" s="67">
        <f t="shared" si="46"/>
        <v>45882</v>
      </c>
      <c r="R152" s="11"/>
      <c r="S152" s="11"/>
      <c r="T152" s="75">
        <f>[2]Plan1!$A323</f>
        <v>46534</v>
      </c>
      <c r="U152" s="76" t="str">
        <f>[2]Plan1!$C323</f>
        <v>Corpus Christi</v>
      </c>
      <c r="V152" s="19"/>
      <c r="W152" s="19"/>
      <c r="AA152" s="11"/>
      <c r="AB152" s="11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</row>
    <row r="153" spans="1:150" x14ac:dyDescent="0.2">
      <c r="A153" s="59">
        <f t="shared" si="41"/>
        <v>43519</v>
      </c>
      <c r="B153" s="70">
        <f t="shared" ca="1" si="42"/>
        <v>1.0318577900000001</v>
      </c>
      <c r="C153" s="60">
        <f t="shared" si="43"/>
        <v>1</v>
      </c>
      <c r="D153" s="61">
        <f ca="1">IF(A153&lt;$B$1,VLOOKUP(A153,[1]DI!$A$4:$B$15000,2,FALSE),0)</f>
        <v>0</v>
      </c>
      <c r="E153" s="60">
        <f t="shared" ca="1" si="48"/>
        <v>0</v>
      </c>
      <c r="F153" s="62">
        <f t="shared" si="47"/>
        <v>1.3</v>
      </c>
      <c r="G153" s="63">
        <f t="shared" ca="1" si="36"/>
        <v>1</v>
      </c>
      <c r="H153" s="60">
        <f ca="1">TRUNC(PRODUCT(G$10:G152),15)</f>
        <v>1.03185779455313</v>
      </c>
      <c r="I153" s="60">
        <f t="shared" si="44"/>
        <v>1</v>
      </c>
      <c r="J153" s="60">
        <f t="shared" ca="1" si="37"/>
        <v>1.0318577900000001</v>
      </c>
      <c r="K153" s="60">
        <f t="shared" ca="1" si="38"/>
        <v>3.1857789999999997E-2</v>
      </c>
      <c r="L153" s="64">
        <f>IF(VLOOKUP(A153,$U$12:$AD$125,8)=VLOOKUP(A152,$U$12:$AD$125,8),0,VLOOKUP(A153,U$12:$AD$125,8))</f>
        <v>0</v>
      </c>
      <c r="M153" s="65">
        <f>IF(L153&gt;0,VLOOKUP(L153,T$12:$AC$125,7),0)</f>
        <v>0</v>
      </c>
      <c r="N153" s="60">
        <f t="shared" si="39"/>
        <v>0</v>
      </c>
      <c r="O153" s="60">
        <f t="shared" ca="1" si="40"/>
        <v>3.1857789999999997E-2</v>
      </c>
      <c r="P153" s="66" t="str">
        <f t="shared" si="45"/>
        <v>A+J=</v>
      </c>
      <c r="Q153" s="67">
        <f t="shared" si="46"/>
        <v>45882</v>
      </c>
      <c r="R153" s="11"/>
      <c r="S153" s="11"/>
      <c r="T153" s="75">
        <f>[2]Plan1!$A324</f>
        <v>46637</v>
      </c>
      <c r="U153" s="76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</row>
    <row r="154" spans="1:150" x14ac:dyDescent="0.2">
      <c r="A154" s="59">
        <f t="shared" si="41"/>
        <v>43520</v>
      </c>
      <c r="B154" s="70">
        <f t="shared" ca="1" si="42"/>
        <v>1.0318577900000001</v>
      </c>
      <c r="C154" s="60">
        <f t="shared" si="43"/>
        <v>1</v>
      </c>
      <c r="D154" s="61">
        <f ca="1">IF(A154&lt;$B$1,VLOOKUP(A154,[1]DI!$A$4:$B$15000,2,FALSE),0)</f>
        <v>0</v>
      </c>
      <c r="E154" s="60">
        <f t="shared" ca="1" si="48"/>
        <v>0</v>
      </c>
      <c r="F154" s="62">
        <f t="shared" si="47"/>
        <v>1.3</v>
      </c>
      <c r="G154" s="63">
        <f t="shared" ca="1" si="36"/>
        <v>1</v>
      </c>
      <c r="H154" s="60">
        <f ca="1">TRUNC(PRODUCT(G$10:G153),15)</f>
        <v>1.03185779455313</v>
      </c>
      <c r="I154" s="60">
        <f t="shared" si="44"/>
        <v>1</v>
      </c>
      <c r="J154" s="60">
        <f t="shared" ca="1" si="37"/>
        <v>1.0318577900000001</v>
      </c>
      <c r="K154" s="60">
        <f t="shared" ca="1" si="38"/>
        <v>3.1857789999999997E-2</v>
      </c>
      <c r="L154" s="64">
        <f>IF(VLOOKUP(A154,$U$12:$AD$125,8)=VLOOKUP(A153,$U$12:$AD$125,8),0,VLOOKUP(A154,U$12:$AD$125,8))</f>
        <v>0</v>
      </c>
      <c r="M154" s="65">
        <f>IF(L154&gt;0,VLOOKUP(L154,T$12:$AC$125,7),0)</f>
        <v>0</v>
      </c>
      <c r="N154" s="60">
        <f t="shared" si="39"/>
        <v>0</v>
      </c>
      <c r="O154" s="60">
        <f t="shared" ca="1" si="40"/>
        <v>3.1857789999999997E-2</v>
      </c>
      <c r="P154" s="66" t="str">
        <f t="shared" si="45"/>
        <v>A+J=</v>
      </c>
      <c r="Q154" s="67">
        <f t="shared" si="46"/>
        <v>45882</v>
      </c>
      <c r="R154" s="11"/>
      <c r="S154" s="11"/>
      <c r="T154" s="75">
        <f>[2]Plan1!$A325</f>
        <v>46672</v>
      </c>
      <c r="U154" s="76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</row>
    <row r="155" spans="1:150" x14ac:dyDescent="0.2">
      <c r="A155" s="59">
        <f t="shared" si="41"/>
        <v>43521</v>
      </c>
      <c r="B155" s="70">
        <f t="shared" ca="1" si="42"/>
        <v>1.0318577900000001</v>
      </c>
      <c r="C155" s="60">
        <f t="shared" si="43"/>
        <v>1</v>
      </c>
      <c r="D155" s="61">
        <f ca="1">IF(A155&lt;$B$1,VLOOKUP(A155,[1]DI!$A$4:$B$15000,2,FALSE),0)</f>
        <v>6.4000000000000001E-2</v>
      </c>
      <c r="E155" s="60">
        <f t="shared" ca="1" si="48"/>
        <v>2.4620000000000002E-4</v>
      </c>
      <c r="F155" s="62">
        <f t="shared" si="47"/>
        <v>1.3</v>
      </c>
      <c r="G155" s="63">
        <f t="shared" ca="1" si="36"/>
        <v>1.00032006</v>
      </c>
      <c r="H155" s="60">
        <f ca="1">TRUNC(PRODUCT(G$10:G154),15)</f>
        <v>1.03185779455313</v>
      </c>
      <c r="I155" s="60">
        <f t="shared" si="44"/>
        <v>1</v>
      </c>
      <c r="J155" s="60">
        <f t="shared" ca="1" si="37"/>
        <v>1.0318577900000001</v>
      </c>
      <c r="K155" s="60">
        <f t="shared" ca="1" si="38"/>
        <v>3.1857789999999997E-2</v>
      </c>
      <c r="L155" s="64">
        <f>IF(VLOOKUP(A155,$U$12:$AD$125,8)=VLOOKUP(A154,$U$12:$AD$125,8),0,VLOOKUP(A155,U$12:$AD$125,8))</f>
        <v>0</v>
      </c>
      <c r="M155" s="65">
        <f>IF(L155&gt;0,VLOOKUP(L155,T$12:$AC$125,7),0)</f>
        <v>0</v>
      </c>
      <c r="N155" s="60">
        <f t="shared" si="39"/>
        <v>0</v>
      </c>
      <c r="O155" s="60">
        <f t="shared" ca="1" si="40"/>
        <v>3.1857789999999997E-2</v>
      </c>
      <c r="P155" s="66" t="str">
        <f t="shared" si="45"/>
        <v>A+J=</v>
      </c>
      <c r="Q155" s="67">
        <f t="shared" si="46"/>
        <v>45882</v>
      </c>
      <c r="R155" s="11"/>
      <c r="S155" s="11"/>
      <c r="T155" s="75">
        <f>[2]Plan1!$A326</f>
        <v>46693</v>
      </c>
      <c r="U155" s="76" t="str">
        <f>[2]Plan1!$C326</f>
        <v>Finados</v>
      </c>
      <c r="V155" s="19"/>
      <c r="W155" s="19"/>
      <c r="AA155" s="11"/>
      <c r="AB155" s="11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</row>
    <row r="156" spans="1:150" x14ac:dyDescent="0.2">
      <c r="A156" s="59">
        <f t="shared" si="41"/>
        <v>43522</v>
      </c>
      <c r="B156" s="70">
        <f t="shared" ca="1" si="42"/>
        <v>1.03218805</v>
      </c>
      <c r="C156" s="60">
        <f t="shared" si="43"/>
        <v>1</v>
      </c>
      <c r="D156" s="61">
        <f ca="1">IF(A156&lt;$B$1,VLOOKUP(A156,[1]DI!$A$4:$B$15000,2,FALSE),0)</f>
        <v>6.4000000000000001E-2</v>
      </c>
      <c r="E156" s="60">
        <f t="shared" ca="1" si="48"/>
        <v>2.4620000000000002E-4</v>
      </c>
      <c r="F156" s="62">
        <f t="shared" si="47"/>
        <v>1.3</v>
      </c>
      <c r="G156" s="63">
        <f t="shared" ca="1" si="36"/>
        <v>1.00032006</v>
      </c>
      <c r="H156" s="60">
        <f ca="1">TRUNC(PRODUCT(G$10:G155),15)</f>
        <v>1.0321880509588599</v>
      </c>
      <c r="I156" s="60">
        <f t="shared" si="44"/>
        <v>1</v>
      </c>
      <c r="J156" s="60">
        <f t="shared" ca="1" si="37"/>
        <v>1.03218805</v>
      </c>
      <c r="K156" s="60">
        <f t="shared" ca="1" si="38"/>
        <v>3.2188050000000003E-2</v>
      </c>
      <c r="L156" s="64">
        <f>IF(VLOOKUP(A156,$U$12:$AD$125,8)=VLOOKUP(A155,$U$12:$AD$125,8),0,VLOOKUP(A156,U$12:$AD$125,8))</f>
        <v>0</v>
      </c>
      <c r="M156" s="65">
        <f>IF(L156&gt;0,VLOOKUP(L156,T$12:$AC$125,7),0)</f>
        <v>0</v>
      </c>
      <c r="N156" s="60">
        <f t="shared" si="39"/>
        <v>0</v>
      </c>
      <c r="O156" s="60">
        <f t="shared" ca="1" si="40"/>
        <v>3.2188050000000003E-2</v>
      </c>
      <c r="P156" s="66" t="str">
        <f t="shared" si="45"/>
        <v>A+J=</v>
      </c>
      <c r="Q156" s="67">
        <f t="shared" si="46"/>
        <v>45882</v>
      </c>
      <c r="R156" s="11"/>
      <c r="S156" s="24"/>
      <c r="T156" s="75">
        <f>[2]Plan1!$A327</f>
        <v>46706</v>
      </c>
      <c r="U156" s="76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</row>
    <row r="157" spans="1:150" x14ac:dyDescent="0.2">
      <c r="A157" s="59">
        <f t="shared" si="41"/>
        <v>43523</v>
      </c>
      <c r="B157" s="70">
        <f t="shared" ca="1" si="42"/>
        <v>1.03251841</v>
      </c>
      <c r="C157" s="60">
        <f t="shared" si="43"/>
        <v>1</v>
      </c>
      <c r="D157" s="61">
        <f ca="1">IF(A157&lt;$B$1,VLOOKUP(A157,[1]DI!$A$4:$B$15000,2,FALSE),0)</f>
        <v>6.4000000000000001E-2</v>
      </c>
      <c r="E157" s="60">
        <f t="shared" ca="1" si="48"/>
        <v>2.4620000000000002E-4</v>
      </c>
      <c r="F157" s="62">
        <f t="shared" si="47"/>
        <v>1.3</v>
      </c>
      <c r="G157" s="63">
        <f t="shared" ca="1" si="36"/>
        <v>1.00032006</v>
      </c>
      <c r="H157" s="60">
        <f ca="1">TRUNC(PRODUCT(G$10:G156),15)</f>
        <v>1.03251841306645</v>
      </c>
      <c r="I157" s="60">
        <f t="shared" si="44"/>
        <v>1</v>
      </c>
      <c r="J157" s="60">
        <f t="shared" ca="1" si="37"/>
        <v>1.03251841</v>
      </c>
      <c r="K157" s="60">
        <f t="shared" ca="1" si="38"/>
        <v>3.2518409999999998E-2</v>
      </c>
      <c r="L157" s="64">
        <f>IF(VLOOKUP(A157,$U$12:$AD$125,8)=VLOOKUP(A156,$U$12:$AD$125,8),0,VLOOKUP(A157,U$12:$AD$125,8))</f>
        <v>0</v>
      </c>
      <c r="M157" s="65">
        <f>IF(L157&gt;0,VLOOKUP(L157,T$12:$AC$125,7),0)</f>
        <v>0</v>
      </c>
      <c r="N157" s="60">
        <f t="shared" si="39"/>
        <v>0</v>
      </c>
      <c r="O157" s="60">
        <f t="shared" ca="1" si="40"/>
        <v>3.2518409999999998E-2</v>
      </c>
      <c r="P157" s="66" t="str">
        <f t="shared" si="45"/>
        <v>A+J=</v>
      </c>
      <c r="Q157" s="67">
        <f t="shared" si="46"/>
        <v>45882</v>
      </c>
      <c r="R157" s="11"/>
      <c r="S157" s="11"/>
      <c r="T157" s="75">
        <f>[2]Plan1!$A328</f>
        <v>46711</v>
      </c>
      <c r="U157" s="76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</row>
    <row r="158" spans="1:150" x14ac:dyDescent="0.2">
      <c r="A158" s="59">
        <f t="shared" si="41"/>
        <v>43524</v>
      </c>
      <c r="B158" s="70">
        <f t="shared" ca="1" si="42"/>
        <v>1.03284888</v>
      </c>
      <c r="C158" s="60">
        <f t="shared" si="43"/>
        <v>1</v>
      </c>
      <c r="D158" s="61">
        <f ca="1">IF(A158&lt;$B$1,VLOOKUP(A158,[1]DI!$A$4:$B$15000,2,FALSE),0)</f>
        <v>6.4000000000000001E-2</v>
      </c>
      <c r="E158" s="60">
        <f t="shared" ca="1" si="48"/>
        <v>2.4620000000000002E-4</v>
      </c>
      <c r="F158" s="62">
        <f t="shared" si="47"/>
        <v>1.3</v>
      </c>
      <c r="G158" s="63">
        <f t="shared" ca="1" si="36"/>
        <v>1.00032006</v>
      </c>
      <c r="H158" s="60">
        <f ca="1">TRUNC(PRODUCT(G$10:G157),15)</f>
        <v>1.03284888090973</v>
      </c>
      <c r="I158" s="60">
        <f t="shared" si="44"/>
        <v>1</v>
      </c>
      <c r="J158" s="60">
        <f t="shared" ca="1" si="37"/>
        <v>1.03284888</v>
      </c>
      <c r="K158" s="60">
        <f t="shared" ca="1" si="38"/>
        <v>3.2848879999999997E-2</v>
      </c>
      <c r="L158" s="64">
        <f>IF(VLOOKUP(A158,$U$12:$AD$125,8)=VLOOKUP(A157,$U$12:$AD$125,8),0,VLOOKUP(A158,U$12:$AD$125,8))</f>
        <v>0</v>
      </c>
      <c r="M158" s="65">
        <f>IF(L158&gt;0,VLOOKUP(L158,T$12:$AC$125,7),0)</f>
        <v>0</v>
      </c>
      <c r="N158" s="60">
        <f t="shared" si="39"/>
        <v>0</v>
      </c>
      <c r="O158" s="60">
        <f t="shared" ca="1" si="40"/>
        <v>3.2848879999999997E-2</v>
      </c>
      <c r="P158" s="66" t="str">
        <f t="shared" si="45"/>
        <v>A+J=</v>
      </c>
      <c r="Q158" s="67">
        <f t="shared" si="46"/>
        <v>45882</v>
      </c>
      <c r="R158" s="11"/>
      <c r="S158" s="11"/>
      <c r="T158" s="75">
        <f>[2]Plan1!$A329</f>
        <v>46746</v>
      </c>
      <c r="U158" s="76" t="str">
        <f>[2]Plan1!$C329</f>
        <v>Natal</v>
      </c>
      <c r="V158" s="19"/>
      <c r="W158" s="19"/>
      <c r="AA158" s="11"/>
      <c r="AB158" s="11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</row>
    <row r="159" spans="1:150" x14ac:dyDescent="0.2">
      <c r="A159" s="59">
        <f t="shared" si="41"/>
        <v>43525</v>
      </c>
      <c r="B159" s="70">
        <f t="shared" ca="1" si="42"/>
        <v>1.03317945</v>
      </c>
      <c r="C159" s="60">
        <f t="shared" si="43"/>
        <v>1</v>
      </c>
      <c r="D159" s="61">
        <f ca="1">IF(A159&lt;$B$1,VLOOKUP(A159,[1]DI!$A$4:$B$15000,2,FALSE),0)</f>
        <v>6.4000000000000001E-2</v>
      </c>
      <c r="E159" s="60">
        <f t="shared" ca="1" si="48"/>
        <v>2.4620000000000002E-4</v>
      </c>
      <c r="F159" s="62">
        <f t="shared" si="47"/>
        <v>1.3</v>
      </c>
      <c r="G159" s="63">
        <f t="shared" ca="1" si="36"/>
        <v>1.00032006</v>
      </c>
      <c r="H159" s="60">
        <f ca="1">TRUNC(PRODUCT(G$10:G158),15)</f>
        <v>1.0331794545225601</v>
      </c>
      <c r="I159" s="60">
        <f t="shared" si="44"/>
        <v>1</v>
      </c>
      <c r="J159" s="60">
        <f t="shared" ca="1" si="37"/>
        <v>1.03317945</v>
      </c>
      <c r="K159" s="60">
        <f t="shared" ca="1" si="38"/>
        <v>3.3179449999999999E-2</v>
      </c>
      <c r="L159" s="64">
        <f>IF(VLOOKUP(A159,$U$12:$AD$125,8)=VLOOKUP(A158,$U$12:$AD$125,8),0,VLOOKUP(A159,U$12:$AD$125,8))</f>
        <v>0</v>
      </c>
      <c r="M159" s="65">
        <f>IF(L159&gt;0,VLOOKUP(L159,T$12:$AC$125,7),0)</f>
        <v>0</v>
      </c>
      <c r="N159" s="60">
        <f t="shared" si="39"/>
        <v>0</v>
      </c>
      <c r="O159" s="60">
        <f t="shared" ca="1" si="40"/>
        <v>3.3179449999999999E-2</v>
      </c>
      <c r="P159" s="66" t="str">
        <f t="shared" si="45"/>
        <v>A+J=</v>
      </c>
      <c r="Q159" s="67">
        <f t="shared" si="46"/>
        <v>45882</v>
      </c>
      <c r="R159" s="11"/>
      <c r="S159" s="11"/>
      <c r="T159" s="75">
        <f>[2]Plan1!$A330</f>
        <v>46753</v>
      </c>
      <c r="U159" s="76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</row>
    <row r="160" spans="1:150" x14ac:dyDescent="0.2">
      <c r="A160" s="59">
        <f t="shared" si="41"/>
        <v>43526</v>
      </c>
      <c r="B160" s="70">
        <f t="shared" ca="1" si="42"/>
        <v>1.03351013</v>
      </c>
      <c r="C160" s="60">
        <f t="shared" si="43"/>
        <v>1</v>
      </c>
      <c r="D160" s="61">
        <f ca="1">IF(A160&lt;$B$1,VLOOKUP(A160,[1]DI!$A$4:$B$15000,2,FALSE),0)</f>
        <v>0</v>
      </c>
      <c r="E160" s="60">
        <f t="shared" ca="1" si="48"/>
        <v>0</v>
      </c>
      <c r="F160" s="62">
        <f t="shared" si="47"/>
        <v>1.3</v>
      </c>
      <c r="G160" s="63">
        <f t="shared" ca="1" si="36"/>
        <v>1</v>
      </c>
      <c r="H160" s="60">
        <f ca="1">TRUNC(PRODUCT(G$10:G159),15)</f>
        <v>1.03351013393877</v>
      </c>
      <c r="I160" s="60">
        <f t="shared" si="44"/>
        <v>1</v>
      </c>
      <c r="J160" s="60">
        <f t="shared" ca="1" si="37"/>
        <v>1.03351013</v>
      </c>
      <c r="K160" s="60">
        <f t="shared" ca="1" si="38"/>
        <v>3.3510129999999999E-2</v>
      </c>
      <c r="L160" s="64">
        <f>IF(VLOOKUP(A160,$U$12:$AD$125,8)=VLOOKUP(A159,$U$12:$AD$125,8),0,VLOOKUP(A160,U$12:$AD$125,8))</f>
        <v>0</v>
      </c>
      <c r="M160" s="65">
        <f>IF(L160&gt;0,VLOOKUP(L160,T$12:$AC$125,7),0)</f>
        <v>0</v>
      </c>
      <c r="N160" s="60">
        <f t="shared" si="39"/>
        <v>0</v>
      </c>
      <c r="O160" s="60">
        <f t="shared" ca="1" si="40"/>
        <v>3.3510129999999999E-2</v>
      </c>
      <c r="P160" s="66" t="str">
        <f t="shared" si="45"/>
        <v>A+J=</v>
      </c>
      <c r="Q160" s="67">
        <f t="shared" si="46"/>
        <v>45882</v>
      </c>
      <c r="R160" s="11"/>
      <c r="S160" s="11"/>
      <c r="T160" s="75">
        <f>[2]Plan1!$A331</f>
        <v>46811</v>
      </c>
      <c r="U160" s="76" t="str">
        <f>[2]Plan1!$C331</f>
        <v>Carnaval</v>
      </c>
      <c r="V160" s="19"/>
      <c r="W160" s="19"/>
      <c r="AA160" s="11"/>
      <c r="AB160" s="11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</row>
    <row r="161" spans="1:147" x14ac:dyDescent="0.2">
      <c r="A161" s="59">
        <f t="shared" si="41"/>
        <v>43527</v>
      </c>
      <c r="B161" s="70">
        <f t="shared" ca="1" si="42"/>
        <v>1.03351013</v>
      </c>
      <c r="C161" s="60">
        <f t="shared" si="43"/>
        <v>1</v>
      </c>
      <c r="D161" s="61">
        <f ca="1">IF(A161&lt;$B$1,VLOOKUP(A161,[1]DI!$A$4:$B$15000,2,FALSE),0)</f>
        <v>0</v>
      </c>
      <c r="E161" s="60">
        <f t="shared" ca="1" si="48"/>
        <v>0</v>
      </c>
      <c r="F161" s="62">
        <f t="shared" si="47"/>
        <v>1.3</v>
      </c>
      <c r="G161" s="63">
        <f t="shared" ca="1" si="36"/>
        <v>1</v>
      </c>
      <c r="H161" s="60">
        <f ca="1">TRUNC(PRODUCT(G$10:G160),15)</f>
        <v>1.03351013393877</v>
      </c>
      <c r="I161" s="60">
        <f t="shared" si="44"/>
        <v>1</v>
      </c>
      <c r="J161" s="60">
        <f t="shared" ca="1" si="37"/>
        <v>1.03351013</v>
      </c>
      <c r="K161" s="60">
        <f t="shared" ca="1" si="38"/>
        <v>3.3510129999999999E-2</v>
      </c>
      <c r="L161" s="64">
        <f>IF(VLOOKUP(A161,$U$12:$AD$125,8)=VLOOKUP(A160,$U$12:$AD$125,8),0,VLOOKUP(A161,U$12:$AD$125,8))</f>
        <v>0</v>
      </c>
      <c r="M161" s="65">
        <f>IF(L161&gt;0,VLOOKUP(L161,T$12:$AC$125,7),0)</f>
        <v>0</v>
      </c>
      <c r="N161" s="60">
        <f t="shared" si="39"/>
        <v>0</v>
      </c>
      <c r="O161" s="60">
        <f t="shared" ca="1" si="40"/>
        <v>3.3510129999999999E-2</v>
      </c>
      <c r="P161" s="66" t="str">
        <f t="shared" si="45"/>
        <v>A+J=</v>
      </c>
      <c r="Q161" s="67">
        <f t="shared" si="46"/>
        <v>45882</v>
      </c>
      <c r="R161" s="11"/>
      <c r="S161" s="11"/>
      <c r="T161" s="75">
        <f>[2]Plan1!$A332</f>
        <v>46812</v>
      </c>
      <c r="U161" s="76" t="str">
        <f>[2]Plan1!$C332</f>
        <v>Carnaval</v>
      </c>
      <c r="V161" s="19"/>
      <c r="W161" s="19"/>
      <c r="AA161" s="11"/>
      <c r="AB161" s="11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</row>
    <row r="162" spans="1:147" x14ac:dyDescent="0.2">
      <c r="A162" s="59">
        <f t="shared" si="41"/>
        <v>43528</v>
      </c>
      <c r="B162" s="70">
        <f t="shared" ca="1" si="42"/>
        <v>1.03351013</v>
      </c>
      <c r="C162" s="60">
        <f t="shared" si="43"/>
        <v>1</v>
      </c>
      <c r="D162" s="61">
        <f ca="1">IF(A162&lt;$B$1,VLOOKUP(A162,[1]DI!$A$4:$B$15000,2,FALSE),0)</f>
        <v>0</v>
      </c>
      <c r="E162" s="60">
        <f t="shared" ca="1" si="48"/>
        <v>0</v>
      </c>
      <c r="F162" s="62">
        <f t="shared" si="47"/>
        <v>1.3</v>
      </c>
      <c r="G162" s="63">
        <f t="shared" ca="1" si="36"/>
        <v>1</v>
      </c>
      <c r="H162" s="60">
        <f ca="1">TRUNC(PRODUCT(G$10:G161),15)</f>
        <v>1.03351013393877</v>
      </c>
      <c r="I162" s="60">
        <f t="shared" si="44"/>
        <v>1</v>
      </c>
      <c r="J162" s="60">
        <f t="shared" ca="1" si="37"/>
        <v>1.03351013</v>
      </c>
      <c r="K162" s="60">
        <f t="shared" ca="1" si="38"/>
        <v>3.3510129999999999E-2</v>
      </c>
      <c r="L162" s="64">
        <f>IF(VLOOKUP(A162,$U$12:$AD$125,8)=VLOOKUP(A161,$U$12:$AD$125,8),0,VLOOKUP(A162,U$12:$AD$125,8))</f>
        <v>0</v>
      </c>
      <c r="M162" s="65">
        <f>IF(L162&gt;0,VLOOKUP(L162,T$12:$AC$125,7),0)</f>
        <v>0</v>
      </c>
      <c r="N162" s="60">
        <f t="shared" si="39"/>
        <v>0</v>
      </c>
      <c r="O162" s="60">
        <f t="shared" ca="1" si="40"/>
        <v>3.3510129999999999E-2</v>
      </c>
      <c r="P162" s="66" t="str">
        <f t="shared" si="45"/>
        <v>A+J=</v>
      </c>
      <c r="Q162" s="67">
        <f t="shared" si="46"/>
        <v>45882</v>
      </c>
      <c r="R162" s="11"/>
      <c r="S162" s="11"/>
      <c r="T162" s="75">
        <f>[2]Plan1!$A333</f>
        <v>46857</v>
      </c>
      <c r="U162" s="76" t="str">
        <f>[2]Plan1!$C333</f>
        <v>Paixão de Cristo</v>
      </c>
      <c r="V162" s="19"/>
      <c r="W162" s="19"/>
      <c r="AA162" s="11"/>
      <c r="AB162" s="11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</row>
    <row r="163" spans="1:147" x14ac:dyDescent="0.2">
      <c r="A163" s="59">
        <f t="shared" si="41"/>
        <v>43529</v>
      </c>
      <c r="B163" s="70">
        <f t="shared" ca="1" si="42"/>
        <v>1.03351013</v>
      </c>
      <c r="C163" s="60">
        <f t="shared" si="43"/>
        <v>1</v>
      </c>
      <c r="D163" s="61">
        <f ca="1">IF(A163&lt;$B$1,VLOOKUP(A163,[1]DI!$A$4:$B$15000,2,FALSE),0)</f>
        <v>0</v>
      </c>
      <c r="E163" s="60">
        <f t="shared" ca="1" si="48"/>
        <v>0</v>
      </c>
      <c r="F163" s="62">
        <f t="shared" si="47"/>
        <v>1.3</v>
      </c>
      <c r="G163" s="63">
        <f t="shared" ca="1" si="36"/>
        <v>1</v>
      </c>
      <c r="H163" s="60">
        <f ca="1">TRUNC(PRODUCT(G$10:G162),15)</f>
        <v>1.03351013393877</v>
      </c>
      <c r="I163" s="60">
        <f t="shared" si="44"/>
        <v>1</v>
      </c>
      <c r="J163" s="60">
        <f t="shared" ca="1" si="37"/>
        <v>1.03351013</v>
      </c>
      <c r="K163" s="60">
        <f t="shared" ca="1" si="38"/>
        <v>3.3510129999999999E-2</v>
      </c>
      <c r="L163" s="64">
        <f>IF(VLOOKUP(A163,$U$12:$AD$125,8)=VLOOKUP(A162,$U$12:$AD$125,8),0,VLOOKUP(A163,U$12:$AD$125,8))</f>
        <v>0</v>
      </c>
      <c r="M163" s="65">
        <f>IF(L163&gt;0,VLOOKUP(L163,T$12:$AC$125,7),0)</f>
        <v>0</v>
      </c>
      <c r="N163" s="60">
        <f t="shared" si="39"/>
        <v>0</v>
      </c>
      <c r="O163" s="60">
        <f t="shared" ca="1" si="40"/>
        <v>3.3510129999999999E-2</v>
      </c>
      <c r="P163" s="66" t="str">
        <f t="shared" si="45"/>
        <v>A+J=</v>
      </c>
      <c r="Q163" s="67">
        <f t="shared" si="46"/>
        <v>45882</v>
      </c>
      <c r="R163" s="11"/>
      <c r="S163" s="11"/>
      <c r="T163" s="75">
        <f>[2]Plan1!$A334</f>
        <v>46864</v>
      </c>
      <c r="U163" s="76" t="str">
        <f>[2]Plan1!$C334</f>
        <v>Tiradentes</v>
      </c>
      <c r="V163" s="19"/>
      <c r="W163" s="19"/>
      <c r="AA163" s="11"/>
      <c r="AB163" s="11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</row>
    <row r="164" spans="1:147" x14ac:dyDescent="0.2">
      <c r="A164" s="59">
        <f t="shared" si="41"/>
        <v>43530</v>
      </c>
      <c r="B164" s="70">
        <f t="shared" ca="1" si="42"/>
        <v>1.03351013</v>
      </c>
      <c r="C164" s="60">
        <f t="shared" si="43"/>
        <v>1</v>
      </c>
      <c r="D164" s="61">
        <f ca="1">IF(A164&lt;$B$1,VLOOKUP(A164,[1]DI!$A$4:$B$15000,2,FALSE),0)</f>
        <v>6.4000000000000001E-2</v>
      </c>
      <c r="E164" s="60">
        <f t="shared" ca="1" si="48"/>
        <v>2.4620000000000002E-4</v>
      </c>
      <c r="F164" s="62">
        <f t="shared" si="47"/>
        <v>1.3</v>
      </c>
      <c r="G164" s="63">
        <f t="shared" ca="1" si="36"/>
        <v>1.00032006</v>
      </c>
      <c r="H164" s="60">
        <f ca="1">TRUNC(PRODUCT(G$10:G163),15)</f>
        <v>1.03351013393877</v>
      </c>
      <c r="I164" s="60">
        <f t="shared" si="44"/>
        <v>1</v>
      </c>
      <c r="J164" s="60">
        <f t="shared" ca="1" si="37"/>
        <v>1.03351013</v>
      </c>
      <c r="K164" s="60">
        <f t="shared" ca="1" si="38"/>
        <v>3.3510129999999999E-2</v>
      </c>
      <c r="L164" s="64">
        <f>IF(VLOOKUP(A164,$U$12:$AD$125,8)=VLOOKUP(A163,$U$12:$AD$125,8),0,VLOOKUP(A164,U$12:$AD$125,8))</f>
        <v>0</v>
      </c>
      <c r="M164" s="65">
        <f>IF(L164&gt;0,VLOOKUP(L164,T$12:$AC$125,7),0)</f>
        <v>0</v>
      </c>
      <c r="N164" s="60">
        <f t="shared" si="39"/>
        <v>0</v>
      </c>
      <c r="O164" s="60">
        <f t="shared" ca="1" si="40"/>
        <v>3.3510129999999999E-2</v>
      </c>
      <c r="P164" s="66" t="str">
        <f t="shared" si="45"/>
        <v>A+J=</v>
      </c>
      <c r="Q164" s="67">
        <f t="shared" si="46"/>
        <v>45882</v>
      </c>
      <c r="R164" s="11"/>
      <c r="S164" s="11"/>
      <c r="T164" s="75">
        <f>[2]Plan1!$A335</f>
        <v>46874</v>
      </c>
      <c r="U164" s="76" t="str">
        <f>[2]Plan1!$C335</f>
        <v>Dia do Trabalho</v>
      </c>
      <c r="V164" s="19"/>
      <c r="W164" s="19"/>
      <c r="AA164" s="11"/>
      <c r="AB164" s="11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</row>
    <row r="165" spans="1:147" x14ac:dyDescent="0.2">
      <c r="A165" s="59">
        <f t="shared" si="41"/>
        <v>43531</v>
      </c>
      <c r="B165" s="70">
        <f t="shared" ca="1" si="42"/>
        <v>1.0338409200000001</v>
      </c>
      <c r="C165" s="60">
        <f t="shared" si="43"/>
        <v>1</v>
      </c>
      <c r="D165" s="61">
        <f ca="1">IF(A165&lt;$B$1,VLOOKUP(A165,[1]DI!$A$4:$B$15000,2,FALSE),0)</f>
        <v>6.4000000000000001E-2</v>
      </c>
      <c r="E165" s="60">
        <f t="shared" ca="1" si="48"/>
        <v>2.4620000000000002E-4</v>
      </c>
      <c r="F165" s="62">
        <f t="shared" si="47"/>
        <v>1.3</v>
      </c>
      <c r="G165" s="63">
        <f t="shared" ca="1" si="36"/>
        <v>1.00032006</v>
      </c>
      <c r="H165" s="60">
        <f ca="1">TRUNC(PRODUCT(G$10:G164),15)</f>
        <v>1.03384091919224</v>
      </c>
      <c r="I165" s="60">
        <f t="shared" si="44"/>
        <v>1</v>
      </c>
      <c r="J165" s="60">
        <f t="shared" ca="1" si="37"/>
        <v>1.0338409200000001</v>
      </c>
      <c r="K165" s="60">
        <f t="shared" ca="1" si="38"/>
        <v>3.3840919999999997E-2</v>
      </c>
      <c r="L165" s="64">
        <f>IF(VLOOKUP(A165,$U$12:$AD$125,8)=VLOOKUP(A164,$U$12:$AD$125,8),0,VLOOKUP(A165,U$12:$AD$125,8))</f>
        <v>0</v>
      </c>
      <c r="M165" s="65">
        <f>IF(L165&gt;0,VLOOKUP(L165,T$12:$AC$125,7),0)</f>
        <v>0</v>
      </c>
      <c r="N165" s="60">
        <f t="shared" si="39"/>
        <v>0</v>
      </c>
      <c r="O165" s="60">
        <f t="shared" ca="1" si="40"/>
        <v>3.3840919999999997E-2</v>
      </c>
      <c r="P165" s="66" t="str">
        <f t="shared" si="45"/>
        <v>A+J=</v>
      </c>
      <c r="Q165" s="67">
        <f t="shared" si="46"/>
        <v>45882</v>
      </c>
      <c r="R165" s="11"/>
      <c r="S165" s="11"/>
      <c r="T165" s="75">
        <f>[2]Plan1!$A336</f>
        <v>46919</v>
      </c>
      <c r="U165" s="76" t="str">
        <f>[2]Plan1!$C336</f>
        <v>Corpus Christi</v>
      </c>
      <c r="V165" s="19"/>
      <c r="W165" s="19"/>
      <c r="AA165" s="11"/>
      <c r="AB165" s="11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</row>
    <row r="166" spans="1:147" x14ac:dyDescent="0.2">
      <c r="A166" s="59">
        <f t="shared" si="41"/>
        <v>43532</v>
      </c>
      <c r="B166" s="70">
        <f t="shared" ca="1" si="42"/>
        <v>1.0341718</v>
      </c>
      <c r="C166" s="60">
        <f t="shared" si="43"/>
        <v>1</v>
      </c>
      <c r="D166" s="61">
        <f ca="1">IF(A166&lt;$B$1,VLOOKUP(A166,[1]DI!$A$4:$B$15000,2,FALSE),0)</f>
        <v>6.4000000000000001E-2</v>
      </c>
      <c r="E166" s="60">
        <f t="shared" ca="1" si="48"/>
        <v>2.4620000000000002E-4</v>
      </c>
      <c r="F166" s="62">
        <f t="shared" si="47"/>
        <v>1.3</v>
      </c>
      <c r="G166" s="63">
        <f t="shared" ca="1" si="36"/>
        <v>1.00032006</v>
      </c>
      <c r="H166" s="60">
        <f ca="1">TRUNC(PRODUCT(G$10:G165),15)</f>
        <v>1.03417181031684</v>
      </c>
      <c r="I166" s="60">
        <f t="shared" si="44"/>
        <v>1</v>
      </c>
      <c r="J166" s="60">
        <f t="shared" ca="1" si="37"/>
        <v>1.0341718099999999</v>
      </c>
      <c r="K166" s="60">
        <f t="shared" ca="1" si="38"/>
        <v>3.4171800000000002E-2</v>
      </c>
      <c r="L166" s="64">
        <f>IF(VLOOKUP(A166,$U$12:$AD$125,8)=VLOOKUP(A165,$U$12:$AD$125,8),0,VLOOKUP(A166,U$12:$AD$125,8))</f>
        <v>0</v>
      </c>
      <c r="M166" s="65">
        <f>IF(L166&gt;0,VLOOKUP(L166,T$12:$AC$125,7),0)</f>
        <v>0</v>
      </c>
      <c r="N166" s="60">
        <f t="shared" si="39"/>
        <v>0</v>
      </c>
      <c r="O166" s="60">
        <f t="shared" ca="1" si="40"/>
        <v>3.4171800000000002E-2</v>
      </c>
      <c r="P166" s="66" t="str">
        <f t="shared" si="45"/>
        <v>A+J=</v>
      </c>
      <c r="Q166" s="67">
        <f t="shared" si="46"/>
        <v>45882</v>
      </c>
      <c r="R166" s="11"/>
      <c r="S166" s="11"/>
      <c r="T166" s="75">
        <f>[2]Plan1!$A337</f>
        <v>47003</v>
      </c>
      <c r="U166" s="76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</row>
    <row r="167" spans="1:147" x14ac:dyDescent="0.2">
      <c r="A167" s="59">
        <f t="shared" si="41"/>
        <v>43533</v>
      </c>
      <c r="B167" s="70">
        <f t="shared" ca="1" si="42"/>
        <v>1.03450281</v>
      </c>
      <c r="C167" s="60">
        <f t="shared" si="43"/>
        <v>1</v>
      </c>
      <c r="D167" s="61">
        <f ca="1">IF(A167&lt;$B$1,VLOOKUP(A167,[1]DI!$A$4:$B$15000,2,FALSE),0)</f>
        <v>0</v>
      </c>
      <c r="E167" s="60">
        <f t="shared" ca="1" si="48"/>
        <v>0</v>
      </c>
      <c r="F167" s="62">
        <f t="shared" si="47"/>
        <v>1.3</v>
      </c>
      <c r="G167" s="63">
        <f t="shared" ca="1" si="36"/>
        <v>1</v>
      </c>
      <c r="H167" s="60">
        <f ca="1">TRUNC(PRODUCT(G$10:G166),15)</f>
        <v>1.0345028073464499</v>
      </c>
      <c r="I167" s="60">
        <f t="shared" si="44"/>
        <v>1</v>
      </c>
      <c r="J167" s="60">
        <f t="shared" ca="1" si="37"/>
        <v>1.03450281</v>
      </c>
      <c r="K167" s="60">
        <f t="shared" ca="1" si="38"/>
        <v>3.4502810000000002E-2</v>
      </c>
      <c r="L167" s="64">
        <f>IF(VLOOKUP(A167,$U$12:$AD$125,8)=VLOOKUP(A166,$U$12:$AD$125,8),0,VLOOKUP(A167,U$12:$AD$125,8))</f>
        <v>0</v>
      </c>
      <c r="M167" s="65">
        <f>IF(L167&gt;0,VLOOKUP(L167,T$12:$AC$125,7),0)</f>
        <v>0</v>
      </c>
      <c r="N167" s="60">
        <f t="shared" si="39"/>
        <v>0</v>
      </c>
      <c r="O167" s="60">
        <f t="shared" ca="1" si="40"/>
        <v>3.4502810000000002E-2</v>
      </c>
      <c r="P167" s="66" t="str">
        <f t="shared" si="45"/>
        <v>A+J=</v>
      </c>
      <c r="Q167" s="67">
        <f t="shared" si="46"/>
        <v>45882</v>
      </c>
      <c r="R167" s="11"/>
      <c r="S167" s="11"/>
      <c r="T167" s="75">
        <f>[2]Plan1!$A338</f>
        <v>47038</v>
      </c>
      <c r="U167" s="76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</row>
    <row r="168" spans="1:147" x14ac:dyDescent="0.2">
      <c r="A168" s="59">
        <f t="shared" si="41"/>
        <v>43534</v>
      </c>
      <c r="B168" s="70">
        <f t="shared" ca="1" si="42"/>
        <v>1.03450281</v>
      </c>
      <c r="C168" s="60">
        <f t="shared" si="43"/>
        <v>1</v>
      </c>
      <c r="D168" s="61">
        <f ca="1">IF(A168&lt;$B$1,VLOOKUP(A168,[1]DI!$A$4:$B$15000,2,FALSE),0)</f>
        <v>0</v>
      </c>
      <c r="E168" s="60">
        <f t="shared" ca="1" si="48"/>
        <v>0</v>
      </c>
      <c r="F168" s="62">
        <f t="shared" si="47"/>
        <v>1.3</v>
      </c>
      <c r="G168" s="63">
        <f t="shared" ca="1" si="36"/>
        <v>1</v>
      </c>
      <c r="H168" s="60">
        <f ca="1">TRUNC(PRODUCT(G$10:G167),15)</f>
        <v>1.0345028073464499</v>
      </c>
      <c r="I168" s="60">
        <f t="shared" si="44"/>
        <v>1</v>
      </c>
      <c r="J168" s="60">
        <f t="shared" ca="1" si="37"/>
        <v>1.03450281</v>
      </c>
      <c r="K168" s="60">
        <f t="shared" ca="1" si="38"/>
        <v>3.4502810000000002E-2</v>
      </c>
      <c r="L168" s="64">
        <f>IF(VLOOKUP(A168,$U$12:$AD$125,8)=VLOOKUP(A167,$U$12:$AD$125,8),0,VLOOKUP(A168,U$12:$AD$125,8))</f>
        <v>0</v>
      </c>
      <c r="M168" s="65">
        <f>IF(L168&gt;0,VLOOKUP(L168,T$12:$AC$125,7),0)</f>
        <v>0</v>
      </c>
      <c r="N168" s="60">
        <f t="shared" si="39"/>
        <v>0</v>
      </c>
      <c r="O168" s="60">
        <f t="shared" ca="1" si="40"/>
        <v>3.4502810000000002E-2</v>
      </c>
      <c r="P168" s="66" t="str">
        <f t="shared" si="45"/>
        <v>A+J=</v>
      </c>
      <c r="Q168" s="67">
        <f t="shared" si="46"/>
        <v>45882</v>
      </c>
      <c r="R168" s="11"/>
      <c r="S168" s="11"/>
      <c r="T168" s="75">
        <f>[2]Plan1!$A339</f>
        <v>47059</v>
      </c>
      <c r="U168" s="76" t="str">
        <f>[2]Plan1!$C339</f>
        <v>Finados</v>
      </c>
      <c r="V168" s="19"/>
      <c r="W168" s="11"/>
      <c r="AA168" s="11"/>
      <c r="AB168" s="11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</row>
    <row r="169" spans="1:147" x14ac:dyDescent="0.2">
      <c r="A169" s="59">
        <f t="shared" si="41"/>
        <v>43535</v>
      </c>
      <c r="B169" s="70">
        <f t="shared" ca="1" si="42"/>
        <v>1.03450281</v>
      </c>
      <c r="C169" s="60">
        <f t="shared" si="43"/>
        <v>1</v>
      </c>
      <c r="D169" s="61">
        <f ca="1">IF(A169&lt;$B$1,VLOOKUP(A169,[1]DI!$A$4:$B$15000,2,FALSE),0)</f>
        <v>6.4000000000000001E-2</v>
      </c>
      <c r="E169" s="60">
        <f t="shared" ca="1" si="48"/>
        <v>2.4620000000000002E-4</v>
      </c>
      <c r="F169" s="62">
        <f t="shared" si="47"/>
        <v>1.3</v>
      </c>
      <c r="G169" s="63">
        <f t="shared" ca="1" si="36"/>
        <v>1.00032006</v>
      </c>
      <c r="H169" s="60">
        <f ca="1">TRUNC(PRODUCT(G$10:G168),15)</f>
        <v>1.0345028073464499</v>
      </c>
      <c r="I169" s="60">
        <f t="shared" si="44"/>
        <v>1</v>
      </c>
      <c r="J169" s="60">
        <f t="shared" ca="1" si="37"/>
        <v>1.03450281</v>
      </c>
      <c r="K169" s="60">
        <f t="shared" ca="1" si="38"/>
        <v>3.4502810000000002E-2</v>
      </c>
      <c r="L169" s="64">
        <f>IF(VLOOKUP(A169,$U$12:$AD$125,8)=VLOOKUP(A168,$U$12:$AD$125,8),0,VLOOKUP(A169,U$12:$AD$125,8))</f>
        <v>0</v>
      </c>
      <c r="M169" s="65">
        <f>IF(L169&gt;0,VLOOKUP(L169,T$12:$AC$125,7),0)</f>
        <v>0</v>
      </c>
      <c r="N169" s="60">
        <f t="shared" si="39"/>
        <v>0</v>
      </c>
      <c r="O169" s="60">
        <f t="shared" ca="1" si="40"/>
        <v>3.4502810000000002E-2</v>
      </c>
      <c r="P169" s="66" t="str">
        <f t="shared" si="45"/>
        <v>A+J=</v>
      </c>
      <c r="Q169" s="67">
        <f t="shared" si="46"/>
        <v>45882</v>
      </c>
      <c r="R169" s="11"/>
      <c r="S169" s="11"/>
      <c r="T169" s="75">
        <f>[2]Plan1!$A340</f>
        <v>47072</v>
      </c>
      <c r="U169" s="76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</row>
    <row r="170" spans="1:147" x14ac:dyDescent="0.2">
      <c r="A170" s="59">
        <f t="shared" si="41"/>
        <v>43536</v>
      </c>
      <c r="B170" s="70">
        <f t="shared" ca="1" si="42"/>
        <v>1.0348339</v>
      </c>
      <c r="C170" s="60">
        <f t="shared" si="43"/>
        <v>1</v>
      </c>
      <c r="D170" s="61">
        <f ca="1">IF(A170&lt;$B$1,VLOOKUP(A170,[1]DI!$A$4:$B$15000,2,FALSE),0)</f>
        <v>6.4000000000000001E-2</v>
      </c>
      <c r="E170" s="60">
        <f t="shared" ca="1" si="48"/>
        <v>2.4620000000000002E-4</v>
      </c>
      <c r="F170" s="62">
        <f t="shared" si="47"/>
        <v>1.3</v>
      </c>
      <c r="G170" s="63">
        <f t="shared" ca="1" si="36"/>
        <v>1.00032006</v>
      </c>
      <c r="H170" s="60">
        <f ca="1">TRUNC(PRODUCT(G$10:G169),15)</f>
        <v>1.03483391031497</v>
      </c>
      <c r="I170" s="60">
        <f t="shared" si="44"/>
        <v>1</v>
      </c>
      <c r="J170" s="60">
        <f t="shared" ca="1" si="37"/>
        <v>1.0348339099999999</v>
      </c>
      <c r="K170" s="60">
        <f t="shared" ca="1" si="38"/>
        <v>3.4833900000000001E-2</v>
      </c>
      <c r="L170" s="64">
        <f>IF(VLOOKUP(A170,$U$12:$AD$125,8)=VLOOKUP(A169,$U$12:$AD$125,8),0,VLOOKUP(A170,U$12:$AD$125,8))</f>
        <v>0</v>
      </c>
      <c r="M170" s="65">
        <f>IF(L170&gt;0,VLOOKUP(L170,T$12:$AC$125,7),0)</f>
        <v>0</v>
      </c>
      <c r="N170" s="60">
        <f t="shared" si="39"/>
        <v>0</v>
      </c>
      <c r="O170" s="60">
        <f t="shared" ca="1" si="40"/>
        <v>3.4833900000000001E-2</v>
      </c>
      <c r="P170" s="66" t="str">
        <f t="shared" si="45"/>
        <v>A+J=</v>
      </c>
      <c r="Q170" s="67">
        <f t="shared" si="46"/>
        <v>45882</v>
      </c>
      <c r="R170" s="11"/>
      <c r="S170" s="11"/>
      <c r="T170" s="75">
        <f>[2]Plan1!$A341</f>
        <v>47077</v>
      </c>
      <c r="U170" s="76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</row>
    <row r="171" spans="1:147" x14ac:dyDescent="0.2">
      <c r="A171" s="59">
        <f t="shared" si="41"/>
        <v>43537</v>
      </c>
      <c r="B171" s="70">
        <f t="shared" ca="1" si="42"/>
        <v>1.03516512</v>
      </c>
      <c r="C171" s="60">
        <f t="shared" si="43"/>
        <v>1</v>
      </c>
      <c r="D171" s="61">
        <f ca="1">IF(A171&lt;$B$1,VLOOKUP(A171,[1]DI!$A$4:$B$15000,2,FALSE),0)</f>
        <v>6.4000000000000001E-2</v>
      </c>
      <c r="E171" s="60">
        <f t="shared" ca="1" si="48"/>
        <v>2.4620000000000002E-4</v>
      </c>
      <c r="F171" s="62">
        <f t="shared" si="47"/>
        <v>1.3</v>
      </c>
      <c r="G171" s="63">
        <f t="shared" ca="1" si="36"/>
        <v>1.00032006</v>
      </c>
      <c r="H171" s="60">
        <f ca="1">TRUNC(PRODUCT(G$10:G170),15)</f>
        <v>1.0351651192563001</v>
      </c>
      <c r="I171" s="60">
        <f t="shared" si="44"/>
        <v>1</v>
      </c>
      <c r="J171" s="60">
        <f t="shared" ca="1" si="37"/>
        <v>1.03516512</v>
      </c>
      <c r="K171" s="60">
        <f t="shared" ca="1" si="38"/>
        <v>3.5165120000000001E-2</v>
      </c>
      <c r="L171" s="64">
        <f>IF(VLOOKUP(A171,$U$12:$AD$125,8)=VLOOKUP(A170,$U$12:$AD$125,8),0,VLOOKUP(A171,U$12:$AD$125,8))</f>
        <v>0</v>
      </c>
      <c r="M171" s="65">
        <f>IF(L171&gt;0,VLOOKUP(L171,T$12:$AC$125,7),0)</f>
        <v>0</v>
      </c>
      <c r="N171" s="60">
        <f t="shared" si="39"/>
        <v>0</v>
      </c>
      <c r="O171" s="60">
        <f t="shared" ca="1" si="40"/>
        <v>3.5165120000000001E-2</v>
      </c>
      <c r="P171" s="66" t="str">
        <f t="shared" si="45"/>
        <v>A+J=</v>
      </c>
      <c r="Q171" s="67">
        <f t="shared" si="46"/>
        <v>45882</v>
      </c>
      <c r="R171" s="11"/>
      <c r="S171" s="11"/>
      <c r="T171" s="75">
        <f>[2]Plan1!$A342</f>
        <v>47112</v>
      </c>
      <c r="U171" s="76" t="str">
        <f>[2]Plan1!$C342</f>
        <v>Natal</v>
      </c>
      <c r="V171" s="19"/>
      <c r="W171" s="11"/>
      <c r="AA171" s="11"/>
      <c r="AB171" s="11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</row>
    <row r="172" spans="1:147" x14ac:dyDescent="0.2">
      <c r="A172" s="59">
        <f t="shared" si="41"/>
        <v>43538</v>
      </c>
      <c r="B172" s="70">
        <f t="shared" ca="1" si="42"/>
        <v>1.03549643</v>
      </c>
      <c r="C172" s="60">
        <f t="shared" si="43"/>
        <v>1</v>
      </c>
      <c r="D172" s="61">
        <f ca="1">IF(A172&lt;$B$1,VLOOKUP(A172,[1]DI!$A$4:$B$15000,2,FALSE),0)</f>
        <v>6.4000000000000001E-2</v>
      </c>
      <c r="E172" s="60">
        <f t="shared" ca="1" si="48"/>
        <v>2.4620000000000002E-4</v>
      </c>
      <c r="F172" s="62">
        <f t="shared" si="47"/>
        <v>1.3</v>
      </c>
      <c r="G172" s="63">
        <f t="shared" ca="1" si="36"/>
        <v>1.00032006</v>
      </c>
      <c r="H172" s="60">
        <f ca="1">TRUNC(PRODUCT(G$10:G171),15)</f>
        <v>1.03549643420437</v>
      </c>
      <c r="I172" s="60">
        <f t="shared" si="44"/>
        <v>1</v>
      </c>
      <c r="J172" s="60">
        <f t="shared" ca="1" si="37"/>
        <v>1.03549643</v>
      </c>
      <c r="K172" s="60">
        <f t="shared" ca="1" si="38"/>
        <v>3.5496430000000002E-2</v>
      </c>
      <c r="L172" s="64">
        <f>IF(VLOOKUP(A172,$U$12:$AD$125,8)=VLOOKUP(A171,$U$12:$AD$125,8),0,VLOOKUP(A172,U$12:$AD$125,8))</f>
        <v>0</v>
      </c>
      <c r="M172" s="65">
        <f>IF(L172&gt;0,VLOOKUP(L172,T$12:$AC$125,7),0)</f>
        <v>0</v>
      </c>
      <c r="N172" s="60">
        <f t="shared" si="39"/>
        <v>0</v>
      </c>
      <c r="O172" s="60">
        <f t="shared" ca="1" si="40"/>
        <v>3.5496430000000002E-2</v>
      </c>
      <c r="P172" s="66" t="str">
        <f t="shared" si="45"/>
        <v>A+J=</v>
      </c>
      <c r="Q172" s="67">
        <f t="shared" si="46"/>
        <v>45882</v>
      </c>
      <c r="R172" s="11"/>
      <c r="S172" s="11"/>
      <c r="T172" s="75">
        <f>[2]Plan1!$A343</f>
        <v>47119</v>
      </c>
      <c r="U172" s="76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</row>
    <row r="173" spans="1:147" x14ac:dyDescent="0.2">
      <c r="A173" s="59">
        <f t="shared" si="41"/>
        <v>43539</v>
      </c>
      <c r="B173" s="70">
        <f t="shared" ca="1" si="42"/>
        <v>1.03582785</v>
      </c>
      <c r="C173" s="60">
        <f t="shared" si="43"/>
        <v>1</v>
      </c>
      <c r="D173" s="61">
        <f ca="1">IF(A173&lt;$B$1,VLOOKUP(A173,[1]DI!$A$4:$B$15000,2,FALSE),0)</f>
        <v>6.4000000000000001E-2</v>
      </c>
      <c r="E173" s="60">
        <f t="shared" ca="1" si="48"/>
        <v>2.4620000000000002E-4</v>
      </c>
      <c r="F173" s="62">
        <f t="shared" si="47"/>
        <v>1.3</v>
      </c>
      <c r="G173" s="63">
        <f t="shared" ca="1" si="36"/>
        <v>1.00032006</v>
      </c>
      <c r="H173" s="60">
        <f ca="1">TRUNC(PRODUCT(G$10:G172),15)</f>
        <v>1.0358278551930999</v>
      </c>
      <c r="I173" s="60">
        <f t="shared" si="44"/>
        <v>1</v>
      </c>
      <c r="J173" s="60">
        <f t="shared" ca="1" si="37"/>
        <v>1.0358278599999999</v>
      </c>
      <c r="K173" s="60">
        <f t="shared" ca="1" si="38"/>
        <v>3.5827850000000001E-2</v>
      </c>
      <c r="L173" s="64">
        <f>IF(VLOOKUP(A173,$U$12:$AD$125,8)=VLOOKUP(A172,$U$12:$AD$125,8),0,VLOOKUP(A173,U$12:$AD$125,8))</f>
        <v>0</v>
      </c>
      <c r="M173" s="65">
        <f>IF(L173&gt;0,VLOOKUP(L173,T$12:$AC$125,7),0)</f>
        <v>0</v>
      </c>
      <c r="N173" s="60">
        <f t="shared" si="39"/>
        <v>0</v>
      </c>
      <c r="O173" s="60">
        <f t="shared" ca="1" si="40"/>
        <v>3.5827850000000001E-2</v>
      </c>
      <c r="P173" s="66" t="str">
        <f t="shared" si="45"/>
        <v>A+J=</v>
      </c>
      <c r="Q173" s="67">
        <f t="shared" si="46"/>
        <v>45882</v>
      </c>
      <c r="R173" s="11"/>
      <c r="S173" s="11"/>
      <c r="T173" s="75">
        <f>[2]Plan1!$A344</f>
        <v>47161</v>
      </c>
      <c r="U173" s="76" t="str">
        <f>[2]Plan1!$C344</f>
        <v>Carnaval</v>
      </c>
      <c r="V173" s="19"/>
      <c r="W173" s="11"/>
      <c r="AA173" s="11"/>
      <c r="AB173" s="11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</row>
    <row r="174" spans="1:147" x14ac:dyDescent="0.2">
      <c r="A174" s="59">
        <f t="shared" si="41"/>
        <v>43540</v>
      </c>
      <c r="B174" s="70">
        <f t="shared" ca="1" si="42"/>
        <v>1.03615938</v>
      </c>
      <c r="C174" s="60">
        <f t="shared" si="43"/>
        <v>1</v>
      </c>
      <c r="D174" s="61">
        <f ca="1">IF(A174&lt;$B$1,VLOOKUP(A174,[1]DI!$A$4:$B$15000,2,FALSE),0)</f>
        <v>0</v>
      </c>
      <c r="E174" s="60">
        <f t="shared" ca="1" si="48"/>
        <v>0</v>
      </c>
      <c r="F174" s="62">
        <f t="shared" si="47"/>
        <v>1.3</v>
      </c>
      <c r="G174" s="63">
        <f t="shared" ca="1" si="36"/>
        <v>1</v>
      </c>
      <c r="H174" s="60">
        <f ca="1">TRUNC(PRODUCT(G$10:G173),15)</f>
        <v>1.0361593822564299</v>
      </c>
      <c r="I174" s="60">
        <f t="shared" si="44"/>
        <v>1</v>
      </c>
      <c r="J174" s="60">
        <f t="shared" ca="1" si="37"/>
        <v>1.03615938</v>
      </c>
      <c r="K174" s="60">
        <f t="shared" ca="1" si="38"/>
        <v>3.6159379999999998E-2</v>
      </c>
      <c r="L174" s="64">
        <f>IF(VLOOKUP(A174,$U$12:$AD$125,8)=VLOOKUP(A173,$U$12:$AD$125,8),0,VLOOKUP(A174,U$12:$AD$125,8))</f>
        <v>0</v>
      </c>
      <c r="M174" s="65">
        <f>IF(L174&gt;0,VLOOKUP(L174,T$12:$AC$125,7),0)</f>
        <v>0</v>
      </c>
      <c r="N174" s="60">
        <f t="shared" si="39"/>
        <v>0</v>
      </c>
      <c r="O174" s="60">
        <f t="shared" ca="1" si="40"/>
        <v>3.6159379999999998E-2</v>
      </c>
      <c r="P174" s="66" t="str">
        <f t="shared" si="45"/>
        <v>A+J=</v>
      </c>
      <c r="Q174" s="67">
        <f t="shared" si="46"/>
        <v>45882</v>
      </c>
      <c r="R174" s="11"/>
      <c r="S174" s="11"/>
      <c r="T174" s="75">
        <f>[2]Plan1!$A345</f>
        <v>47162</v>
      </c>
      <c r="U174" s="76" t="str">
        <f>[2]Plan1!$C345</f>
        <v>Carnaval</v>
      </c>
      <c r="V174" s="19"/>
      <c r="W174" s="11"/>
      <c r="AA174" s="11"/>
      <c r="AB174" s="11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</row>
    <row r="175" spans="1:147" x14ac:dyDescent="0.2">
      <c r="A175" s="59">
        <f t="shared" si="41"/>
        <v>43541</v>
      </c>
      <c r="B175" s="70">
        <f t="shared" ca="1" si="42"/>
        <v>1.03615938</v>
      </c>
      <c r="C175" s="60">
        <f t="shared" si="43"/>
        <v>1</v>
      </c>
      <c r="D175" s="61">
        <f ca="1">IF(A175&lt;$B$1,VLOOKUP(A175,[1]DI!$A$4:$B$15000,2,FALSE),0)</f>
        <v>0</v>
      </c>
      <c r="E175" s="60">
        <f t="shared" ca="1" si="48"/>
        <v>0</v>
      </c>
      <c r="F175" s="62">
        <f t="shared" si="47"/>
        <v>1.3</v>
      </c>
      <c r="G175" s="63">
        <f t="shared" ca="1" si="36"/>
        <v>1</v>
      </c>
      <c r="H175" s="60">
        <f ca="1">TRUNC(PRODUCT(G$10:G174),15)</f>
        <v>1.0361593822564299</v>
      </c>
      <c r="I175" s="60">
        <f t="shared" si="44"/>
        <v>1</v>
      </c>
      <c r="J175" s="60">
        <f t="shared" ca="1" si="37"/>
        <v>1.03615938</v>
      </c>
      <c r="K175" s="60">
        <f t="shared" ca="1" si="38"/>
        <v>3.6159379999999998E-2</v>
      </c>
      <c r="L175" s="64">
        <f>IF(VLOOKUP(A175,$U$12:$AD$125,8)=VLOOKUP(A174,$U$12:$AD$125,8),0,VLOOKUP(A175,U$12:$AD$125,8))</f>
        <v>0</v>
      </c>
      <c r="M175" s="65">
        <f>IF(L175&gt;0,VLOOKUP(L175,T$12:$AC$125,7),0)</f>
        <v>0</v>
      </c>
      <c r="N175" s="60">
        <f t="shared" si="39"/>
        <v>0</v>
      </c>
      <c r="O175" s="60">
        <f t="shared" ca="1" si="40"/>
        <v>3.6159379999999998E-2</v>
      </c>
      <c r="P175" s="66" t="str">
        <f t="shared" si="45"/>
        <v>A+J=</v>
      </c>
      <c r="Q175" s="67">
        <f t="shared" si="46"/>
        <v>45882</v>
      </c>
      <c r="R175" s="11"/>
      <c r="S175" s="11"/>
      <c r="T175" s="75">
        <f>[2]Plan1!$A346</f>
        <v>47207</v>
      </c>
      <c r="U175" s="76" t="str">
        <f>[2]Plan1!$C346</f>
        <v>Paixão de Cristo</v>
      </c>
      <c r="V175" s="19"/>
      <c r="W175" s="11"/>
      <c r="AA175" s="11"/>
      <c r="AB175" s="11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</row>
    <row r="176" spans="1:147" x14ac:dyDescent="0.2">
      <c r="A176" s="59">
        <f t="shared" si="41"/>
        <v>43542</v>
      </c>
      <c r="B176" s="70">
        <f t="shared" ca="1" si="42"/>
        <v>1.03615938</v>
      </c>
      <c r="C176" s="60">
        <f t="shared" si="43"/>
        <v>1</v>
      </c>
      <c r="D176" s="61">
        <f ca="1">IF(A176&lt;$B$1,VLOOKUP(A176,[1]DI!$A$4:$B$15000,2,FALSE),0)</f>
        <v>6.4000000000000001E-2</v>
      </c>
      <c r="E176" s="60">
        <f t="shared" ca="1" si="48"/>
        <v>2.4620000000000002E-4</v>
      </c>
      <c r="F176" s="62">
        <f t="shared" si="47"/>
        <v>1.3</v>
      </c>
      <c r="G176" s="63">
        <f t="shared" ca="1" si="36"/>
        <v>1.00032006</v>
      </c>
      <c r="H176" s="60">
        <f ca="1">TRUNC(PRODUCT(G$10:G175),15)</f>
        <v>1.0361593822564299</v>
      </c>
      <c r="I176" s="60">
        <f t="shared" si="44"/>
        <v>1</v>
      </c>
      <c r="J176" s="60">
        <f t="shared" ca="1" si="37"/>
        <v>1.03615938</v>
      </c>
      <c r="K176" s="60">
        <f t="shared" ca="1" si="38"/>
        <v>3.6159379999999998E-2</v>
      </c>
      <c r="L176" s="64">
        <f>IF(VLOOKUP(A176,$U$12:$AD$125,8)=VLOOKUP(A175,$U$12:$AD$125,8),0,VLOOKUP(A176,U$12:$AD$125,8))</f>
        <v>0</v>
      </c>
      <c r="M176" s="65">
        <f>IF(L176&gt;0,VLOOKUP(L176,T$12:$AC$125,7),0)</f>
        <v>0</v>
      </c>
      <c r="N176" s="60">
        <f t="shared" si="39"/>
        <v>0</v>
      </c>
      <c r="O176" s="60">
        <f t="shared" ca="1" si="40"/>
        <v>3.6159379999999998E-2</v>
      </c>
      <c r="P176" s="66" t="str">
        <f t="shared" si="45"/>
        <v>A+J=</v>
      </c>
      <c r="Q176" s="67">
        <f t="shared" si="46"/>
        <v>45882</v>
      </c>
      <c r="R176" s="11"/>
      <c r="S176" s="11"/>
      <c r="T176" s="75">
        <f>[2]Plan1!$A347</f>
        <v>47229</v>
      </c>
      <c r="U176" s="76" t="str">
        <f>[2]Plan1!$C347</f>
        <v>Tiradentes</v>
      </c>
      <c r="V176" s="19"/>
      <c r="W176" s="11"/>
      <c r="AA176" s="11"/>
      <c r="AB176" s="11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</row>
    <row r="177" spans="1:150" x14ac:dyDescent="0.2">
      <c r="A177" s="59">
        <f t="shared" si="41"/>
        <v>43543</v>
      </c>
      <c r="B177" s="70">
        <f t="shared" ca="1" si="42"/>
        <v>1.03649101</v>
      </c>
      <c r="C177" s="60">
        <f t="shared" si="43"/>
        <v>1</v>
      </c>
      <c r="D177" s="61">
        <f ca="1">IF(A177&lt;$B$1,VLOOKUP(A177,[1]DI!$A$4:$B$15000,2,FALSE),0)</f>
        <v>6.4000000000000001E-2</v>
      </c>
      <c r="E177" s="60">
        <f t="shared" ca="1" si="48"/>
        <v>2.4620000000000002E-4</v>
      </c>
      <c r="F177" s="62">
        <f t="shared" si="47"/>
        <v>1.3</v>
      </c>
      <c r="G177" s="63">
        <f t="shared" ca="1" si="36"/>
        <v>1.00032006</v>
      </c>
      <c r="H177" s="60">
        <f ca="1">TRUNC(PRODUCT(G$10:G176),15)</f>
        <v>1.03649101542832</v>
      </c>
      <c r="I177" s="60">
        <f t="shared" si="44"/>
        <v>1</v>
      </c>
      <c r="J177" s="60">
        <f t="shared" ca="1" si="37"/>
        <v>1.0364910199999999</v>
      </c>
      <c r="K177" s="60">
        <f t="shared" ca="1" si="38"/>
        <v>3.6491009999999997E-2</v>
      </c>
      <c r="L177" s="64">
        <f>IF(VLOOKUP(A177,$U$12:$AD$125,8)=VLOOKUP(A176,$U$12:$AD$125,8),0,VLOOKUP(A177,U$12:$AD$125,8))</f>
        <v>0</v>
      </c>
      <c r="M177" s="65">
        <f>IF(L177&gt;0,VLOOKUP(L177,T$12:$AC$125,7),0)</f>
        <v>0</v>
      </c>
      <c r="N177" s="60">
        <f t="shared" si="39"/>
        <v>0</v>
      </c>
      <c r="O177" s="60">
        <f t="shared" ca="1" si="40"/>
        <v>3.6491009999999997E-2</v>
      </c>
      <c r="P177" s="66" t="str">
        <f t="shared" si="45"/>
        <v>A+J=</v>
      </c>
      <c r="Q177" s="67">
        <f t="shared" si="46"/>
        <v>45882</v>
      </c>
      <c r="R177" s="11"/>
      <c r="S177" s="11"/>
      <c r="T177" s="75">
        <f>[2]Plan1!$A348</f>
        <v>47239</v>
      </c>
      <c r="U177" s="76" t="str">
        <f>[2]Plan1!$C348</f>
        <v>Dia do Trabalho</v>
      </c>
      <c r="V177" s="19"/>
      <c r="W177" s="11"/>
      <c r="AA177" s="11"/>
      <c r="AB177" s="11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</row>
    <row r="178" spans="1:150" x14ac:dyDescent="0.2">
      <c r="A178" s="59">
        <f t="shared" si="41"/>
        <v>43544</v>
      </c>
      <c r="B178" s="70">
        <f t="shared" ca="1" si="42"/>
        <v>1.03682275</v>
      </c>
      <c r="C178" s="60">
        <f t="shared" si="43"/>
        <v>1</v>
      </c>
      <c r="D178" s="61">
        <f ca="1">IF(A178&lt;$B$1,VLOOKUP(A178,[1]DI!$A$4:$B$15000,2,FALSE),0)</f>
        <v>6.4000000000000001E-2</v>
      </c>
      <c r="E178" s="60">
        <f t="shared" ca="1" si="48"/>
        <v>2.4620000000000002E-4</v>
      </c>
      <c r="F178" s="62">
        <f t="shared" si="47"/>
        <v>1.3</v>
      </c>
      <c r="G178" s="63">
        <f t="shared" ca="1" si="36"/>
        <v>1.00032006</v>
      </c>
      <c r="H178" s="60">
        <f ca="1">TRUNC(PRODUCT(G$10:G177),15)</f>
        <v>1.03682275474272</v>
      </c>
      <c r="I178" s="60">
        <f t="shared" si="44"/>
        <v>1</v>
      </c>
      <c r="J178" s="60">
        <f t="shared" ca="1" si="37"/>
        <v>1.03682275</v>
      </c>
      <c r="K178" s="60">
        <f t="shared" ca="1" si="38"/>
        <v>3.6822750000000001E-2</v>
      </c>
      <c r="L178" s="64">
        <f>IF(VLOOKUP(A178,$U$12:$AD$125,8)=VLOOKUP(A177,$U$12:$AD$125,8),0,VLOOKUP(A178,U$12:$AD$125,8))</f>
        <v>0</v>
      </c>
      <c r="M178" s="65">
        <f>IF(L178&gt;0,VLOOKUP(L178,T$12:$AC$125,7),0)</f>
        <v>0</v>
      </c>
      <c r="N178" s="60">
        <f t="shared" si="39"/>
        <v>0</v>
      </c>
      <c r="O178" s="60">
        <f t="shared" ca="1" si="40"/>
        <v>3.6822750000000001E-2</v>
      </c>
      <c r="P178" s="66" t="str">
        <f t="shared" si="45"/>
        <v>A+J=</v>
      </c>
      <c r="Q178" s="67">
        <f t="shared" si="46"/>
        <v>45882</v>
      </c>
      <c r="R178" s="11"/>
      <c r="S178" s="11"/>
      <c r="T178" s="75">
        <f>[2]Plan1!$A349</f>
        <v>47269</v>
      </c>
      <c r="U178" s="76" t="str">
        <f>[2]Plan1!$C349</f>
        <v>Corpus Christi</v>
      </c>
      <c r="V178" s="19"/>
      <c r="W178" s="11"/>
      <c r="AA178" s="11"/>
      <c r="AB178" s="11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</row>
    <row r="179" spans="1:150" x14ac:dyDescent="0.2">
      <c r="A179" s="59">
        <f t="shared" si="41"/>
        <v>43545</v>
      </c>
      <c r="B179" s="70">
        <f t="shared" ca="1" si="42"/>
        <v>1.0371546</v>
      </c>
      <c r="C179" s="60">
        <f t="shared" si="43"/>
        <v>1</v>
      </c>
      <c r="D179" s="61">
        <f ca="1">IF(A179&lt;$B$1,VLOOKUP(A179,[1]DI!$A$4:$B$15000,2,FALSE),0)</f>
        <v>6.4000000000000001E-2</v>
      </c>
      <c r="E179" s="60">
        <f t="shared" ca="1" si="48"/>
        <v>2.4620000000000002E-4</v>
      </c>
      <c r="F179" s="62">
        <f t="shared" si="47"/>
        <v>1.3</v>
      </c>
      <c r="G179" s="63">
        <f t="shared" ca="1" si="36"/>
        <v>1.00032006</v>
      </c>
      <c r="H179" s="60">
        <f ca="1">TRUNC(PRODUCT(G$10:G178),15)</f>
        <v>1.0371546002336001</v>
      </c>
      <c r="I179" s="60">
        <f t="shared" si="44"/>
        <v>1</v>
      </c>
      <c r="J179" s="60">
        <f t="shared" ca="1" si="37"/>
        <v>1.0371546</v>
      </c>
      <c r="K179" s="60">
        <f t="shared" ca="1" si="38"/>
        <v>3.7154600000000003E-2</v>
      </c>
      <c r="L179" s="64">
        <f>IF(VLOOKUP(A179,$U$12:$AD$125,8)=VLOOKUP(A178,$U$12:$AD$125,8),0,VLOOKUP(A179,U$12:$AD$125,8))</f>
        <v>0</v>
      </c>
      <c r="M179" s="65">
        <f>IF(L179&gt;0,VLOOKUP(L179,T$12:$AC$125,7),0)</f>
        <v>0</v>
      </c>
      <c r="N179" s="60">
        <f t="shared" si="39"/>
        <v>0</v>
      </c>
      <c r="O179" s="60">
        <f t="shared" ca="1" si="40"/>
        <v>3.7154600000000003E-2</v>
      </c>
      <c r="P179" s="66" t="str">
        <f t="shared" si="45"/>
        <v>A+J=</v>
      </c>
      <c r="Q179" s="67">
        <f t="shared" si="46"/>
        <v>45882</v>
      </c>
      <c r="R179" s="11"/>
      <c r="S179" s="11"/>
      <c r="T179" s="75">
        <f>[2]Plan1!$A350</f>
        <v>47368</v>
      </c>
      <c r="U179" s="76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</row>
    <row r="180" spans="1:150" x14ac:dyDescent="0.2">
      <c r="A180" s="59">
        <f t="shared" si="41"/>
        <v>43546</v>
      </c>
      <c r="B180" s="70">
        <f t="shared" ca="1" si="42"/>
        <v>1.03748654</v>
      </c>
      <c r="C180" s="60">
        <f t="shared" si="43"/>
        <v>1</v>
      </c>
      <c r="D180" s="61">
        <f ca="1">IF(A180&lt;$B$1,VLOOKUP(A180,[1]DI!$A$4:$B$15000,2,FALSE),0)</f>
        <v>6.4000000000000001E-2</v>
      </c>
      <c r="E180" s="60">
        <f t="shared" ca="1" si="48"/>
        <v>2.4620000000000002E-4</v>
      </c>
      <c r="F180" s="62">
        <f t="shared" si="47"/>
        <v>1.3</v>
      </c>
      <c r="G180" s="63">
        <f t="shared" ca="1" si="36"/>
        <v>1.00032006</v>
      </c>
      <c r="H180" s="60">
        <f ca="1">TRUNC(PRODUCT(G$10:G179),15)</f>
        <v>1.0374865519349501</v>
      </c>
      <c r="I180" s="60">
        <f t="shared" si="44"/>
        <v>1</v>
      </c>
      <c r="J180" s="60">
        <f t="shared" ca="1" si="37"/>
        <v>1.0374865499999999</v>
      </c>
      <c r="K180" s="60">
        <f t="shared" ca="1" si="38"/>
        <v>3.7486539999999999E-2</v>
      </c>
      <c r="L180" s="64">
        <f>IF(VLOOKUP(A180,$U$12:$AD$125,8)=VLOOKUP(A179,$U$12:$AD$125,8),0,VLOOKUP(A180,U$12:$AD$125,8))</f>
        <v>0</v>
      </c>
      <c r="M180" s="65">
        <f>IF(L180&gt;0,VLOOKUP(L180,T$12:$AC$125,7),0)</f>
        <v>0</v>
      </c>
      <c r="N180" s="60">
        <f t="shared" si="39"/>
        <v>0</v>
      </c>
      <c r="O180" s="60">
        <f t="shared" ca="1" si="40"/>
        <v>3.7486539999999999E-2</v>
      </c>
      <c r="P180" s="66" t="str">
        <f t="shared" si="45"/>
        <v>A+J=</v>
      </c>
      <c r="Q180" s="67">
        <f t="shared" si="46"/>
        <v>45882</v>
      </c>
      <c r="R180" s="11"/>
      <c r="S180" s="11"/>
      <c r="T180" s="75">
        <f>[2]Plan1!$A351</f>
        <v>47403</v>
      </c>
      <c r="U180" s="76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</row>
    <row r="181" spans="1:150" x14ac:dyDescent="0.2">
      <c r="A181" s="59">
        <f t="shared" si="41"/>
        <v>43547</v>
      </c>
      <c r="B181" s="70">
        <f t="shared" ca="1" si="42"/>
        <v>1.03781861</v>
      </c>
      <c r="C181" s="60">
        <f t="shared" si="43"/>
        <v>1</v>
      </c>
      <c r="D181" s="61">
        <f ca="1">IF(A181&lt;$B$1,VLOOKUP(A181,[1]DI!$A$4:$B$15000,2,FALSE),0)</f>
        <v>0</v>
      </c>
      <c r="E181" s="60">
        <f t="shared" ca="1" si="48"/>
        <v>0</v>
      </c>
      <c r="F181" s="62">
        <f t="shared" si="47"/>
        <v>1.3</v>
      </c>
      <c r="G181" s="63">
        <f t="shared" ca="1" si="36"/>
        <v>1</v>
      </c>
      <c r="H181" s="60">
        <f ca="1">TRUNC(PRODUCT(G$10:G180),15)</f>
        <v>1.03781860988076</v>
      </c>
      <c r="I181" s="60">
        <f t="shared" si="44"/>
        <v>1</v>
      </c>
      <c r="J181" s="60">
        <f t="shared" ca="1" si="37"/>
        <v>1.03781861</v>
      </c>
      <c r="K181" s="60">
        <f t="shared" ca="1" si="38"/>
        <v>3.7818610000000003E-2</v>
      </c>
      <c r="L181" s="64">
        <f>IF(VLOOKUP(A181,$U$12:$AD$125,8)=VLOOKUP(A180,$U$12:$AD$125,8),0,VLOOKUP(A181,U$12:$AD$125,8))</f>
        <v>0</v>
      </c>
      <c r="M181" s="65">
        <f>IF(L181&gt;0,VLOOKUP(L181,T$12:$AC$125,7),0)</f>
        <v>0</v>
      </c>
      <c r="N181" s="60">
        <f t="shared" si="39"/>
        <v>0</v>
      </c>
      <c r="O181" s="60">
        <f t="shared" ca="1" si="40"/>
        <v>3.7818610000000003E-2</v>
      </c>
      <c r="P181" s="66" t="str">
        <f t="shared" si="45"/>
        <v>A+J=</v>
      </c>
      <c r="Q181" s="67">
        <f t="shared" si="46"/>
        <v>45882</v>
      </c>
      <c r="R181" s="11"/>
      <c r="S181" s="11"/>
      <c r="T181" s="75">
        <f>[2]Plan1!$A352</f>
        <v>47424</v>
      </c>
      <c r="U181" s="76" t="str">
        <f>[2]Plan1!$C352</f>
        <v>Finados</v>
      </c>
      <c r="V181" s="19"/>
      <c r="W181" s="11"/>
      <c r="AA181" s="11"/>
      <c r="AB181" s="11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</row>
    <row r="182" spans="1:150" x14ac:dyDescent="0.2">
      <c r="A182" s="59">
        <f t="shared" si="41"/>
        <v>43548</v>
      </c>
      <c r="B182" s="70">
        <f t="shared" ca="1" si="42"/>
        <v>1.03781861</v>
      </c>
      <c r="C182" s="60">
        <f t="shared" si="43"/>
        <v>1</v>
      </c>
      <c r="D182" s="61">
        <f ca="1">IF(A182&lt;$B$1,VLOOKUP(A182,[1]DI!$A$4:$B$15000,2,FALSE),0)</f>
        <v>0</v>
      </c>
      <c r="E182" s="60">
        <f t="shared" ca="1" si="48"/>
        <v>0</v>
      </c>
      <c r="F182" s="62">
        <f t="shared" si="47"/>
        <v>1.3</v>
      </c>
      <c r="G182" s="63">
        <f t="shared" ca="1" si="36"/>
        <v>1</v>
      </c>
      <c r="H182" s="60">
        <f ca="1">TRUNC(PRODUCT(G$10:G181),15)</f>
        <v>1.03781860988076</v>
      </c>
      <c r="I182" s="60">
        <f t="shared" si="44"/>
        <v>1</v>
      </c>
      <c r="J182" s="60">
        <f t="shared" ca="1" si="37"/>
        <v>1.03781861</v>
      </c>
      <c r="K182" s="60">
        <f t="shared" ca="1" si="38"/>
        <v>3.7818610000000003E-2</v>
      </c>
      <c r="L182" s="64">
        <f>IF(VLOOKUP(A182,$U$12:$AD$125,8)=VLOOKUP(A181,$U$12:$AD$125,8),0,VLOOKUP(A182,U$12:$AD$125,8))</f>
        <v>0</v>
      </c>
      <c r="M182" s="65">
        <f>IF(L182&gt;0,VLOOKUP(L182,T$12:$AC$125,7),0)</f>
        <v>0</v>
      </c>
      <c r="N182" s="60">
        <f t="shared" si="39"/>
        <v>0</v>
      </c>
      <c r="O182" s="60">
        <f t="shared" ca="1" si="40"/>
        <v>3.7818610000000003E-2</v>
      </c>
      <c r="P182" s="66" t="str">
        <f t="shared" si="45"/>
        <v>A+J=</v>
      </c>
      <c r="Q182" s="67">
        <f t="shared" si="46"/>
        <v>45882</v>
      </c>
      <c r="R182" s="11"/>
      <c r="S182" s="11"/>
      <c r="T182" s="75">
        <f>[2]Plan1!$A353</f>
        <v>47437</v>
      </c>
      <c r="U182" s="76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</row>
    <row r="183" spans="1:150" x14ac:dyDescent="0.2">
      <c r="A183" s="59">
        <f t="shared" si="41"/>
        <v>43549</v>
      </c>
      <c r="B183" s="70">
        <f t="shared" ca="1" si="42"/>
        <v>1.03781861</v>
      </c>
      <c r="C183" s="60">
        <f t="shared" si="43"/>
        <v>1</v>
      </c>
      <c r="D183" s="61">
        <f ca="1">IF(A183&lt;$B$1,VLOOKUP(A183,[1]DI!$A$4:$B$15000,2,FALSE),0)</f>
        <v>6.4000000000000001E-2</v>
      </c>
      <c r="E183" s="60">
        <f t="shared" ca="1" si="48"/>
        <v>2.4620000000000002E-4</v>
      </c>
      <c r="F183" s="62">
        <f t="shared" si="47"/>
        <v>1.3</v>
      </c>
      <c r="G183" s="63">
        <f t="shared" ca="1" si="36"/>
        <v>1.00032006</v>
      </c>
      <c r="H183" s="60">
        <f ca="1">TRUNC(PRODUCT(G$10:G182),15)</f>
        <v>1.03781860988076</v>
      </c>
      <c r="I183" s="60">
        <f t="shared" si="44"/>
        <v>1</v>
      </c>
      <c r="J183" s="60">
        <f t="shared" ca="1" si="37"/>
        <v>1.03781861</v>
      </c>
      <c r="K183" s="60">
        <f t="shared" ca="1" si="38"/>
        <v>3.7818610000000003E-2</v>
      </c>
      <c r="L183" s="64">
        <f>IF(VLOOKUP(A183,$U$12:$AD$125,8)=VLOOKUP(A182,$U$12:$AD$125,8),0,VLOOKUP(A183,U$12:$AD$125,8))</f>
        <v>0</v>
      </c>
      <c r="M183" s="65">
        <f>IF(L183&gt;0,VLOOKUP(L183,T$12:$AC$125,7),0)</f>
        <v>0</v>
      </c>
      <c r="N183" s="60">
        <f t="shared" si="39"/>
        <v>0</v>
      </c>
      <c r="O183" s="60">
        <f t="shared" ca="1" si="40"/>
        <v>3.7818610000000003E-2</v>
      </c>
      <c r="P183" s="66" t="str">
        <f t="shared" si="45"/>
        <v>A+J=</v>
      </c>
      <c r="Q183" s="67">
        <f t="shared" si="46"/>
        <v>45882</v>
      </c>
      <c r="R183" s="11"/>
      <c r="S183" s="11"/>
      <c r="T183" s="75">
        <f>[2]Plan1!$A354</f>
        <v>47442</v>
      </c>
      <c r="U183" s="76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</row>
    <row r="184" spans="1:150" x14ac:dyDescent="0.2">
      <c r="A184" s="59">
        <f t="shared" si="41"/>
        <v>43550</v>
      </c>
      <c r="B184" s="70">
        <f t="shared" ca="1" si="42"/>
        <v>1.03815076</v>
      </c>
      <c r="C184" s="60">
        <f t="shared" si="43"/>
        <v>1</v>
      </c>
      <c r="D184" s="61">
        <f ca="1">IF(A184&lt;$B$1,VLOOKUP(A184,[1]DI!$A$4:$B$15000,2,FALSE),0)</f>
        <v>6.4000000000000001E-2</v>
      </c>
      <c r="E184" s="60">
        <f t="shared" ca="1" si="48"/>
        <v>2.4620000000000002E-4</v>
      </c>
      <c r="F184" s="62">
        <f t="shared" si="47"/>
        <v>1.3</v>
      </c>
      <c r="G184" s="63">
        <f t="shared" ca="1" si="36"/>
        <v>1.00032006</v>
      </c>
      <c r="H184" s="60">
        <f ca="1">TRUNC(PRODUCT(G$10:G183),15)</f>
        <v>1.03815077410504</v>
      </c>
      <c r="I184" s="60">
        <f t="shared" si="44"/>
        <v>1</v>
      </c>
      <c r="J184" s="60">
        <f t="shared" ca="1" si="37"/>
        <v>1.0381507699999999</v>
      </c>
      <c r="K184" s="60">
        <f t="shared" ca="1" si="38"/>
        <v>3.8150759999999999E-2</v>
      </c>
      <c r="L184" s="64">
        <f>IF(VLOOKUP(A184,$U$12:$AD$125,8)=VLOOKUP(A183,$U$12:$AD$125,8),0,VLOOKUP(A184,U$12:$AD$125,8))</f>
        <v>0</v>
      </c>
      <c r="M184" s="65">
        <f>IF(L184&gt;0,VLOOKUP(L184,T$12:$AC$125,7),0)</f>
        <v>0</v>
      </c>
      <c r="N184" s="60">
        <f t="shared" si="39"/>
        <v>0</v>
      </c>
      <c r="O184" s="60">
        <f t="shared" ca="1" si="40"/>
        <v>3.8150759999999999E-2</v>
      </c>
      <c r="P184" s="66" t="str">
        <f t="shared" si="45"/>
        <v>A+J=</v>
      </c>
      <c r="Q184" s="67">
        <f t="shared" si="46"/>
        <v>45882</v>
      </c>
      <c r="R184" s="11"/>
      <c r="S184" s="11"/>
      <c r="T184" s="75">
        <f>[2]Plan1!$A355</f>
        <v>47477</v>
      </c>
      <c r="U184" s="76" t="str">
        <f>[2]Plan1!$C355</f>
        <v>Natal</v>
      </c>
      <c r="V184" s="19"/>
      <c r="W184" s="11"/>
      <c r="AA184" s="11"/>
      <c r="AB184" s="11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</row>
    <row r="185" spans="1:150" x14ac:dyDescent="0.2">
      <c r="A185" s="59">
        <f t="shared" si="41"/>
        <v>43551</v>
      </c>
      <c r="B185" s="70">
        <f t="shared" ca="1" si="42"/>
        <v>1.03848304</v>
      </c>
      <c r="C185" s="60">
        <f t="shared" si="43"/>
        <v>1</v>
      </c>
      <c r="D185" s="61">
        <f ca="1">IF(A185&lt;$B$1,VLOOKUP(A185,[1]DI!$A$4:$B$15000,2,FALSE),0)</f>
        <v>6.4000000000000001E-2</v>
      </c>
      <c r="E185" s="60">
        <f t="shared" ca="1" si="48"/>
        <v>2.4620000000000002E-4</v>
      </c>
      <c r="F185" s="62">
        <f t="shared" si="47"/>
        <v>1.3</v>
      </c>
      <c r="G185" s="63">
        <f t="shared" ca="1" si="36"/>
        <v>1.00032006</v>
      </c>
      <c r="H185" s="60">
        <f ca="1">TRUNC(PRODUCT(G$10:G184),15)</f>
        <v>1.0384830446418001</v>
      </c>
      <c r="I185" s="60">
        <f t="shared" si="44"/>
        <v>1</v>
      </c>
      <c r="J185" s="60">
        <f t="shared" ca="1" si="37"/>
        <v>1.03848304</v>
      </c>
      <c r="K185" s="60">
        <f t="shared" ca="1" si="38"/>
        <v>3.8483040000000003E-2</v>
      </c>
      <c r="L185" s="64">
        <f>IF(VLOOKUP(A185,$U$12:$AD$125,8)=VLOOKUP(A184,$U$12:$AD$125,8),0,VLOOKUP(A185,U$12:$AD$125,8))</f>
        <v>0</v>
      </c>
      <c r="M185" s="65">
        <f>IF(L185&gt;0,VLOOKUP(L185,T$12:$AC$125,7),0)</f>
        <v>0</v>
      </c>
      <c r="N185" s="60">
        <f t="shared" si="39"/>
        <v>0</v>
      </c>
      <c r="O185" s="60">
        <f t="shared" ca="1" si="40"/>
        <v>3.8483040000000003E-2</v>
      </c>
      <c r="P185" s="66" t="str">
        <f t="shared" si="45"/>
        <v>A+J=</v>
      </c>
      <c r="Q185" s="67">
        <f t="shared" si="46"/>
        <v>45882</v>
      </c>
      <c r="R185" s="11"/>
      <c r="S185" s="11"/>
      <c r="T185" s="75">
        <f>[2]Plan1!$A356</f>
        <v>47484</v>
      </c>
      <c r="U185" s="76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</row>
    <row r="186" spans="1:150" x14ac:dyDescent="0.2">
      <c r="A186" s="59">
        <f t="shared" si="41"/>
        <v>43552</v>
      </c>
      <c r="B186" s="70">
        <f t="shared" ca="1" si="42"/>
        <v>1.03881541</v>
      </c>
      <c r="C186" s="60">
        <f t="shared" si="43"/>
        <v>1</v>
      </c>
      <c r="D186" s="61">
        <f ca="1">IF(A186&lt;$B$1,VLOOKUP(A186,[1]DI!$A$4:$B$15000,2,FALSE),0)</f>
        <v>6.4000000000000001E-2</v>
      </c>
      <c r="E186" s="60">
        <f t="shared" ca="1" si="48"/>
        <v>2.4620000000000002E-4</v>
      </c>
      <c r="F186" s="62">
        <f t="shared" si="47"/>
        <v>1.3</v>
      </c>
      <c r="G186" s="63">
        <f t="shared" ca="1" si="36"/>
        <v>1.00032006</v>
      </c>
      <c r="H186" s="60">
        <f ca="1">TRUNC(PRODUCT(G$10:G185),15)</f>
        <v>1.03881542152507</v>
      </c>
      <c r="I186" s="60">
        <f t="shared" si="44"/>
        <v>1</v>
      </c>
      <c r="J186" s="60">
        <f t="shared" ca="1" si="37"/>
        <v>1.0388154199999999</v>
      </c>
      <c r="K186" s="60">
        <f t="shared" ca="1" si="38"/>
        <v>3.8815410000000002E-2</v>
      </c>
      <c r="L186" s="64">
        <f>IF(VLOOKUP(A186,$U$12:$AD$125,8)=VLOOKUP(A185,$U$12:$AD$125,8),0,VLOOKUP(A186,U$12:$AD$125,8))</f>
        <v>0</v>
      </c>
      <c r="M186" s="65">
        <f>IF(L186&gt;0,VLOOKUP(L186,T$12:$AC$125,7),0)</f>
        <v>0</v>
      </c>
      <c r="N186" s="60">
        <f t="shared" si="39"/>
        <v>0</v>
      </c>
      <c r="O186" s="60">
        <f t="shared" ca="1" si="40"/>
        <v>3.8815410000000002E-2</v>
      </c>
      <c r="P186" s="66" t="str">
        <f t="shared" si="45"/>
        <v>A+J=</v>
      </c>
      <c r="Q186" s="67">
        <f t="shared" si="46"/>
        <v>45882</v>
      </c>
      <c r="R186" s="11"/>
      <c r="S186" s="11"/>
      <c r="T186" s="75">
        <f>[2]Plan1!$A357</f>
        <v>47546</v>
      </c>
      <c r="U186" s="76" t="str">
        <f>[2]Plan1!$C357</f>
        <v>Carnaval</v>
      </c>
      <c r="V186" s="19"/>
      <c r="W186" s="11"/>
      <c r="AA186" s="11"/>
      <c r="AB186" s="11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</row>
    <row r="187" spans="1:150" x14ac:dyDescent="0.2">
      <c r="A187" s="59">
        <f t="shared" si="41"/>
        <v>43553</v>
      </c>
      <c r="B187" s="70">
        <f t="shared" ca="1" si="42"/>
        <v>1.03914789</v>
      </c>
      <c r="C187" s="60">
        <f t="shared" si="43"/>
        <v>1</v>
      </c>
      <c r="D187" s="61">
        <f ca="1">IF(A187&lt;$B$1,VLOOKUP(A187,[1]DI!$A$4:$B$15000,2,FALSE),0)</f>
        <v>6.4000000000000001E-2</v>
      </c>
      <c r="E187" s="60">
        <f t="shared" ca="1" si="48"/>
        <v>2.4620000000000002E-4</v>
      </c>
      <c r="F187" s="62">
        <f t="shared" si="47"/>
        <v>1.3</v>
      </c>
      <c r="G187" s="63">
        <f t="shared" ca="1" si="36"/>
        <v>1.00032006</v>
      </c>
      <c r="H187" s="60">
        <f ca="1">TRUNC(PRODUCT(G$10:G186),15)</f>
        <v>1.0391479047888801</v>
      </c>
      <c r="I187" s="60">
        <f t="shared" si="44"/>
        <v>1</v>
      </c>
      <c r="J187" s="60">
        <f t="shared" ca="1" si="37"/>
        <v>1.0391478999999999</v>
      </c>
      <c r="K187" s="60">
        <f t="shared" ca="1" si="38"/>
        <v>3.9147889999999998E-2</v>
      </c>
      <c r="L187" s="64">
        <f>IF(VLOOKUP(A187,$U$12:$AD$125,8)=VLOOKUP(A186,$U$12:$AD$125,8),0,VLOOKUP(A187,U$12:$AD$125,8))</f>
        <v>0</v>
      </c>
      <c r="M187" s="65">
        <f>IF(L187&gt;0,VLOOKUP(L187,T$12:$AC$125,7),0)</f>
        <v>0</v>
      </c>
      <c r="N187" s="60">
        <f t="shared" si="39"/>
        <v>0</v>
      </c>
      <c r="O187" s="60">
        <f t="shared" ca="1" si="40"/>
        <v>3.9147889999999998E-2</v>
      </c>
      <c r="P187" s="66" t="str">
        <f t="shared" si="45"/>
        <v>A+J=</v>
      </c>
      <c r="Q187" s="67">
        <f t="shared" si="46"/>
        <v>45882</v>
      </c>
      <c r="R187" s="11"/>
      <c r="S187" s="11"/>
      <c r="T187" s="75">
        <f>[2]Plan1!$A358</f>
        <v>47547</v>
      </c>
      <c r="U187" s="76" t="str">
        <f>[2]Plan1!$C358</f>
        <v>Carnaval</v>
      </c>
      <c r="V187" s="19"/>
      <c r="W187" s="11"/>
      <c r="AA187" s="11"/>
      <c r="AB187" s="11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</row>
    <row r="188" spans="1:150" x14ac:dyDescent="0.2">
      <c r="A188" s="59">
        <f t="shared" si="41"/>
        <v>43554</v>
      </c>
      <c r="B188" s="70">
        <f t="shared" ca="1" si="42"/>
        <v>1.0394804900000001</v>
      </c>
      <c r="C188" s="60">
        <f t="shared" si="43"/>
        <v>1</v>
      </c>
      <c r="D188" s="61">
        <f ca="1">IF(A188&lt;$B$1,VLOOKUP(A188,[1]DI!$A$4:$B$15000,2,FALSE),0)</f>
        <v>0</v>
      </c>
      <c r="E188" s="60">
        <f t="shared" ca="1" si="48"/>
        <v>0</v>
      </c>
      <c r="F188" s="62">
        <f t="shared" si="47"/>
        <v>1.3</v>
      </c>
      <c r="G188" s="63">
        <f t="shared" ca="1" si="36"/>
        <v>1</v>
      </c>
      <c r="H188" s="60">
        <f ca="1">TRUNC(PRODUCT(G$10:G187),15)</f>
        <v>1.03948049446729</v>
      </c>
      <c r="I188" s="60">
        <f t="shared" si="44"/>
        <v>1</v>
      </c>
      <c r="J188" s="60">
        <f t="shared" ca="1" si="37"/>
        <v>1.0394804900000001</v>
      </c>
      <c r="K188" s="60">
        <f t="shared" ca="1" si="38"/>
        <v>3.948049E-2</v>
      </c>
      <c r="L188" s="64">
        <f>IF(VLOOKUP(A188,$U$12:$AD$125,8)=VLOOKUP(A187,$U$12:$AD$125,8),0,VLOOKUP(A188,U$12:$AD$125,8))</f>
        <v>0</v>
      </c>
      <c r="M188" s="65">
        <f>IF(L188&gt;0,VLOOKUP(L188,T$12:$AC$125,7),0)</f>
        <v>0</v>
      </c>
      <c r="N188" s="60">
        <f t="shared" si="39"/>
        <v>0</v>
      </c>
      <c r="O188" s="60">
        <f t="shared" ca="1" si="40"/>
        <v>3.948049E-2</v>
      </c>
      <c r="P188" s="66" t="str">
        <f t="shared" si="45"/>
        <v>A+J=</v>
      </c>
      <c r="Q188" s="67">
        <f t="shared" si="46"/>
        <v>45882</v>
      </c>
      <c r="R188" s="11"/>
      <c r="S188" s="11"/>
      <c r="T188" s="75">
        <f>[2]Plan1!$A359</f>
        <v>47592</v>
      </c>
      <c r="U188" s="76" t="str">
        <f>[2]Plan1!$C359</f>
        <v>Paixão de Cristo</v>
      </c>
      <c r="V188" s="19"/>
      <c r="W188" s="11"/>
      <c r="AA188" s="11"/>
      <c r="AB188" s="11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</row>
    <row r="189" spans="1:150" x14ac:dyDescent="0.2">
      <c r="A189" s="59">
        <f t="shared" si="41"/>
        <v>43555</v>
      </c>
      <c r="B189" s="70">
        <f t="shared" ca="1" si="42"/>
        <v>1.0394804900000001</v>
      </c>
      <c r="C189" s="60">
        <f t="shared" si="43"/>
        <v>1</v>
      </c>
      <c r="D189" s="61">
        <f ca="1">IF(A189&lt;$B$1,VLOOKUP(A189,[1]DI!$A$4:$B$15000,2,FALSE),0)</f>
        <v>0</v>
      </c>
      <c r="E189" s="60">
        <f t="shared" ca="1" si="48"/>
        <v>0</v>
      </c>
      <c r="F189" s="62">
        <f t="shared" si="47"/>
        <v>1.3</v>
      </c>
      <c r="G189" s="63">
        <f t="shared" ca="1" si="36"/>
        <v>1</v>
      </c>
      <c r="H189" s="60">
        <f ca="1">TRUNC(PRODUCT(G$10:G188),15)</f>
        <v>1.03948049446729</v>
      </c>
      <c r="I189" s="60">
        <f t="shared" si="44"/>
        <v>1</v>
      </c>
      <c r="J189" s="60">
        <f t="shared" ca="1" si="37"/>
        <v>1.0394804900000001</v>
      </c>
      <c r="K189" s="60">
        <f t="shared" ca="1" si="38"/>
        <v>3.948049E-2</v>
      </c>
      <c r="L189" s="64">
        <f>IF(VLOOKUP(A189,$U$12:$AD$125,8)=VLOOKUP(A188,$U$12:$AD$125,8),0,VLOOKUP(A189,U$12:$AD$125,8))</f>
        <v>0</v>
      </c>
      <c r="M189" s="65">
        <f>IF(L189&gt;0,VLOOKUP(L189,T$12:$AC$125,7),0)</f>
        <v>0</v>
      </c>
      <c r="N189" s="60">
        <f t="shared" si="39"/>
        <v>0</v>
      </c>
      <c r="O189" s="60">
        <f t="shared" ca="1" si="40"/>
        <v>3.948049E-2</v>
      </c>
      <c r="P189" s="66" t="str">
        <f t="shared" si="45"/>
        <v>A+J=</v>
      </c>
      <c r="Q189" s="67">
        <f t="shared" si="46"/>
        <v>45882</v>
      </c>
      <c r="R189" s="11"/>
      <c r="S189" s="11"/>
      <c r="T189" s="75">
        <f>[2]Plan1!$A360</f>
        <v>47594</v>
      </c>
      <c r="U189" s="76" t="str">
        <f>[2]Plan1!$C360</f>
        <v>Tiradentes</v>
      </c>
      <c r="V189" s="19"/>
      <c r="W189" s="11"/>
      <c r="AA189" s="11"/>
      <c r="AB189" s="11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</row>
    <row r="190" spans="1:150" x14ac:dyDescent="0.2">
      <c r="A190" s="59">
        <f t="shared" si="41"/>
        <v>43556</v>
      </c>
      <c r="B190" s="70">
        <f t="shared" ca="1" si="42"/>
        <v>1.0394804900000001</v>
      </c>
      <c r="C190" s="60">
        <f t="shared" si="43"/>
        <v>1</v>
      </c>
      <c r="D190" s="61">
        <f ca="1">IF(A190&lt;$B$1,VLOOKUP(A190,[1]DI!$A$4:$B$15000,2,FALSE),0)</f>
        <v>6.4000000000000001E-2</v>
      </c>
      <c r="E190" s="60">
        <f t="shared" ca="1" si="48"/>
        <v>2.4620000000000002E-4</v>
      </c>
      <c r="F190" s="62">
        <f t="shared" si="47"/>
        <v>1.3</v>
      </c>
      <c r="G190" s="63">
        <f t="shared" ca="1" si="36"/>
        <v>1.00032006</v>
      </c>
      <c r="H190" s="60">
        <f ca="1">TRUNC(PRODUCT(G$10:G189),15)</f>
        <v>1.03948049446729</v>
      </c>
      <c r="I190" s="60">
        <f t="shared" si="44"/>
        <v>1</v>
      </c>
      <c r="J190" s="60">
        <f t="shared" ca="1" si="37"/>
        <v>1.0394804900000001</v>
      </c>
      <c r="K190" s="60">
        <f t="shared" ca="1" si="38"/>
        <v>3.948049E-2</v>
      </c>
      <c r="L190" s="64">
        <f>IF(VLOOKUP(A190,$U$12:$AD$125,8)=VLOOKUP(A189,$U$12:$AD$125,8),0,VLOOKUP(A190,U$12:$AD$125,8))</f>
        <v>0</v>
      </c>
      <c r="M190" s="65">
        <f>IF(L190&gt;0,VLOOKUP(L190,T$12:$AC$125,7),0)</f>
        <v>0</v>
      </c>
      <c r="N190" s="60">
        <f t="shared" si="39"/>
        <v>0</v>
      </c>
      <c r="O190" s="60">
        <f t="shared" ca="1" si="40"/>
        <v>3.948049E-2</v>
      </c>
      <c r="P190" s="66" t="str">
        <f t="shared" si="45"/>
        <v>A+J=</v>
      </c>
      <c r="Q190" s="67">
        <f t="shared" si="46"/>
        <v>45882</v>
      </c>
      <c r="R190" s="11"/>
      <c r="S190" s="11"/>
      <c r="T190" s="75">
        <f>[2]Plan1!$A361</f>
        <v>47604</v>
      </c>
      <c r="U190" s="76" t="str">
        <f>[2]Plan1!$C361</f>
        <v>Dia do Trabalho</v>
      </c>
      <c r="V190" s="19"/>
      <c r="W190" s="11"/>
      <c r="AA190" s="11"/>
      <c r="AB190" s="11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</row>
    <row r="191" spans="1:150" x14ac:dyDescent="0.2">
      <c r="A191" s="59">
        <f t="shared" si="41"/>
        <v>43557</v>
      </c>
      <c r="B191" s="70">
        <f t="shared" ca="1" si="42"/>
        <v>1.0398131900000001</v>
      </c>
      <c r="C191" s="60">
        <f t="shared" si="43"/>
        <v>1</v>
      </c>
      <c r="D191" s="61">
        <f ca="1">IF(A191&lt;$B$1,VLOOKUP(A191,[1]DI!$A$4:$B$15000,2,FALSE),0)</f>
        <v>6.4000000000000001E-2</v>
      </c>
      <c r="E191" s="60">
        <f t="shared" ca="1" si="48"/>
        <v>2.4620000000000002E-4</v>
      </c>
      <c r="F191" s="62">
        <f t="shared" si="47"/>
        <v>1.3</v>
      </c>
      <c r="G191" s="63">
        <f t="shared" ca="1" si="36"/>
        <v>1.00032006</v>
      </c>
      <c r="H191" s="60">
        <f ca="1">TRUNC(PRODUCT(G$10:G190),15)</f>
        <v>1.03981319059435</v>
      </c>
      <c r="I191" s="60">
        <f t="shared" si="44"/>
        <v>1</v>
      </c>
      <c r="J191" s="60">
        <f t="shared" ca="1" si="37"/>
        <v>1.0398131900000001</v>
      </c>
      <c r="K191" s="60">
        <f t="shared" ca="1" si="38"/>
        <v>3.9813189999999998E-2</v>
      </c>
      <c r="L191" s="64">
        <f>IF(VLOOKUP(A191,$U$12:$AD$125,8)=VLOOKUP(A190,$U$12:$AD$125,8),0,VLOOKUP(A191,U$12:$AD$125,8))</f>
        <v>0</v>
      </c>
      <c r="M191" s="65">
        <f>IF(L191&gt;0,VLOOKUP(L191,T$12:$AC$125,7),0)</f>
        <v>0</v>
      </c>
      <c r="N191" s="60">
        <f t="shared" si="39"/>
        <v>0</v>
      </c>
      <c r="O191" s="60">
        <f t="shared" ca="1" si="40"/>
        <v>3.9813189999999998E-2</v>
      </c>
      <c r="P191" s="66" t="str">
        <f t="shared" si="45"/>
        <v>A+J=</v>
      </c>
      <c r="Q191" s="67">
        <f t="shared" si="46"/>
        <v>45882</v>
      </c>
      <c r="R191" s="11"/>
      <c r="S191" s="11"/>
      <c r="T191" s="75">
        <f>[2]Plan1!$A362</f>
        <v>47654</v>
      </c>
      <c r="U191" s="76" t="str">
        <f>[2]Plan1!$C362</f>
        <v>Corpus Christi</v>
      </c>
      <c r="V191" s="19"/>
      <c r="W191" s="11"/>
      <c r="AA191" s="11"/>
      <c r="AB191" s="11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</row>
    <row r="192" spans="1:150" x14ac:dyDescent="0.2">
      <c r="A192" s="59">
        <f t="shared" si="41"/>
        <v>43558</v>
      </c>
      <c r="B192" s="70">
        <f t="shared" ca="1" si="42"/>
        <v>1.0401459900000001</v>
      </c>
      <c r="C192" s="60">
        <f t="shared" si="43"/>
        <v>1</v>
      </c>
      <c r="D192" s="61">
        <f ca="1">IF(A192&lt;$B$1,VLOOKUP(A192,[1]DI!$A$4:$B$15000,2,FALSE),0)</f>
        <v>6.4000000000000001E-2</v>
      </c>
      <c r="E192" s="60">
        <f t="shared" ca="1" si="48"/>
        <v>2.4620000000000002E-4</v>
      </c>
      <c r="F192" s="62">
        <f t="shared" si="47"/>
        <v>1.3</v>
      </c>
      <c r="G192" s="63">
        <f t="shared" ca="1" si="36"/>
        <v>1.00032006</v>
      </c>
      <c r="H192" s="60">
        <f ca="1">TRUNC(PRODUCT(G$10:G191),15)</f>
        <v>1.0401459932041299</v>
      </c>
      <c r="I192" s="60">
        <f t="shared" si="44"/>
        <v>1</v>
      </c>
      <c r="J192" s="60">
        <f t="shared" ca="1" si="37"/>
        <v>1.0401459900000001</v>
      </c>
      <c r="K192" s="60">
        <f t="shared" ca="1" si="38"/>
        <v>4.0145989999999999E-2</v>
      </c>
      <c r="L192" s="64">
        <f>IF(VLOOKUP(A192,$U$12:$AD$125,8)=VLOOKUP(A191,$U$12:$AD$125,8),0,VLOOKUP(A192,U$12:$AD$125,8))</f>
        <v>0</v>
      </c>
      <c r="M192" s="65">
        <f>IF(L192&gt;0,VLOOKUP(L192,T$12:$AC$125,7),0)</f>
        <v>0</v>
      </c>
      <c r="N192" s="60">
        <f t="shared" si="39"/>
        <v>0</v>
      </c>
      <c r="O192" s="60">
        <f t="shared" ca="1" si="40"/>
        <v>4.0145989999999999E-2</v>
      </c>
      <c r="P192" s="66" t="str">
        <f t="shared" si="45"/>
        <v>A+J=</v>
      </c>
      <c r="Q192" s="67">
        <f t="shared" si="46"/>
        <v>45882</v>
      </c>
      <c r="R192" s="11"/>
      <c r="S192" s="24"/>
      <c r="T192" s="75">
        <f>[2]Plan1!$A363</f>
        <v>47733</v>
      </c>
      <c r="U192" s="76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</row>
    <row r="193" spans="1:150" x14ac:dyDescent="0.2">
      <c r="A193" s="59">
        <f t="shared" si="41"/>
        <v>43559</v>
      </c>
      <c r="B193" s="70">
        <f t="shared" ca="1" si="42"/>
        <v>1.0404789000000001</v>
      </c>
      <c r="C193" s="60">
        <f t="shared" si="43"/>
        <v>1</v>
      </c>
      <c r="D193" s="61">
        <f ca="1">IF(A193&lt;$B$1,VLOOKUP(A193,[1]DI!$A$4:$B$15000,2,FALSE),0)</f>
        <v>6.4000000000000001E-2</v>
      </c>
      <c r="E193" s="60">
        <f t="shared" ca="1" si="48"/>
        <v>2.4620000000000002E-4</v>
      </c>
      <c r="F193" s="62">
        <f t="shared" si="47"/>
        <v>1.3</v>
      </c>
      <c r="G193" s="63">
        <f t="shared" ca="1" si="36"/>
        <v>1.00032006</v>
      </c>
      <c r="H193" s="60">
        <f ca="1">TRUNC(PRODUCT(G$10:G192),15)</f>
        <v>1.0404789023307199</v>
      </c>
      <c r="I193" s="60">
        <f t="shared" si="44"/>
        <v>1</v>
      </c>
      <c r="J193" s="60">
        <f t="shared" ca="1" si="37"/>
        <v>1.0404789000000001</v>
      </c>
      <c r="K193" s="60">
        <f t="shared" ca="1" si="38"/>
        <v>4.0478899999999998E-2</v>
      </c>
      <c r="L193" s="64">
        <f>IF(VLOOKUP(A193,$U$12:$AD$125,8)=VLOOKUP(A192,$U$12:$AD$125,8),0,VLOOKUP(A193,U$12:$AD$125,8))</f>
        <v>0</v>
      </c>
      <c r="M193" s="65">
        <f>IF(L193&gt;0,VLOOKUP(L193,T$12:$AC$125,7),0)</f>
        <v>0</v>
      </c>
      <c r="N193" s="60">
        <f t="shared" si="39"/>
        <v>0</v>
      </c>
      <c r="O193" s="60">
        <f t="shared" ca="1" si="40"/>
        <v>4.0478899999999998E-2</v>
      </c>
      <c r="P193" s="66" t="str">
        <f t="shared" si="45"/>
        <v>A+J=</v>
      </c>
      <c r="Q193" s="67">
        <f t="shared" si="46"/>
        <v>45882</v>
      </c>
      <c r="R193" s="11"/>
      <c r="S193" s="11"/>
      <c r="T193" s="75">
        <f>[2]Plan1!$A364</f>
        <v>47768</v>
      </c>
      <c r="U193" s="76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</row>
    <row r="194" spans="1:150" x14ac:dyDescent="0.2">
      <c r="A194" s="59">
        <f t="shared" si="41"/>
        <v>43560</v>
      </c>
      <c r="B194" s="70">
        <f t="shared" ca="1" si="42"/>
        <v>1.04081191</v>
      </c>
      <c r="C194" s="60">
        <f t="shared" si="43"/>
        <v>1</v>
      </c>
      <c r="D194" s="61">
        <f ca="1">IF(A194&lt;$B$1,VLOOKUP(A194,[1]DI!$A$4:$B$15000,2,FALSE),0)</f>
        <v>6.4000000000000001E-2</v>
      </c>
      <c r="E194" s="60">
        <f t="shared" ca="1" si="48"/>
        <v>2.4620000000000002E-4</v>
      </c>
      <c r="F194" s="62">
        <f t="shared" si="47"/>
        <v>1.3</v>
      </c>
      <c r="G194" s="63">
        <f t="shared" ca="1" si="36"/>
        <v>1.00032006</v>
      </c>
      <c r="H194" s="60">
        <f ca="1">TRUNC(PRODUCT(G$10:G193),15)</f>
        <v>1.0408119180082001</v>
      </c>
      <c r="I194" s="60">
        <f t="shared" si="44"/>
        <v>1</v>
      </c>
      <c r="J194" s="60">
        <f t="shared" ca="1" si="37"/>
        <v>1.0408119199999999</v>
      </c>
      <c r="K194" s="60">
        <f t="shared" ca="1" si="38"/>
        <v>4.081191E-2</v>
      </c>
      <c r="L194" s="64">
        <f>IF(VLOOKUP(A194,$U$12:$AD$125,8)=VLOOKUP(A193,$U$12:$AD$125,8),0,VLOOKUP(A194,U$12:$AD$125,8))</f>
        <v>0</v>
      </c>
      <c r="M194" s="65">
        <f>IF(L194&gt;0,VLOOKUP(L194,T$12:$AC$125,7),0)</f>
        <v>0</v>
      </c>
      <c r="N194" s="60">
        <f t="shared" si="39"/>
        <v>0</v>
      </c>
      <c r="O194" s="60">
        <f t="shared" ca="1" si="40"/>
        <v>4.081191E-2</v>
      </c>
      <c r="P194" s="66" t="str">
        <f t="shared" si="45"/>
        <v>A+J=</v>
      </c>
      <c r="Q194" s="67">
        <f t="shared" si="46"/>
        <v>45882</v>
      </c>
      <c r="R194" s="11"/>
      <c r="S194" s="24"/>
      <c r="T194" s="75">
        <f>[2]Plan1!$A365</f>
        <v>47789</v>
      </c>
      <c r="U194" s="76" t="str">
        <f>[2]Plan1!$C365</f>
        <v>Finados</v>
      </c>
      <c r="V194" s="19"/>
      <c r="W194" s="24"/>
      <c r="AA194" s="11"/>
      <c r="AB194" s="11"/>
      <c r="AC194" s="24"/>
      <c r="AD194" s="24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</row>
    <row r="195" spans="1:150" x14ac:dyDescent="0.2">
      <c r="A195" s="59">
        <f t="shared" si="41"/>
        <v>43561</v>
      </c>
      <c r="B195" s="70">
        <f t="shared" ca="1" si="42"/>
        <v>1.04114504</v>
      </c>
      <c r="C195" s="60">
        <f t="shared" si="43"/>
        <v>1</v>
      </c>
      <c r="D195" s="61">
        <f ca="1">IF(A195&lt;$B$1,VLOOKUP(A195,[1]DI!$A$4:$B$15000,2,FALSE),0)</f>
        <v>0</v>
      </c>
      <c r="E195" s="60">
        <f t="shared" ca="1" si="48"/>
        <v>0</v>
      </c>
      <c r="F195" s="62">
        <f t="shared" si="47"/>
        <v>1.3</v>
      </c>
      <c r="G195" s="63">
        <f t="shared" ca="1" si="36"/>
        <v>1</v>
      </c>
      <c r="H195" s="60">
        <f ca="1">TRUNC(PRODUCT(G$10:G194),15)</f>
        <v>1.0411450402706699</v>
      </c>
      <c r="I195" s="60">
        <f t="shared" si="44"/>
        <v>1</v>
      </c>
      <c r="J195" s="60">
        <f t="shared" ca="1" si="37"/>
        <v>1.04114504</v>
      </c>
      <c r="K195" s="60">
        <f t="shared" ca="1" si="38"/>
        <v>4.1145040000000001E-2</v>
      </c>
      <c r="L195" s="64">
        <f>IF(VLOOKUP(A195,$U$12:$AD$125,8)=VLOOKUP(A194,$U$12:$AD$125,8),0,VLOOKUP(A195,U$12:$AD$125,8))</f>
        <v>0</v>
      </c>
      <c r="M195" s="65">
        <f>IF(L195&gt;0,VLOOKUP(L195,T$12:$AC$125,7),0)</f>
        <v>0</v>
      </c>
      <c r="N195" s="60">
        <f t="shared" si="39"/>
        <v>0</v>
      </c>
      <c r="O195" s="60">
        <f t="shared" ca="1" si="40"/>
        <v>4.1145040000000001E-2</v>
      </c>
      <c r="P195" s="66" t="str">
        <f t="shared" si="45"/>
        <v>A+J=</v>
      </c>
      <c r="Q195" s="67">
        <f t="shared" si="46"/>
        <v>45882</v>
      </c>
      <c r="R195" s="11"/>
      <c r="S195" s="24"/>
      <c r="T195" s="75">
        <f>[2]Plan1!$A366</f>
        <v>47802</v>
      </c>
      <c r="U195" s="76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</row>
    <row r="196" spans="1:150" x14ac:dyDescent="0.2">
      <c r="A196" s="59">
        <f t="shared" si="41"/>
        <v>43562</v>
      </c>
      <c r="B196" s="70">
        <f t="shared" ca="1" si="42"/>
        <v>1.04114504</v>
      </c>
      <c r="C196" s="60">
        <f t="shared" si="43"/>
        <v>1</v>
      </c>
      <c r="D196" s="61">
        <f ca="1">IF(A196&lt;$B$1,VLOOKUP(A196,[1]DI!$A$4:$B$15000,2,FALSE),0)</f>
        <v>0</v>
      </c>
      <c r="E196" s="60">
        <f t="shared" ca="1" si="48"/>
        <v>0</v>
      </c>
      <c r="F196" s="62">
        <f t="shared" si="47"/>
        <v>1.3</v>
      </c>
      <c r="G196" s="63">
        <f t="shared" ca="1" si="36"/>
        <v>1</v>
      </c>
      <c r="H196" s="60">
        <f ca="1">TRUNC(PRODUCT(G$10:G195),15)</f>
        <v>1.0411450402706699</v>
      </c>
      <c r="I196" s="60">
        <f t="shared" si="44"/>
        <v>1</v>
      </c>
      <c r="J196" s="60">
        <f t="shared" ca="1" si="37"/>
        <v>1.04114504</v>
      </c>
      <c r="K196" s="60">
        <f t="shared" ca="1" si="38"/>
        <v>4.1145040000000001E-2</v>
      </c>
      <c r="L196" s="64">
        <f>IF(VLOOKUP(A196,$U$12:$AD$125,8)=VLOOKUP(A195,$U$12:$AD$125,8),0,VLOOKUP(A196,U$12:$AD$125,8))</f>
        <v>0</v>
      </c>
      <c r="M196" s="65">
        <f>IF(L196&gt;0,VLOOKUP(L196,T$12:$AC$125,7),0)</f>
        <v>0</v>
      </c>
      <c r="N196" s="60">
        <f t="shared" si="39"/>
        <v>0</v>
      </c>
      <c r="O196" s="60">
        <f t="shared" ca="1" si="40"/>
        <v>4.1145040000000001E-2</v>
      </c>
      <c r="P196" s="66" t="str">
        <f t="shared" si="45"/>
        <v>A+J=</v>
      </c>
      <c r="Q196" s="67">
        <f t="shared" si="46"/>
        <v>45882</v>
      </c>
      <c r="R196" s="11"/>
      <c r="S196" s="11"/>
      <c r="T196" s="75">
        <f>[2]Plan1!$A367</f>
        <v>47807</v>
      </c>
      <c r="U196" s="76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</row>
    <row r="197" spans="1:150" x14ac:dyDescent="0.2">
      <c r="A197" s="59">
        <f t="shared" si="41"/>
        <v>43563</v>
      </c>
      <c r="B197" s="70">
        <f t="shared" ca="1" si="42"/>
        <v>1.04114504</v>
      </c>
      <c r="C197" s="60">
        <f t="shared" si="43"/>
        <v>1</v>
      </c>
      <c r="D197" s="61">
        <f ca="1">IF(A197&lt;$B$1,VLOOKUP(A197,[1]DI!$A$4:$B$15000,2,FALSE),0)</f>
        <v>6.4000000000000001E-2</v>
      </c>
      <c r="E197" s="60">
        <f t="shared" ca="1" si="48"/>
        <v>2.4620000000000002E-4</v>
      </c>
      <c r="F197" s="62">
        <f t="shared" si="47"/>
        <v>1.3</v>
      </c>
      <c r="G197" s="63">
        <f t="shared" ca="1" si="36"/>
        <v>1.00032006</v>
      </c>
      <c r="H197" s="60">
        <f ca="1">TRUNC(PRODUCT(G$10:G196),15)</f>
        <v>1.0411450402706699</v>
      </c>
      <c r="I197" s="60">
        <f t="shared" si="44"/>
        <v>1</v>
      </c>
      <c r="J197" s="60">
        <f t="shared" ca="1" si="37"/>
        <v>1.04114504</v>
      </c>
      <c r="K197" s="60">
        <f t="shared" ca="1" si="38"/>
        <v>4.1145040000000001E-2</v>
      </c>
      <c r="L197" s="64">
        <f>IF(VLOOKUP(A197,$U$12:$AD$125,8)=VLOOKUP(A196,$U$12:$AD$125,8),0,VLOOKUP(A197,U$12:$AD$125,8))</f>
        <v>0</v>
      </c>
      <c r="M197" s="65">
        <f>IF(L197&gt;0,VLOOKUP(L197,T$12:$AC$125,7),0)</f>
        <v>0</v>
      </c>
      <c r="N197" s="60">
        <f t="shared" si="39"/>
        <v>0</v>
      </c>
      <c r="O197" s="60">
        <f t="shared" ca="1" si="40"/>
        <v>4.1145040000000001E-2</v>
      </c>
      <c r="P197" s="66" t="str">
        <f t="shared" si="45"/>
        <v>A+J=</v>
      </c>
      <c r="Q197" s="67">
        <f t="shared" si="46"/>
        <v>45882</v>
      </c>
      <c r="R197" s="11"/>
      <c r="S197" s="11"/>
      <c r="T197" s="75">
        <f>[2]Plan1!$A368</f>
        <v>47842</v>
      </c>
      <c r="U197" s="76" t="str">
        <f>[2]Plan1!$C368</f>
        <v>Natal</v>
      </c>
      <c r="V197" s="19"/>
      <c r="W197" s="11"/>
      <c r="AA197" s="11"/>
      <c r="AB197" s="11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</row>
    <row r="198" spans="1:150" x14ac:dyDescent="0.2">
      <c r="A198" s="59">
        <f t="shared" si="41"/>
        <v>43564</v>
      </c>
      <c r="B198" s="70">
        <f t="shared" ca="1" si="42"/>
        <v>1.04147827</v>
      </c>
      <c r="C198" s="60">
        <f t="shared" si="43"/>
        <v>1</v>
      </c>
      <c r="D198" s="61">
        <f ca="1">IF(A198&lt;$B$1,VLOOKUP(A198,[1]DI!$A$4:$B$15000,2,FALSE),0)</f>
        <v>6.4000000000000001E-2</v>
      </c>
      <c r="E198" s="60">
        <f t="shared" ca="1" si="48"/>
        <v>2.4620000000000002E-4</v>
      </c>
      <c r="F198" s="62">
        <f t="shared" si="47"/>
        <v>1.3</v>
      </c>
      <c r="G198" s="63">
        <f t="shared" ca="1" si="36"/>
        <v>1.00032006</v>
      </c>
      <c r="H198" s="60">
        <f ca="1">TRUNC(PRODUCT(G$10:G197),15)</f>
        <v>1.0414782691522599</v>
      </c>
      <c r="I198" s="60">
        <f t="shared" si="44"/>
        <v>1</v>
      </c>
      <c r="J198" s="60">
        <f t="shared" ca="1" si="37"/>
        <v>1.04147827</v>
      </c>
      <c r="K198" s="60">
        <f t="shared" ca="1" si="38"/>
        <v>4.1478269999999998E-2</v>
      </c>
      <c r="L198" s="64">
        <f>IF(VLOOKUP(A198,$U$12:$AD$125,8)=VLOOKUP(A197,$U$12:$AD$125,8),0,VLOOKUP(A198,U$12:$AD$125,8))</f>
        <v>0</v>
      </c>
      <c r="M198" s="65">
        <f>IF(L198&gt;0,VLOOKUP(L198,T$12:$AC$125,7),0)</f>
        <v>0</v>
      </c>
      <c r="N198" s="60">
        <f t="shared" si="39"/>
        <v>0</v>
      </c>
      <c r="O198" s="60">
        <f t="shared" ca="1" si="40"/>
        <v>4.1478269999999998E-2</v>
      </c>
      <c r="P198" s="66" t="str">
        <f t="shared" si="45"/>
        <v>A+J=</v>
      </c>
      <c r="Q198" s="67">
        <f t="shared" si="46"/>
        <v>45882</v>
      </c>
      <c r="R198" s="11"/>
      <c r="S198" s="11"/>
      <c r="T198" s="75">
        <f>[2]Plan1!$A369</f>
        <v>47849</v>
      </c>
      <c r="U198" s="76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</row>
    <row r="199" spans="1:150" x14ac:dyDescent="0.2">
      <c r="A199" s="59">
        <f t="shared" si="41"/>
        <v>43565</v>
      </c>
      <c r="B199" s="70">
        <f t="shared" ca="1" si="42"/>
        <v>1.04181159</v>
      </c>
      <c r="C199" s="60">
        <f t="shared" si="43"/>
        <v>1</v>
      </c>
      <c r="D199" s="61">
        <f ca="1">IF(A199&lt;$B$1,VLOOKUP(A199,[1]DI!$A$4:$B$15000,2,FALSE),0)</f>
        <v>6.4000000000000001E-2</v>
      </c>
      <c r="E199" s="60">
        <f t="shared" ca="1" si="48"/>
        <v>2.4620000000000002E-4</v>
      </c>
      <c r="F199" s="62">
        <f t="shared" si="47"/>
        <v>1.3</v>
      </c>
      <c r="G199" s="63">
        <f t="shared" ca="1" si="36"/>
        <v>1.00032006</v>
      </c>
      <c r="H199" s="60">
        <f ca="1">TRUNC(PRODUCT(G$10:G198),15)</f>
        <v>1.04181160468709</v>
      </c>
      <c r="I199" s="60">
        <f t="shared" si="44"/>
        <v>1</v>
      </c>
      <c r="J199" s="60">
        <f t="shared" ca="1" si="37"/>
        <v>1.0418115999999999</v>
      </c>
      <c r="K199" s="60">
        <f t="shared" ca="1" si="38"/>
        <v>4.1811590000000003E-2</v>
      </c>
      <c r="L199" s="64">
        <f>IF(VLOOKUP(A199,$U$12:$AD$125,8)=VLOOKUP(A198,$U$12:$AD$125,8),0,VLOOKUP(A199,U$12:$AD$125,8))</f>
        <v>0</v>
      </c>
      <c r="M199" s="65">
        <f>IF(L199&gt;0,VLOOKUP(L199,T$12:$AC$125,7),0)</f>
        <v>0</v>
      </c>
      <c r="N199" s="60">
        <f t="shared" si="39"/>
        <v>0</v>
      </c>
      <c r="O199" s="60">
        <f t="shared" ca="1" si="40"/>
        <v>4.1811590000000003E-2</v>
      </c>
      <c r="P199" s="66" t="str">
        <f t="shared" si="45"/>
        <v>A+J=</v>
      </c>
      <c r="Q199" s="67">
        <f t="shared" si="46"/>
        <v>45882</v>
      </c>
      <c r="R199" s="11"/>
      <c r="S199" s="11"/>
      <c r="T199" s="75">
        <f>[2]Plan1!$A370</f>
        <v>47903</v>
      </c>
      <c r="U199" s="76" t="str">
        <f>[2]Plan1!$C370</f>
        <v>Carnaval</v>
      </c>
      <c r="V199" s="19"/>
      <c r="W199" s="11"/>
      <c r="AA199" s="11"/>
      <c r="AB199" s="11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</row>
    <row r="200" spans="1:150" x14ac:dyDescent="0.2">
      <c r="A200" s="59">
        <f t="shared" si="41"/>
        <v>43566</v>
      </c>
      <c r="B200" s="70">
        <f t="shared" ca="1" si="42"/>
        <v>1.04214505</v>
      </c>
      <c r="C200" s="60">
        <f t="shared" si="43"/>
        <v>1</v>
      </c>
      <c r="D200" s="61">
        <f ca="1">IF(A200&lt;$B$1,VLOOKUP(A200,[1]DI!$A$4:$B$15000,2,FALSE),0)</f>
        <v>6.4000000000000001E-2</v>
      </c>
      <c r="E200" s="60">
        <f t="shared" ca="1" si="48"/>
        <v>2.4620000000000002E-4</v>
      </c>
      <c r="F200" s="62">
        <f t="shared" si="47"/>
        <v>1.3</v>
      </c>
      <c r="G200" s="63">
        <f t="shared" ca="1" si="36"/>
        <v>1.00032006</v>
      </c>
      <c r="H200" s="60">
        <f ca="1">TRUNC(PRODUCT(G$10:G199),15)</f>
        <v>1.0421450469092799</v>
      </c>
      <c r="I200" s="60">
        <f t="shared" si="44"/>
        <v>1</v>
      </c>
      <c r="J200" s="60">
        <f t="shared" ca="1" si="37"/>
        <v>1.04214505</v>
      </c>
      <c r="K200" s="60">
        <f t="shared" ca="1" si="38"/>
        <v>4.2145050000000003E-2</v>
      </c>
      <c r="L200" s="64">
        <f>IF(VLOOKUP(A200,$U$12:$AD$125,8)=VLOOKUP(A199,$U$12:$AD$125,8),0,VLOOKUP(A200,U$12:$AD$125,8))</f>
        <v>0</v>
      </c>
      <c r="M200" s="65">
        <f>IF(L200&gt;0,VLOOKUP(L200,T$12:$AC$125,7),0)</f>
        <v>0</v>
      </c>
      <c r="N200" s="60">
        <f t="shared" si="39"/>
        <v>0</v>
      </c>
      <c r="O200" s="60">
        <f t="shared" ca="1" si="40"/>
        <v>4.2145050000000003E-2</v>
      </c>
      <c r="P200" s="66" t="str">
        <f t="shared" si="45"/>
        <v>A+J=</v>
      </c>
      <c r="Q200" s="67">
        <f t="shared" si="46"/>
        <v>45882</v>
      </c>
      <c r="R200" s="11"/>
      <c r="S200" s="11"/>
      <c r="T200" s="75">
        <f>[2]Plan1!$A371</f>
        <v>47904</v>
      </c>
      <c r="U200" s="76" t="str">
        <f>[2]Plan1!$C371</f>
        <v>Carnaval</v>
      </c>
      <c r="V200" s="19"/>
      <c r="W200" s="11"/>
      <c r="AA200" s="11"/>
      <c r="AB200" s="11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</row>
    <row r="201" spans="1:150" x14ac:dyDescent="0.2">
      <c r="A201" s="59">
        <f t="shared" si="41"/>
        <v>43567</v>
      </c>
      <c r="B201" s="70">
        <f t="shared" ca="1" si="42"/>
        <v>1.04247859</v>
      </c>
      <c r="C201" s="60">
        <f t="shared" si="43"/>
        <v>1</v>
      </c>
      <c r="D201" s="61">
        <f ca="1">IF(A201&lt;$B$1,VLOOKUP(A201,[1]DI!$A$4:$B$15000,2,FALSE),0)</f>
        <v>6.4000000000000001E-2</v>
      </c>
      <c r="E201" s="60">
        <f t="shared" ca="1" si="48"/>
        <v>2.4620000000000002E-4</v>
      </c>
      <c r="F201" s="62">
        <f t="shared" si="47"/>
        <v>1.3</v>
      </c>
      <c r="G201" s="63">
        <f t="shared" ca="1" si="36"/>
        <v>1.00032006</v>
      </c>
      <c r="H201" s="60">
        <f ca="1">TRUNC(PRODUCT(G$10:G200),15)</f>
        <v>1.0424785958530001</v>
      </c>
      <c r="I201" s="60">
        <f t="shared" si="44"/>
        <v>1</v>
      </c>
      <c r="J201" s="60">
        <f t="shared" ca="1" si="37"/>
        <v>1.0424785999999999</v>
      </c>
      <c r="K201" s="60">
        <f t="shared" ca="1" si="38"/>
        <v>4.2478589999999997E-2</v>
      </c>
      <c r="L201" s="64">
        <f>IF(VLOOKUP(A201,$U$12:$AD$125,8)=VLOOKUP(A200,$U$12:$AD$125,8),0,VLOOKUP(A201,U$12:$AD$125,8))</f>
        <v>0</v>
      </c>
      <c r="M201" s="65">
        <f>IF(L201&gt;0,VLOOKUP(L201,T$12:$AC$125,7),0)</f>
        <v>0</v>
      </c>
      <c r="N201" s="60">
        <f t="shared" si="39"/>
        <v>0</v>
      </c>
      <c r="O201" s="60">
        <f t="shared" ca="1" si="40"/>
        <v>4.2478589999999997E-2</v>
      </c>
      <c r="P201" s="66" t="str">
        <f t="shared" si="45"/>
        <v>A+J=</v>
      </c>
      <c r="Q201" s="67">
        <f t="shared" si="46"/>
        <v>45882</v>
      </c>
      <c r="R201" s="11"/>
      <c r="S201" s="11"/>
      <c r="T201" s="75">
        <f>[2]Plan1!$A372</f>
        <v>47949</v>
      </c>
      <c r="U201" s="76" t="str">
        <f>[2]Plan1!$C372</f>
        <v>Paixão de Cristo</v>
      </c>
      <c r="V201" s="19"/>
      <c r="W201" s="11"/>
      <c r="AA201" s="11"/>
      <c r="AB201" s="11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</row>
    <row r="202" spans="1:150" x14ac:dyDescent="0.2">
      <c r="A202" s="59">
        <f t="shared" si="41"/>
        <v>43568</v>
      </c>
      <c r="B202" s="70">
        <f t="shared" ca="1" si="42"/>
        <v>1.0428122500000001</v>
      </c>
      <c r="C202" s="60">
        <f t="shared" si="43"/>
        <v>1</v>
      </c>
      <c r="D202" s="61">
        <f ca="1">IF(A202&lt;$B$1,VLOOKUP(A202,[1]DI!$A$4:$B$15000,2,FALSE),0)</f>
        <v>0</v>
      </c>
      <c r="E202" s="60">
        <f t="shared" ca="1" si="48"/>
        <v>0</v>
      </c>
      <c r="F202" s="62">
        <f t="shared" si="47"/>
        <v>1.3</v>
      </c>
      <c r="G202" s="63">
        <f t="shared" ref="G202:G265" ca="1" si="49">TRUNC((1+(E202*F202)),15)</f>
        <v>1</v>
      </c>
      <c r="H202" s="60">
        <f ca="1">TRUNC(PRODUCT(G$10:G201),15)</f>
        <v>1.0428122515523801</v>
      </c>
      <c r="I202" s="60">
        <f t="shared" si="44"/>
        <v>1</v>
      </c>
      <c r="J202" s="60">
        <f t="shared" ref="J202:J265" ca="1" si="50">ROUND(TRUNC(H202/I202,15),8)</f>
        <v>1.0428122500000001</v>
      </c>
      <c r="K202" s="60">
        <f t="shared" ref="K202:K265" ca="1" si="51">TRUNC((C202*(J202-1)),8)</f>
        <v>4.2812250000000003E-2</v>
      </c>
      <c r="L202" s="64">
        <f>IF(VLOOKUP(A202,$U$12:$AD$125,8)=VLOOKUP(A201,$U$12:$AD$125,8),0,VLOOKUP(A202,U$12:$AD$125,8))</f>
        <v>0</v>
      </c>
      <c r="M202" s="65">
        <f>IF(L202&gt;0,VLOOKUP(L202,T$12:$AC$125,7),0)</f>
        <v>0</v>
      </c>
      <c r="N202" s="60">
        <f t="shared" ref="N202:N265" si="52">IF(M202&gt;0,(C$10*M202),0)</f>
        <v>0</v>
      </c>
      <c r="O202" s="60">
        <f t="shared" ref="O202:O265" ca="1" si="53">(K202+N202)</f>
        <v>4.2812250000000003E-2</v>
      </c>
      <c r="P202" s="66" t="str">
        <f t="shared" si="45"/>
        <v>A+J=</v>
      </c>
      <c r="Q202" s="67">
        <f t="shared" si="46"/>
        <v>45882</v>
      </c>
      <c r="R202" s="11"/>
      <c r="S202" s="11"/>
      <c r="T202" s="75">
        <f>[2]Plan1!$A373</f>
        <v>47959</v>
      </c>
      <c r="U202" s="76" t="str">
        <f>[2]Plan1!$C373</f>
        <v>Tiradentes</v>
      </c>
      <c r="V202" s="19"/>
      <c r="W202" s="11"/>
      <c r="AA202" s="11"/>
      <c r="AB202" s="11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</row>
    <row r="203" spans="1:150" x14ac:dyDescent="0.2">
      <c r="A203" s="59">
        <f t="shared" ref="A203:A266" si="54">(A202+1)</f>
        <v>43569</v>
      </c>
      <c r="B203" s="70">
        <f t="shared" ref="B203:B266" ca="1" si="55">IF(A203&lt;=TODAY(),C203+K203,IF(AND(A203&gt;TODAY(),A203&lt;=$B$1),IF(VLOOKUP(TODAY(),$A$10:$D$5000,4,FALSE)=0,"n.d",C203+K203),"n.d"))</f>
        <v>1.0428122500000001</v>
      </c>
      <c r="C203" s="60">
        <f t="shared" ref="C203:C266" si="56">TRUNC(C202-N202,8)</f>
        <v>1</v>
      </c>
      <c r="D203" s="61">
        <f ca="1">IF(A203&lt;$B$1,VLOOKUP(A203,[1]DI!$A$4:$B$15000,2,FALSE),0)</f>
        <v>0</v>
      </c>
      <c r="E203" s="60">
        <f t="shared" ca="1" si="48"/>
        <v>0</v>
      </c>
      <c r="F203" s="62">
        <f t="shared" si="47"/>
        <v>1.3</v>
      </c>
      <c r="G203" s="63">
        <f t="shared" ca="1" si="49"/>
        <v>1</v>
      </c>
      <c r="H203" s="60">
        <f ca="1">TRUNC(PRODUCT(G$10:G202),15)</f>
        <v>1.0428122515523801</v>
      </c>
      <c r="I203" s="60">
        <f t="shared" ref="I203:I266" si="57">IF(OR(L202&gt;0,L202="E"),H202,I202)</f>
        <v>1</v>
      </c>
      <c r="J203" s="60">
        <f t="shared" ca="1" si="50"/>
        <v>1.0428122500000001</v>
      </c>
      <c r="K203" s="60">
        <f t="shared" ca="1" si="51"/>
        <v>4.2812250000000003E-2</v>
      </c>
      <c r="L203" s="64">
        <f>IF(VLOOKUP(A203,$U$12:$AD$125,8)=VLOOKUP(A202,$U$12:$AD$125,8),0,VLOOKUP(A203,U$12:$AD$125,8))</f>
        <v>0</v>
      </c>
      <c r="M203" s="65">
        <f>IF(L203&gt;0,VLOOKUP(L203,T$12:$AC$125,7),0)</f>
        <v>0</v>
      </c>
      <c r="N203" s="60">
        <f t="shared" si="52"/>
        <v>0</v>
      </c>
      <c r="O203" s="60">
        <f t="shared" ca="1" si="53"/>
        <v>4.2812250000000003E-2</v>
      </c>
      <c r="P203" s="66" t="str">
        <f t="shared" ref="P203:P266" si="58">IF(L202&gt;0,VLOOKUP(A202,$U$12:$AD$125,9),P202)</f>
        <v>A+J=</v>
      </c>
      <c r="Q203" s="67">
        <f t="shared" ref="Q203:Q266" si="59">IF(L202&gt;0,VLOOKUP(A202,$U$12:$AD$125,10),Q202)</f>
        <v>45882</v>
      </c>
      <c r="R203" s="11"/>
      <c r="S203" s="11"/>
      <c r="T203" s="75">
        <f>[2]Plan1!$A374</f>
        <v>47969</v>
      </c>
      <c r="U203" s="76" t="str">
        <f>[2]Plan1!$C374</f>
        <v>Dia do Trabalho</v>
      </c>
      <c r="V203" s="19"/>
      <c r="W203" s="11"/>
      <c r="AA203" s="11"/>
      <c r="AB203" s="11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</row>
    <row r="204" spans="1:150" x14ac:dyDescent="0.2">
      <c r="A204" s="59">
        <f t="shared" si="54"/>
        <v>43570</v>
      </c>
      <c r="B204" s="70">
        <f t="shared" ca="1" si="55"/>
        <v>1.0428122500000001</v>
      </c>
      <c r="C204" s="60">
        <f t="shared" si="56"/>
        <v>1</v>
      </c>
      <c r="D204" s="61">
        <f ca="1">IF(A204&lt;$B$1,VLOOKUP(A204,[1]DI!$A$4:$B$15000,2,FALSE),0)</f>
        <v>6.4000000000000001E-2</v>
      </c>
      <c r="E204" s="60">
        <f t="shared" ca="1" si="48"/>
        <v>2.4620000000000002E-4</v>
      </c>
      <c r="F204" s="62">
        <f t="shared" ref="F204:F267" si="60">F203</f>
        <v>1.3</v>
      </c>
      <c r="G204" s="63">
        <f t="shared" ca="1" si="49"/>
        <v>1.00032006</v>
      </c>
      <c r="H204" s="60">
        <f ca="1">TRUNC(PRODUCT(G$10:G203),15)</f>
        <v>1.0428122515523801</v>
      </c>
      <c r="I204" s="60">
        <f t="shared" si="57"/>
        <v>1</v>
      </c>
      <c r="J204" s="60">
        <f t="shared" ca="1" si="50"/>
        <v>1.0428122500000001</v>
      </c>
      <c r="K204" s="60">
        <f t="shared" ca="1" si="51"/>
        <v>4.2812250000000003E-2</v>
      </c>
      <c r="L204" s="64">
        <f>IF(VLOOKUP(A204,$U$12:$AD$125,8)=VLOOKUP(A203,$U$12:$AD$125,8),0,VLOOKUP(A204,U$12:$AD$125,8))</f>
        <v>0</v>
      </c>
      <c r="M204" s="65">
        <f>IF(L204&gt;0,VLOOKUP(L204,T$12:$AC$125,7),0)</f>
        <v>0</v>
      </c>
      <c r="N204" s="60">
        <f t="shared" si="52"/>
        <v>0</v>
      </c>
      <c r="O204" s="60">
        <f t="shared" ca="1" si="53"/>
        <v>4.2812250000000003E-2</v>
      </c>
      <c r="P204" s="66" t="str">
        <f t="shared" si="58"/>
        <v>A+J=</v>
      </c>
      <c r="Q204" s="67">
        <f t="shared" si="59"/>
        <v>45882</v>
      </c>
      <c r="R204" s="11"/>
      <c r="S204" s="11"/>
      <c r="T204" s="75">
        <f>[2]Plan1!$A375</f>
        <v>48011</v>
      </c>
      <c r="U204" s="76" t="str">
        <f>[2]Plan1!$C375</f>
        <v>Corpus Christi</v>
      </c>
      <c r="V204" s="19"/>
      <c r="W204" s="11"/>
      <c r="AA204" s="11"/>
      <c r="AB204" s="11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</row>
    <row r="205" spans="1:150" x14ac:dyDescent="0.2">
      <c r="A205" s="59">
        <f t="shared" si="54"/>
        <v>43571</v>
      </c>
      <c r="B205" s="70">
        <f t="shared" ca="1" si="55"/>
        <v>1.0431460100000001</v>
      </c>
      <c r="C205" s="60">
        <f t="shared" si="56"/>
        <v>1</v>
      </c>
      <c r="D205" s="61">
        <f ca="1">IF(A205&lt;$B$1,VLOOKUP(A205,[1]DI!$A$4:$B$15000,2,FALSE),0)</f>
        <v>6.4000000000000001E-2</v>
      </c>
      <c r="E205" s="60">
        <f t="shared" ref="E205:E268" ca="1" si="61">ROUND((((1+D205)^(1/252)-1)),8)</f>
        <v>2.4620000000000002E-4</v>
      </c>
      <c r="F205" s="62">
        <f t="shared" si="60"/>
        <v>1.3</v>
      </c>
      <c r="G205" s="63">
        <f t="shared" ca="1" si="49"/>
        <v>1.00032006</v>
      </c>
      <c r="H205" s="60">
        <f ca="1">TRUNC(PRODUCT(G$10:G204),15)</f>
        <v>1.04314601404162</v>
      </c>
      <c r="I205" s="60">
        <f t="shared" si="57"/>
        <v>1</v>
      </c>
      <c r="J205" s="60">
        <f t="shared" ca="1" si="50"/>
        <v>1.0431460100000001</v>
      </c>
      <c r="K205" s="60">
        <f t="shared" ca="1" si="51"/>
        <v>4.3146009999999999E-2</v>
      </c>
      <c r="L205" s="64">
        <f>IF(VLOOKUP(A205,$U$12:$AD$125,8)=VLOOKUP(A204,$U$12:$AD$125,8),0,VLOOKUP(A205,U$12:$AD$125,8))</f>
        <v>0</v>
      </c>
      <c r="M205" s="65">
        <f>IF(L205&gt;0,VLOOKUP(L205,T$12:$AC$125,7),0)</f>
        <v>0</v>
      </c>
      <c r="N205" s="60">
        <f t="shared" si="52"/>
        <v>0</v>
      </c>
      <c r="O205" s="60">
        <f t="shared" ca="1" si="53"/>
        <v>4.3146009999999999E-2</v>
      </c>
      <c r="P205" s="66" t="str">
        <f t="shared" si="58"/>
        <v>A+J=</v>
      </c>
      <c r="Q205" s="67">
        <f t="shared" si="59"/>
        <v>45882</v>
      </c>
      <c r="R205" s="11"/>
      <c r="S205" s="11"/>
      <c r="T205" s="75">
        <f>[2]Plan1!$A376</f>
        <v>48098</v>
      </c>
      <c r="U205" s="76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</row>
    <row r="206" spans="1:150" x14ac:dyDescent="0.2">
      <c r="A206" s="59">
        <f t="shared" si="54"/>
        <v>43572</v>
      </c>
      <c r="B206" s="70">
        <f t="shared" ca="1" si="55"/>
        <v>1.04347988</v>
      </c>
      <c r="C206" s="60">
        <f t="shared" si="56"/>
        <v>1</v>
      </c>
      <c r="D206" s="61">
        <f ca="1">IF(A206&lt;$B$1,VLOOKUP(A206,[1]DI!$A$4:$B$15000,2,FALSE),0)</f>
        <v>6.4000000000000001E-2</v>
      </c>
      <c r="E206" s="60">
        <f t="shared" ca="1" si="61"/>
        <v>2.4620000000000002E-4</v>
      </c>
      <c r="F206" s="62">
        <f t="shared" si="60"/>
        <v>1.3</v>
      </c>
      <c r="G206" s="63">
        <f t="shared" ca="1" si="49"/>
        <v>1.00032006</v>
      </c>
      <c r="H206" s="60">
        <f ca="1">TRUNC(PRODUCT(G$10:G205),15)</f>
        <v>1.04347988335487</v>
      </c>
      <c r="I206" s="60">
        <f t="shared" si="57"/>
        <v>1</v>
      </c>
      <c r="J206" s="60">
        <f t="shared" ca="1" si="50"/>
        <v>1.04347988</v>
      </c>
      <c r="K206" s="60">
        <f t="shared" ca="1" si="51"/>
        <v>4.3479879999999999E-2</v>
      </c>
      <c r="L206" s="64">
        <f>IF(VLOOKUP(A206,$U$12:$AD$125,8)=VLOOKUP(A205,$U$12:$AD$125,8),0,VLOOKUP(A206,U$12:$AD$125,8))</f>
        <v>0</v>
      </c>
      <c r="M206" s="65">
        <f>IF(L206&gt;0,VLOOKUP(L206,T$12:$AC$125,7),0)</f>
        <v>0</v>
      </c>
      <c r="N206" s="60">
        <f t="shared" si="52"/>
        <v>0</v>
      </c>
      <c r="O206" s="60">
        <f t="shared" ca="1" si="53"/>
        <v>4.3479879999999999E-2</v>
      </c>
      <c r="P206" s="66" t="str">
        <f t="shared" si="58"/>
        <v>A+J=</v>
      </c>
      <c r="Q206" s="67">
        <f t="shared" si="59"/>
        <v>45882</v>
      </c>
      <c r="R206" s="11"/>
      <c r="S206" s="24"/>
      <c r="T206" s="75">
        <f>[2]Plan1!$A377</f>
        <v>48133</v>
      </c>
      <c r="U206" s="76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</row>
    <row r="207" spans="1:150" x14ac:dyDescent="0.2">
      <c r="A207" s="59">
        <f t="shared" si="54"/>
        <v>43573</v>
      </c>
      <c r="B207" s="70">
        <f t="shared" ca="1" si="55"/>
        <v>1.04381386</v>
      </c>
      <c r="C207" s="60">
        <f t="shared" si="56"/>
        <v>1</v>
      </c>
      <c r="D207" s="61">
        <f ca="1">IF(A207&lt;$B$1,VLOOKUP(A207,[1]DI!$A$4:$B$15000,2,FALSE),0)</f>
        <v>6.4000000000000001E-2</v>
      </c>
      <c r="E207" s="60">
        <f t="shared" ca="1" si="61"/>
        <v>2.4620000000000002E-4</v>
      </c>
      <c r="F207" s="62">
        <f t="shared" si="60"/>
        <v>1.3</v>
      </c>
      <c r="G207" s="63">
        <f t="shared" ca="1" si="49"/>
        <v>1.00032006</v>
      </c>
      <c r="H207" s="60">
        <f ca="1">TRUNC(PRODUCT(G$10:G206),15)</f>
        <v>1.04381385952634</v>
      </c>
      <c r="I207" s="60">
        <f t="shared" si="57"/>
        <v>1</v>
      </c>
      <c r="J207" s="60">
        <f t="shared" ca="1" si="50"/>
        <v>1.04381386</v>
      </c>
      <c r="K207" s="60">
        <f t="shared" ca="1" si="51"/>
        <v>4.3813860000000003E-2</v>
      </c>
      <c r="L207" s="64">
        <f>IF(VLOOKUP(A207,$U$12:$AD$125,8)=VLOOKUP(A206,$U$12:$AD$125,8),0,VLOOKUP(A207,U$12:$AD$125,8))</f>
        <v>0</v>
      </c>
      <c r="M207" s="65">
        <f>IF(L207&gt;0,VLOOKUP(L207,T$12:$AC$125,7),0)</f>
        <v>0</v>
      </c>
      <c r="N207" s="60">
        <f t="shared" si="52"/>
        <v>0</v>
      </c>
      <c r="O207" s="60">
        <f t="shared" ca="1" si="53"/>
        <v>4.3813860000000003E-2</v>
      </c>
      <c r="P207" s="66" t="str">
        <f t="shared" si="58"/>
        <v>A+J=</v>
      </c>
      <c r="Q207" s="67">
        <f t="shared" si="59"/>
        <v>45882</v>
      </c>
      <c r="R207" s="11"/>
      <c r="S207" s="11"/>
      <c r="T207" s="75">
        <f>[2]Plan1!$A378</f>
        <v>48154</v>
      </c>
      <c r="U207" s="76" t="str">
        <f>[2]Plan1!$C378</f>
        <v>Finados</v>
      </c>
      <c r="V207" s="19"/>
      <c r="W207" s="11"/>
      <c r="AA207" s="11"/>
      <c r="AB207" s="11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</row>
    <row r="208" spans="1:150" x14ac:dyDescent="0.2">
      <c r="A208" s="59">
        <f t="shared" si="54"/>
        <v>43574</v>
      </c>
      <c r="B208" s="70">
        <f t="shared" ca="1" si="55"/>
        <v>1.04414794</v>
      </c>
      <c r="C208" s="60">
        <f t="shared" si="56"/>
        <v>1</v>
      </c>
      <c r="D208" s="61">
        <f ca="1">IF(A208&lt;$B$1,VLOOKUP(A208,[1]DI!$A$4:$B$15000,2,FALSE),0)</f>
        <v>0</v>
      </c>
      <c r="E208" s="60">
        <f t="shared" ca="1" si="61"/>
        <v>0</v>
      </c>
      <c r="F208" s="62">
        <f t="shared" si="60"/>
        <v>1.3</v>
      </c>
      <c r="G208" s="63">
        <f t="shared" ca="1" si="49"/>
        <v>1</v>
      </c>
      <c r="H208" s="60">
        <f ca="1">TRUNC(PRODUCT(G$10:G207),15)</f>
        <v>1.04414794259022</v>
      </c>
      <c r="I208" s="60">
        <f t="shared" si="57"/>
        <v>1</v>
      </c>
      <c r="J208" s="60">
        <f t="shared" ca="1" si="50"/>
        <v>1.04414794</v>
      </c>
      <c r="K208" s="60">
        <f t="shared" ca="1" si="51"/>
        <v>4.4147939999999997E-2</v>
      </c>
      <c r="L208" s="64">
        <f>IF(VLOOKUP(A208,$U$12:$AD$125,8)=VLOOKUP(A207,$U$12:$AD$125,8),0,VLOOKUP(A208,U$12:$AD$125,8))</f>
        <v>0</v>
      </c>
      <c r="M208" s="65">
        <f>IF(L208&gt;0,VLOOKUP(L208,T$12:$AC$125,7),0)</f>
        <v>0</v>
      </c>
      <c r="N208" s="60">
        <f t="shared" si="52"/>
        <v>0</v>
      </c>
      <c r="O208" s="60">
        <f t="shared" ca="1" si="53"/>
        <v>4.4147939999999997E-2</v>
      </c>
      <c r="P208" s="66" t="str">
        <f t="shared" si="58"/>
        <v>A+J=</v>
      </c>
      <c r="Q208" s="67">
        <f t="shared" si="59"/>
        <v>45882</v>
      </c>
      <c r="R208" s="11"/>
      <c r="S208" s="11"/>
      <c r="T208" s="75">
        <f>[2]Plan1!$A379</f>
        <v>48167</v>
      </c>
      <c r="U208" s="76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</row>
    <row r="209" spans="1:147" x14ac:dyDescent="0.2">
      <c r="A209" s="59">
        <f t="shared" si="54"/>
        <v>43575</v>
      </c>
      <c r="B209" s="70">
        <f t="shared" ca="1" si="55"/>
        <v>1.04414794</v>
      </c>
      <c r="C209" s="60">
        <f t="shared" si="56"/>
        <v>1</v>
      </c>
      <c r="D209" s="61">
        <f ca="1">IF(A209&lt;$B$1,VLOOKUP(A209,[1]DI!$A$4:$B$15000,2,FALSE),0)</f>
        <v>0</v>
      </c>
      <c r="E209" s="60">
        <f t="shared" ca="1" si="61"/>
        <v>0</v>
      </c>
      <c r="F209" s="62">
        <f t="shared" si="60"/>
        <v>1.3</v>
      </c>
      <c r="G209" s="63">
        <f t="shared" ca="1" si="49"/>
        <v>1</v>
      </c>
      <c r="H209" s="60">
        <f ca="1">TRUNC(PRODUCT(G$10:G208),15)</f>
        <v>1.04414794259022</v>
      </c>
      <c r="I209" s="60">
        <f t="shared" si="57"/>
        <v>1</v>
      </c>
      <c r="J209" s="60">
        <f t="shared" ca="1" si="50"/>
        <v>1.04414794</v>
      </c>
      <c r="K209" s="60">
        <f t="shared" ca="1" si="51"/>
        <v>4.4147939999999997E-2</v>
      </c>
      <c r="L209" s="64">
        <f>IF(VLOOKUP(A209,$U$12:$AD$125,8)=VLOOKUP(A208,$U$12:$AD$125,8),0,VLOOKUP(A209,U$12:$AD$125,8))</f>
        <v>0</v>
      </c>
      <c r="M209" s="65">
        <f>IF(L209&gt;0,VLOOKUP(L209,T$12:$AC$125,7),0)</f>
        <v>0</v>
      </c>
      <c r="N209" s="60">
        <f t="shared" si="52"/>
        <v>0</v>
      </c>
      <c r="O209" s="60">
        <f t="shared" ca="1" si="53"/>
        <v>4.4147939999999997E-2</v>
      </c>
      <c r="P209" s="66" t="str">
        <f t="shared" si="58"/>
        <v>A+J=</v>
      </c>
      <c r="Q209" s="67">
        <f t="shared" si="59"/>
        <v>45882</v>
      </c>
      <c r="R209" s="11"/>
      <c r="S209" s="11"/>
      <c r="T209" s="75">
        <f>[2]Plan1!$A380</f>
        <v>48172</v>
      </c>
      <c r="U209" s="76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</row>
    <row r="210" spans="1:147" x14ac:dyDescent="0.2">
      <c r="A210" s="59">
        <f t="shared" si="54"/>
        <v>43576</v>
      </c>
      <c r="B210" s="70">
        <f t="shared" ca="1" si="55"/>
        <v>1.04414794</v>
      </c>
      <c r="C210" s="60">
        <f t="shared" si="56"/>
        <v>1</v>
      </c>
      <c r="D210" s="61">
        <f ca="1">IF(A210&lt;$B$1,VLOOKUP(A210,[1]DI!$A$4:$B$15000,2,FALSE),0)</f>
        <v>0</v>
      </c>
      <c r="E210" s="60">
        <f t="shared" ca="1" si="61"/>
        <v>0</v>
      </c>
      <c r="F210" s="62">
        <f t="shared" si="60"/>
        <v>1.3</v>
      </c>
      <c r="G210" s="63">
        <f t="shared" ca="1" si="49"/>
        <v>1</v>
      </c>
      <c r="H210" s="60">
        <f ca="1">TRUNC(PRODUCT(G$10:G209),15)</f>
        <v>1.04414794259022</v>
      </c>
      <c r="I210" s="60">
        <f t="shared" si="57"/>
        <v>1</v>
      </c>
      <c r="J210" s="60">
        <f t="shared" ca="1" si="50"/>
        <v>1.04414794</v>
      </c>
      <c r="K210" s="60">
        <f t="shared" ca="1" si="51"/>
        <v>4.4147939999999997E-2</v>
      </c>
      <c r="L210" s="64">
        <f>IF(VLOOKUP(A210,$U$12:$AD$125,8)=VLOOKUP(A209,$U$12:$AD$125,8),0,VLOOKUP(A210,U$12:$AD$125,8))</f>
        <v>0</v>
      </c>
      <c r="M210" s="65">
        <f>IF(L210&gt;0,VLOOKUP(L210,T$12:$AC$125,7),0)</f>
        <v>0</v>
      </c>
      <c r="N210" s="60">
        <f t="shared" si="52"/>
        <v>0</v>
      </c>
      <c r="O210" s="60">
        <f t="shared" ca="1" si="53"/>
        <v>4.4147939999999997E-2</v>
      </c>
      <c r="P210" s="66" t="str">
        <f t="shared" si="58"/>
        <v>A+J=</v>
      </c>
      <c r="Q210" s="67">
        <f t="shared" si="59"/>
        <v>45882</v>
      </c>
      <c r="R210" s="11"/>
      <c r="S210" s="11"/>
      <c r="V210" s="19"/>
      <c r="W210" s="11"/>
      <c r="AA210" s="11"/>
      <c r="AB210" s="11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</row>
    <row r="211" spans="1:147" x14ac:dyDescent="0.2">
      <c r="A211" s="59">
        <f t="shared" si="54"/>
        <v>43577</v>
      </c>
      <c r="B211" s="70">
        <f t="shared" ca="1" si="55"/>
        <v>1.04414794</v>
      </c>
      <c r="C211" s="60">
        <f t="shared" si="56"/>
        <v>1</v>
      </c>
      <c r="D211" s="61">
        <f ca="1">IF(A211&lt;$B$1,VLOOKUP(A211,[1]DI!$A$4:$B$15000,2,FALSE),0)</f>
        <v>6.4000000000000001E-2</v>
      </c>
      <c r="E211" s="60">
        <f t="shared" ca="1" si="61"/>
        <v>2.4620000000000002E-4</v>
      </c>
      <c r="F211" s="62">
        <f t="shared" si="60"/>
        <v>1.3</v>
      </c>
      <c r="G211" s="63">
        <f t="shared" ca="1" si="49"/>
        <v>1.00032006</v>
      </c>
      <c r="H211" s="60">
        <f ca="1">TRUNC(PRODUCT(G$10:G210),15)</f>
        <v>1.04414794259022</v>
      </c>
      <c r="I211" s="60">
        <f t="shared" si="57"/>
        <v>1</v>
      </c>
      <c r="J211" s="60">
        <f t="shared" ca="1" si="50"/>
        <v>1.04414794</v>
      </c>
      <c r="K211" s="60">
        <f t="shared" ca="1" si="51"/>
        <v>4.4147939999999997E-2</v>
      </c>
      <c r="L211" s="64">
        <f>IF(VLOOKUP(A211,$U$12:$AD$125,8)=VLOOKUP(A210,$U$12:$AD$125,8),0,VLOOKUP(A211,U$12:$AD$125,8))</f>
        <v>0</v>
      </c>
      <c r="M211" s="65">
        <f>IF(L211&gt;0,VLOOKUP(L211,T$12:$AC$125,7),0)</f>
        <v>0</v>
      </c>
      <c r="N211" s="60">
        <f t="shared" si="52"/>
        <v>0</v>
      </c>
      <c r="O211" s="60">
        <f t="shared" ca="1" si="53"/>
        <v>4.4147939999999997E-2</v>
      </c>
      <c r="P211" s="66" t="str">
        <f t="shared" si="58"/>
        <v>A+J=</v>
      </c>
      <c r="Q211" s="67">
        <f t="shared" si="59"/>
        <v>45882</v>
      </c>
      <c r="R211" s="11"/>
      <c r="S211" s="11"/>
      <c r="V211" s="19"/>
      <c r="W211" s="11"/>
      <c r="AA211" s="11"/>
      <c r="AB211" s="11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</row>
    <row r="212" spans="1:147" x14ac:dyDescent="0.2">
      <c r="A212" s="59">
        <f t="shared" si="54"/>
        <v>43578</v>
      </c>
      <c r="B212" s="70">
        <f t="shared" ca="1" si="55"/>
        <v>1.04448213</v>
      </c>
      <c r="C212" s="60">
        <f t="shared" si="56"/>
        <v>1</v>
      </c>
      <c r="D212" s="61">
        <f ca="1">IF(A212&lt;$B$1,VLOOKUP(A212,[1]DI!$A$4:$B$15000,2,FALSE),0)</f>
        <v>6.4000000000000001E-2</v>
      </c>
      <c r="E212" s="60">
        <f t="shared" ca="1" si="61"/>
        <v>2.4620000000000002E-4</v>
      </c>
      <c r="F212" s="62">
        <f t="shared" si="60"/>
        <v>1.3</v>
      </c>
      <c r="G212" s="63">
        <f t="shared" ca="1" si="49"/>
        <v>1.00032006</v>
      </c>
      <c r="H212" s="60">
        <f ca="1">TRUNC(PRODUCT(G$10:G211),15)</f>
        <v>1.0444821325807201</v>
      </c>
      <c r="I212" s="60">
        <f t="shared" si="57"/>
        <v>1</v>
      </c>
      <c r="J212" s="60">
        <f t="shared" ca="1" si="50"/>
        <v>1.04448213</v>
      </c>
      <c r="K212" s="60">
        <f t="shared" ca="1" si="51"/>
        <v>4.4482130000000002E-2</v>
      </c>
      <c r="L212" s="64">
        <f>IF(VLOOKUP(A212,$U$12:$AD$125,8)=VLOOKUP(A211,$U$12:$AD$125,8),0,VLOOKUP(A212,U$12:$AD$125,8))</f>
        <v>0</v>
      </c>
      <c r="M212" s="65">
        <f>IF(L212&gt;0,VLOOKUP(L212,T$12:$AC$125,7),0)</f>
        <v>0</v>
      </c>
      <c r="N212" s="60">
        <f t="shared" si="52"/>
        <v>0</v>
      </c>
      <c r="O212" s="60">
        <f t="shared" ca="1" si="53"/>
        <v>4.4482130000000002E-2</v>
      </c>
      <c r="P212" s="66" t="str">
        <f t="shared" si="58"/>
        <v>A+J=</v>
      </c>
      <c r="Q212" s="67">
        <f t="shared" si="59"/>
        <v>45882</v>
      </c>
      <c r="R212" s="11"/>
      <c r="S212" s="11"/>
      <c r="V212" s="19"/>
      <c r="W212" s="11"/>
      <c r="AA212" s="11"/>
      <c r="AB212" s="11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</row>
    <row r="213" spans="1:147" x14ac:dyDescent="0.2">
      <c r="A213" s="59">
        <f t="shared" si="54"/>
        <v>43579</v>
      </c>
      <c r="B213" s="70">
        <f t="shared" ca="1" si="55"/>
        <v>1.04481643</v>
      </c>
      <c r="C213" s="60">
        <f t="shared" si="56"/>
        <v>1</v>
      </c>
      <c r="D213" s="61">
        <f ca="1">IF(A213&lt;$B$1,VLOOKUP(A213,[1]DI!$A$4:$B$15000,2,FALSE),0)</f>
        <v>6.4000000000000001E-2</v>
      </c>
      <c r="E213" s="60">
        <f t="shared" ca="1" si="61"/>
        <v>2.4620000000000002E-4</v>
      </c>
      <c r="F213" s="62">
        <f t="shared" si="60"/>
        <v>1.3</v>
      </c>
      <c r="G213" s="63">
        <f t="shared" ca="1" si="49"/>
        <v>1.00032006</v>
      </c>
      <c r="H213" s="60">
        <f ca="1">TRUNC(PRODUCT(G$10:G212),15)</f>
        <v>1.0448164295320801</v>
      </c>
      <c r="I213" s="60">
        <f t="shared" si="57"/>
        <v>1</v>
      </c>
      <c r="J213" s="60">
        <f t="shared" ca="1" si="50"/>
        <v>1.04481643</v>
      </c>
      <c r="K213" s="60">
        <f t="shared" ca="1" si="51"/>
        <v>4.4816429999999997E-2</v>
      </c>
      <c r="L213" s="64">
        <f>IF(VLOOKUP(A213,$U$12:$AD$125,8)=VLOOKUP(A212,$U$12:$AD$125,8),0,VLOOKUP(A213,U$12:$AD$125,8))</f>
        <v>0</v>
      </c>
      <c r="M213" s="65">
        <f>IF(L213&gt;0,VLOOKUP(L213,T$12:$AC$125,7),0)</f>
        <v>0</v>
      </c>
      <c r="N213" s="60">
        <f t="shared" si="52"/>
        <v>0</v>
      </c>
      <c r="O213" s="60">
        <f t="shared" ca="1" si="53"/>
        <v>4.4816429999999997E-2</v>
      </c>
      <c r="P213" s="66" t="str">
        <f t="shared" si="58"/>
        <v>A+J=</v>
      </c>
      <c r="Q213" s="67">
        <f t="shared" si="59"/>
        <v>45882</v>
      </c>
      <c r="R213" s="11"/>
      <c r="S213" s="11"/>
      <c r="V213" s="19"/>
      <c r="W213" s="11"/>
      <c r="AA213" s="11"/>
      <c r="AB213" s="11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</row>
    <row r="214" spans="1:147" x14ac:dyDescent="0.2">
      <c r="A214" s="59">
        <f t="shared" si="54"/>
        <v>43580</v>
      </c>
      <c r="B214" s="70">
        <f t="shared" ca="1" si="55"/>
        <v>1.0451508300000001</v>
      </c>
      <c r="C214" s="60">
        <f t="shared" si="56"/>
        <v>1</v>
      </c>
      <c r="D214" s="61">
        <f ca="1">IF(A214&lt;$B$1,VLOOKUP(A214,[1]DI!$A$4:$B$15000,2,FALSE),0)</f>
        <v>6.4000000000000001E-2</v>
      </c>
      <c r="E214" s="60">
        <f t="shared" ca="1" si="61"/>
        <v>2.4620000000000002E-4</v>
      </c>
      <c r="F214" s="62">
        <f t="shared" si="60"/>
        <v>1.3</v>
      </c>
      <c r="G214" s="63">
        <f t="shared" ca="1" si="49"/>
        <v>1.00032006</v>
      </c>
      <c r="H214" s="60">
        <f ca="1">TRUNC(PRODUCT(G$10:G213),15)</f>
        <v>1.04515083347851</v>
      </c>
      <c r="I214" s="60">
        <f t="shared" si="57"/>
        <v>1</v>
      </c>
      <c r="J214" s="60">
        <f t="shared" ca="1" si="50"/>
        <v>1.0451508300000001</v>
      </c>
      <c r="K214" s="60">
        <f t="shared" ca="1" si="51"/>
        <v>4.5150830000000003E-2</v>
      </c>
      <c r="L214" s="64">
        <f>IF(VLOOKUP(A214,$U$12:$AD$125,8)=VLOOKUP(A213,$U$12:$AD$125,8),0,VLOOKUP(A214,U$12:$AD$125,8))</f>
        <v>0</v>
      </c>
      <c r="M214" s="65">
        <f>IF(L214&gt;0,VLOOKUP(L214,T$12:$AC$125,7),0)</f>
        <v>0</v>
      </c>
      <c r="N214" s="60">
        <f t="shared" si="52"/>
        <v>0</v>
      </c>
      <c r="O214" s="60">
        <f t="shared" ca="1" si="53"/>
        <v>4.5150830000000003E-2</v>
      </c>
      <c r="P214" s="66" t="str">
        <f t="shared" si="58"/>
        <v>A+J=</v>
      </c>
      <c r="Q214" s="67">
        <f t="shared" si="59"/>
        <v>45882</v>
      </c>
      <c r="R214" s="11"/>
      <c r="S214" s="11"/>
      <c r="V214" s="19"/>
      <c r="W214" s="11"/>
      <c r="AA214" s="11"/>
      <c r="AB214" s="11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</row>
    <row r="215" spans="1:147" x14ac:dyDescent="0.2">
      <c r="A215" s="59">
        <f t="shared" si="54"/>
        <v>43581</v>
      </c>
      <c r="B215" s="70">
        <f t="shared" ca="1" si="55"/>
        <v>1.04548533</v>
      </c>
      <c r="C215" s="60">
        <f t="shared" si="56"/>
        <v>1</v>
      </c>
      <c r="D215" s="61">
        <f ca="1">IF(A215&lt;$B$1,VLOOKUP(A215,[1]DI!$A$4:$B$15000,2,FALSE),0)</f>
        <v>6.4000000000000001E-2</v>
      </c>
      <c r="E215" s="60">
        <f t="shared" ca="1" si="61"/>
        <v>2.4620000000000002E-4</v>
      </c>
      <c r="F215" s="62">
        <f t="shared" si="60"/>
        <v>1.3</v>
      </c>
      <c r="G215" s="63">
        <f t="shared" ca="1" si="49"/>
        <v>1.00032006</v>
      </c>
      <c r="H215" s="60">
        <f ca="1">TRUNC(PRODUCT(G$10:G214),15)</f>
        <v>1.04548534445428</v>
      </c>
      <c r="I215" s="60">
        <f t="shared" si="57"/>
        <v>1</v>
      </c>
      <c r="J215" s="60">
        <f t="shared" ca="1" si="50"/>
        <v>1.0454853399999999</v>
      </c>
      <c r="K215" s="60">
        <f t="shared" ca="1" si="51"/>
        <v>4.5485329999999997E-2</v>
      </c>
      <c r="L215" s="64">
        <f>IF(VLOOKUP(A215,$U$12:$AD$125,8)=VLOOKUP(A214,$U$12:$AD$125,8),0,VLOOKUP(A215,U$12:$AD$125,8))</f>
        <v>0</v>
      </c>
      <c r="M215" s="65">
        <f>IF(L215&gt;0,VLOOKUP(L215,T$12:$AC$125,7),0)</f>
        <v>0</v>
      </c>
      <c r="N215" s="60">
        <f t="shared" si="52"/>
        <v>0</v>
      </c>
      <c r="O215" s="60">
        <f t="shared" ca="1" si="53"/>
        <v>4.5485329999999997E-2</v>
      </c>
      <c r="P215" s="66" t="str">
        <f t="shared" si="58"/>
        <v>A+J=</v>
      </c>
      <c r="Q215" s="67">
        <f t="shared" si="59"/>
        <v>45882</v>
      </c>
      <c r="R215" s="11"/>
      <c r="S215" s="11"/>
      <c r="V215" s="19"/>
      <c r="W215" s="11"/>
      <c r="AA215" s="11"/>
      <c r="AB215" s="11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</row>
    <row r="216" spans="1:147" x14ac:dyDescent="0.2">
      <c r="A216" s="59">
        <f t="shared" si="54"/>
        <v>43582</v>
      </c>
      <c r="B216" s="70">
        <f t="shared" ca="1" si="55"/>
        <v>1.04581996</v>
      </c>
      <c r="C216" s="60">
        <f t="shared" si="56"/>
        <v>1</v>
      </c>
      <c r="D216" s="61">
        <f ca="1">IF(A216&lt;$B$1,VLOOKUP(A216,[1]DI!$A$4:$B$15000,2,FALSE),0)</f>
        <v>0</v>
      </c>
      <c r="E216" s="60">
        <f t="shared" ca="1" si="61"/>
        <v>0</v>
      </c>
      <c r="F216" s="62">
        <f t="shared" si="60"/>
        <v>1.3</v>
      </c>
      <c r="G216" s="63">
        <f t="shared" ca="1" si="49"/>
        <v>1</v>
      </c>
      <c r="H216" s="60">
        <f ca="1">TRUNC(PRODUCT(G$10:G215),15)</f>
        <v>1.04581996249362</v>
      </c>
      <c r="I216" s="60">
        <f t="shared" si="57"/>
        <v>1</v>
      </c>
      <c r="J216" s="60">
        <f t="shared" ca="1" si="50"/>
        <v>1.04581996</v>
      </c>
      <c r="K216" s="60">
        <f t="shared" ca="1" si="51"/>
        <v>4.581996E-2</v>
      </c>
      <c r="L216" s="64">
        <f>IF(VLOOKUP(A216,$U$12:$AD$125,8)=VLOOKUP(A215,$U$12:$AD$125,8),0,VLOOKUP(A216,U$12:$AD$125,8))</f>
        <v>0</v>
      </c>
      <c r="M216" s="65">
        <f>IF(L216&gt;0,VLOOKUP(L216,T$12:$AC$125,7),0)</f>
        <v>0</v>
      </c>
      <c r="N216" s="60">
        <f t="shared" si="52"/>
        <v>0</v>
      </c>
      <c r="O216" s="60">
        <f t="shared" ca="1" si="53"/>
        <v>4.581996E-2</v>
      </c>
      <c r="P216" s="66" t="str">
        <f t="shared" si="58"/>
        <v>A+J=</v>
      </c>
      <c r="Q216" s="67">
        <f t="shared" si="59"/>
        <v>45882</v>
      </c>
      <c r="R216" s="11"/>
      <c r="S216" s="11"/>
      <c r="V216" s="19"/>
      <c r="W216" s="11"/>
      <c r="AA216" s="11"/>
      <c r="AB216" s="11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</row>
    <row r="217" spans="1:147" x14ac:dyDescent="0.2">
      <c r="A217" s="59">
        <f t="shared" si="54"/>
        <v>43583</v>
      </c>
      <c r="B217" s="70">
        <f t="shared" ca="1" si="55"/>
        <v>1.04581996</v>
      </c>
      <c r="C217" s="60">
        <f t="shared" si="56"/>
        <v>1</v>
      </c>
      <c r="D217" s="61">
        <f ca="1">IF(A217&lt;$B$1,VLOOKUP(A217,[1]DI!$A$4:$B$15000,2,FALSE),0)</f>
        <v>0</v>
      </c>
      <c r="E217" s="60">
        <f t="shared" ca="1" si="61"/>
        <v>0</v>
      </c>
      <c r="F217" s="62">
        <f t="shared" si="60"/>
        <v>1.3</v>
      </c>
      <c r="G217" s="63">
        <f t="shared" ca="1" si="49"/>
        <v>1</v>
      </c>
      <c r="H217" s="60">
        <f ca="1">TRUNC(PRODUCT(G$10:G216),15)</f>
        <v>1.04581996249362</v>
      </c>
      <c r="I217" s="60">
        <f t="shared" si="57"/>
        <v>1</v>
      </c>
      <c r="J217" s="60">
        <f t="shared" ca="1" si="50"/>
        <v>1.04581996</v>
      </c>
      <c r="K217" s="60">
        <f t="shared" ca="1" si="51"/>
        <v>4.581996E-2</v>
      </c>
      <c r="L217" s="64">
        <f>IF(VLOOKUP(A217,$U$12:$AD$125,8)=VLOOKUP(A216,$U$12:$AD$125,8),0,VLOOKUP(A217,U$12:$AD$125,8))</f>
        <v>0</v>
      </c>
      <c r="M217" s="65">
        <f>IF(L217&gt;0,VLOOKUP(L217,T$12:$AC$125,7),0)</f>
        <v>0</v>
      </c>
      <c r="N217" s="60">
        <f t="shared" si="52"/>
        <v>0</v>
      </c>
      <c r="O217" s="60">
        <f t="shared" ca="1" si="53"/>
        <v>4.581996E-2</v>
      </c>
      <c r="P217" s="66" t="str">
        <f t="shared" si="58"/>
        <v>A+J=</v>
      </c>
      <c r="Q217" s="67">
        <f t="shared" si="59"/>
        <v>45882</v>
      </c>
      <c r="R217" s="11"/>
      <c r="S217" s="11"/>
      <c r="V217" s="19"/>
      <c r="W217" s="11"/>
      <c r="AA217" s="11"/>
      <c r="AB217" s="11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</row>
    <row r="218" spans="1:147" x14ac:dyDescent="0.2">
      <c r="A218" s="59">
        <f t="shared" si="54"/>
        <v>43584</v>
      </c>
      <c r="B218" s="70">
        <f t="shared" ca="1" si="55"/>
        <v>1.04581996</v>
      </c>
      <c r="C218" s="60">
        <f t="shared" si="56"/>
        <v>1</v>
      </c>
      <c r="D218" s="61">
        <f ca="1">IF(A218&lt;$B$1,VLOOKUP(A218,[1]DI!$A$4:$B$15000,2,FALSE),0)</f>
        <v>6.4000000000000001E-2</v>
      </c>
      <c r="E218" s="60">
        <f t="shared" ca="1" si="61"/>
        <v>2.4620000000000002E-4</v>
      </c>
      <c r="F218" s="62">
        <f t="shared" si="60"/>
        <v>1.3</v>
      </c>
      <c r="G218" s="63">
        <f t="shared" ca="1" si="49"/>
        <v>1.00032006</v>
      </c>
      <c r="H218" s="60">
        <f ca="1">TRUNC(PRODUCT(G$10:G217),15)</f>
        <v>1.04581996249362</v>
      </c>
      <c r="I218" s="60">
        <f t="shared" si="57"/>
        <v>1</v>
      </c>
      <c r="J218" s="60">
        <f t="shared" ca="1" si="50"/>
        <v>1.04581996</v>
      </c>
      <c r="K218" s="60">
        <f t="shared" ca="1" si="51"/>
        <v>4.581996E-2</v>
      </c>
      <c r="L218" s="64">
        <f>IF(VLOOKUP(A218,$U$12:$AD$125,8)=VLOOKUP(A217,$U$12:$AD$125,8),0,VLOOKUP(A218,U$12:$AD$125,8))</f>
        <v>0</v>
      </c>
      <c r="M218" s="65">
        <f>IF(L218&gt;0,VLOOKUP(L218,T$12:$AC$125,7),0)</f>
        <v>0</v>
      </c>
      <c r="N218" s="60">
        <f t="shared" si="52"/>
        <v>0</v>
      </c>
      <c r="O218" s="60">
        <f t="shared" ca="1" si="53"/>
        <v>4.581996E-2</v>
      </c>
      <c r="P218" s="66" t="str">
        <f t="shared" si="58"/>
        <v>A+J=</v>
      </c>
      <c r="Q218" s="67">
        <f t="shared" si="59"/>
        <v>45882</v>
      </c>
      <c r="R218" s="11"/>
      <c r="S218" s="11"/>
      <c r="V218" s="19"/>
      <c r="W218" s="11"/>
      <c r="AA218" s="11"/>
      <c r="AB218" s="11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</row>
    <row r="219" spans="1:147" x14ac:dyDescent="0.2">
      <c r="A219" s="59">
        <f t="shared" si="54"/>
        <v>43585</v>
      </c>
      <c r="B219" s="70">
        <f t="shared" ca="1" si="55"/>
        <v>1.0461546900000001</v>
      </c>
      <c r="C219" s="60">
        <f t="shared" si="56"/>
        <v>1</v>
      </c>
      <c r="D219" s="61">
        <f ca="1">IF(A219&lt;$B$1,VLOOKUP(A219,[1]DI!$A$4:$B$15000,2,FALSE),0)</f>
        <v>6.4000000000000001E-2</v>
      </c>
      <c r="E219" s="60">
        <f t="shared" ca="1" si="61"/>
        <v>2.4620000000000002E-4</v>
      </c>
      <c r="F219" s="62">
        <f t="shared" si="60"/>
        <v>1.3</v>
      </c>
      <c r="G219" s="63">
        <f t="shared" ca="1" si="49"/>
        <v>1.00032006</v>
      </c>
      <c r="H219" s="60">
        <f ca="1">TRUNC(PRODUCT(G$10:G218),15)</f>
        <v>1.0461546876308201</v>
      </c>
      <c r="I219" s="60">
        <f t="shared" si="57"/>
        <v>1</v>
      </c>
      <c r="J219" s="60">
        <f t="shared" ca="1" si="50"/>
        <v>1.0461546900000001</v>
      </c>
      <c r="K219" s="60">
        <f t="shared" ca="1" si="51"/>
        <v>4.6154689999999998E-2</v>
      </c>
      <c r="L219" s="64">
        <f>IF(VLOOKUP(A219,$U$12:$AD$125,8)=VLOOKUP(A218,$U$12:$AD$125,8),0,VLOOKUP(A219,U$12:$AD$125,8))</f>
        <v>0</v>
      </c>
      <c r="M219" s="65">
        <f>IF(L219&gt;0,VLOOKUP(L219,T$12:$AC$125,7),0)</f>
        <v>0</v>
      </c>
      <c r="N219" s="60">
        <f t="shared" si="52"/>
        <v>0</v>
      </c>
      <c r="O219" s="60">
        <f t="shared" ca="1" si="53"/>
        <v>4.6154689999999998E-2</v>
      </c>
      <c r="P219" s="66" t="str">
        <f t="shared" si="58"/>
        <v>A+J=</v>
      </c>
      <c r="Q219" s="67">
        <f t="shared" si="59"/>
        <v>45882</v>
      </c>
      <c r="R219" s="11"/>
      <c r="S219" s="11"/>
      <c r="V219" s="19"/>
      <c r="W219" s="11"/>
      <c r="AA219" s="11"/>
      <c r="AB219" s="11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</row>
    <row r="220" spans="1:147" x14ac:dyDescent="0.2">
      <c r="A220" s="59">
        <f t="shared" si="54"/>
        <v>43586</v>
      </c>
      <c r="B220" s="70">
        <f t="shared" ca="1" si="55"/>
        <v>1.04648952</v>
      </c>
      <c r="C220" s="60">
        <f t="shared" si="56"/>
        <v>1</v>
      </c>
      <c r="D220" s="61">
        <f ca="1">IF(A220&lt;$B$1,VLOOKUP(A220,[1]DI!$A$4:$B$15000,2,FALSE),0)</f>
        <v>0</v>
      </c>
      <c r="E220" s="60">
        <f t="shared" ca="1" si="61"/>
        <v>0</v>
      </c>
      <c r="F220" s="62">
        <f t="shared" si="60"/>
        <v>1.3</v>
      </c>
      <c r="G220" s="63">
        <f t="shared" ca="1" si="49"/>
        <v>1</v>
      </c>
      <c r="H220" s="60">
        <f ca="1">TRUNC(PRODUCT(G$10:G219),15)</f>
        <v>1.0464895199001401</v>
      </c>
      <c r="I220" s="60">
        <f t="shared" si="57"/>
        <v>1</v>
      </c>
      <c r="J220" s="60">
        <f t="shared" ca="1" si="50"/>
        <v>1.04648952</v>
      </c>
      <c r="K220" s="60">
        <f t="shared" ca="1" si="51"/>
        <v>4.6489519999999999E-2</v>
      </c>
      <c r="L220" s="64">
        <f>IF(VLOOKUP(A220,$U$12:$AD$125,8)=VLOOKUP(A219,$U$12:$AD$125,8),0,VLOOKUP(A220,U$12:$AD$125,8))</f>
        <v>0</v>
      </c>
      <c r="M220" s="65">
        <f>IF(L220&gt;0,VLOOKUP(L220,T$12:$AC$125,7),0)</f>
        <v>0</v>
      </c>
      <c r="N220" s="60">
        <f t="shared" si="52"/>
        <v>0</v>
      </c>
      <c r="O220" s="60">
        <f t="shared" ca="1" si="53"/>
        <v>4.6489519999999999E-2</v>
      </c>
      <c r="P220" s="66" t="str">
        <f t="shared" si="58"/>
        <v>A+J=</v>
      </c>
      <c r="Q220" s="67">
        <f t="shared" si="59"/>
        <v>45882</v>
      </c>
      <c r="R220" s="11"/>
      <c r="S220" s="11"/>
      <c r="V220" s="19"/>
      <c r="W220" s="11"/>
      <c r="AA220" s="11"/>
      <c r="AB220" s="11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</row>
    <row r="221" spans="1:147" x14ac:dyDescent="0.2">
      <c r="A221" s="59">
        <f t="shared" si="54"/>
        <v>43587</v>
      </c>
      <c r="B221" s="70">
        <f t="shared" ca="1" si="55"/>
        <v>1.04648952</v>
      </c>
      <c r="C221" s="60">
        <f t="shared" si="56"/>
        <v>1</v>
      </c>
      <c r="D221" s="61">
        <f ca="1">IF(A221&lt;$B$1,VLOOKUP(A221,[1]DI!$A$4:$B$15000,2,FALSE),0)</f>
        <v>6.4000000000000001E-2</v>
      </c>
      <c r="E221" s="60">
        <f t="shared" ca="1" si="61"/>
        <v>2.4620000000000002E-4</v>
      </c>
      <c r="F221" s="62">
        <f t="shared" si="60"/>
        <v>1.3</v>
      </c>
      <c r="G221" s="63">
        <f t="shared" ca="1" si="49"/>
        <v>1.00032006</v>
      </c>
      <c r="H221" s="60">
        <f ca="1">TRUNC(PRODUCT(G$10:G220),15)</f>
        <v>1.0464895199001401</v>
      </c>
      <c r="I221" s="60">
        <f t="shared" si="57"/>
        <v>1</v>
      </c>
      <c r="J221" s="60">
        <f t="shared" ca="1" si="50"/>
        <v>1.04648952</v>
      </c>
      <c r="K221" s="60">
        <f t="shared" ca="1" si="51"/>
        <v>4.6489519999999999E-2</v>
      </c>
      <c r="L221" s="64">
        <f>IF(VLOOKUP(A221,$U$12:$AD$125,8)=VLOOKUP(A220,$U$12:$AD$125,8),0,VLOOKUP(A221,U$12:$AD$125,8))</f>
        <v>0</v>
      </c>
      <c r="M221" s="65">
        <f>IF(L221&gt;0,VLOOKUP(L221,T$12:$AC$125,7),0)</f>
        <v>0</v>
      </c>
      <c r="N221" s="60">
        <f t="shared" si="52"/>
        <v>0</v>
      </c>
      <c r="O221" s="60">
        <f t="shared" ca="1" si="53"/>
        <v>4.6489519999999999E-2</v>
      </c>
      <c r="P221" s="66" t="str">
        <f t="shared" si="58"/>
        <v>A+J=</v>
      </c>
      <c r="Q221" s="67">
        <f t="shared" si="59"/>
        <v>45882</v>
      </c>
      <c r="R221" s="11"/>
      <c r="S221" s="11"/>
      <c r="V221" s="19"/>
      <c r="W221" s="11"/>
      <c r="AA221" s="11"/>
      <c r="AB221" s="11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</row>
    <row r="222" spans="1:147" x14ac:dyDescent="0.2">
      <c r="A222" s="59">
        <f t="shared" si="54"/>
        <v>43588</v>
      </c>
      <c r="B222" s="70">
        <f t="shared" ca="1" si="55"/>
        <v>1.0468244600000001</v>
      </c>
      <c r="C222" s="60">
        <f t="shared" si="56"/>
        <v>1</v>
      </c>
      <c r="D222" s="61">
        <f ca="1">IF(A222&lt;$B$1,VLOOKUP(A222,[1]DI!$A$4:$B$15000,2,FALSE),0)</f>
        <v>6.4000000000000001E-2</v>
      </c>
      <c r="E222" s="60">
        <f t="shared" ca="1" si="61"/>
        <v>2.4620000000000002E-4</v>
      </c>
      <c r="F222" s="62">
        <f t="shared" si="60"/>
        <v>1.3</v>
      </c>
      <c r="G222" s="63">
        <f t="shared" ca="1" si="49"/>
        <v>1.00032006</v>
      </c>
      <c r="H222" s="60">
        <f ca="1">TRUNC(PRODUCT(G$10:G221),15)</f>
        <v>1.04682445933588</v>
      </c>
      <c r="I222" s="60">
        <f t="shared" si="57"/>
        <v>1</v>
      </c>
      <c r="J222" s="60">
        <f t="shared" ca="1" si="50"/>
        <v>1.0468244600000001</v>
      </c>
      <c r="K222" s="60">
        <f t="shared" ca="1" si="51"/>
        <v>4.6824459999999998E-2</v>
      </c>
      <c r="L222" s="64">
        <f>IF(VLOOKUP(A222,$U$12:$AD$125,8)=VLOOKUP(A221,$U$12:$AD$125,8),0,VLOOKUP(A222,U$12:$AD$125,8))</f>
        <v>0</v>
      </c>
      <c r="M222" s="65">
        <f>IF(L222&gt;0,VLOOKUP(L222,T$12:$AC$125,7),0)</f>
        <v>0</v>
      </c>
      <c r="N222" s="60">
        <f t="shared" si="52"/>
        <v>0</v>
      </c>
      <c r="O222" s="60">
        <f t="shared" ca="1" si="53"/>
        <v>4.6824459999999998E-2</v>
      </c>
      <c r="P222" s="66" t="str">
        <f t="shared" si="58"/>
        <v>A+J=</v>
      </c>
      <c r="Q222" s="67">
        <f t="shared" si="59"/>
        <v>45882</v>
      </c>
      <c r="R222" s="11"/>
      <c r="S222" s="11"/>
      <c r="V222" s="19"/>
      <c r="W222" s="11"/>
      <c r="AA222" s="11"/>
      <c r="AB222" s="11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</row>
    <row r="223" spans="1:147" x14ac:dyDescent="0.2">
      <c r="A223" s="59">
        <f t="shared" si="54"/>
        <v>43589</v>
      </c>
      <c r="B223" s="70">
        <f t="shared" ca="1" si="55"/>
        <v>1.04715951</v>
      </c>
      <c r="C223" s="60">
        <f t="shared" si="56"/>
        <v>1</v>
      </c>
      <c r="D223" s="61">
        <f ca="1">IF(A223&lt;$B$1,VLOOKUP(A223,[1]DI!$A$4:$B$15000,2,FALSE),0)</f>
        <v>0</v>
      </c>
      <c r="E223" s="60">
        <f t="shared" ca="1" si="61"/>
        <v>0</v>
      </c>
      <c r="F223" s="62">
        <f t="shared" si="60"/>
        <v>1.3</v>
      </c>
      <c r="G223" s="63">
        <f t="shared" ca="1" si="49"/>
        <v>1</v>
      </c>
      <c r="H223" s="60">
        <f ca="1">TRUNC(PRODUCT(G$10:G222),15)</f>
        <v>1.04715950597233</v>
      </c>
      <c r="I223" s="60">
        <f t="shared" si="57"/>
        <v>1</v>
      </c>
      <c r="J223" s="60">
        <f t="shared" ca="1" si="50"/>
        <v>1.04715951</v>
      </c>
      <c r="K223" s="60">
        <f t="shared" ca="1" si="51"/>
        <v>4.7159510000000002E-2</v>
      </c>
      <c r="L223" s="64">
        <f>IF(VLOOKUP(A223,$U$12:$AD$125,8)=VLOOKUP(A222,$U$12:$AD$125,8),0,VLOOKUP(A223,U$12:$AD$125,8))</f>
        <v>0</v>
      </c>
      <c r="M223" s="65">
        <f>IF(L223&gt;0,VLOOKUP(L223,T$12:$AC$125,7),0)</f>
        <v>0</v>
      </c>
      <c r="N223" s="60">
        <f t="shared" si="52"/>
        <v>0</v>
      </c>
      <c r="O223" s="60">
        <f t="shared" ca="1" si="53"/>
        <v>4.7159510000000002E-2</v>
      </c>
      <c r="P223" s="66" t="str">
        <f t="shared" si="58"/>
        <v>A+J=</v>
      </c>
      <c r="Q223" s="67">
        <f t="shared" si="59"/>
        <v>45882</v>
      </c>
      <c r="R223" s="11"/>
      <c r="S223" s="11"/>
      <c r="V223" s="19"/>
      <c r="W223" s="11"/>
      <c r="AA223" s="11"/>
      <c r="AB223" s="11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</row>
    <row r="224" spans="1:147" x14ac:dyDescent="0.2">
      <c r="A224" s="59">
        <f t="shared" si="54"/>
        <v>43590</v>
      </c>
      <c r="B224" s="70">
        <f t="shared" ca="1" si="55"/>
        <v>1.04715951</v>
      </c>
      <c r="C224" s="60">
        <f t="shared" si="56"/>
        <v>1</v>
      </c>
      <c r="D224" s="61">
        <f ca="1">IF(A224&lt;$B$1,VLOOKUP(A224,[1]DI!$A$4:$B$15000,2,FALSE),0)</f>
        <v>0</v>
      </c>
      <c r="E224" s="60">
        <f t="shared" ca="1" si="61"/>
        <v>0</v>
      </c>
      <c r="F224" s="62">
        <f t="shared" si="60"/>
        <v>1.3</v>
      </c>
      <c r="G224" s="63">
        <f t="shared" ca="1" si="49"/>
        <v>1</v>
      </c>
      <c r="H224" s="60">
        <f ca="1">TRUNC(PRODUCT(G$10:G223),15)</f>
        <v>1.04715950597233</v>
      </c>
      <c r="I224" s="60">
        <f t="shared" si="57"/>
        <v>1</v>
      </c>
      <c r="J224" s="60">
        <f t="shared" ca="1" si="50"/>
        <v>1.04715951</v>
      </c>
      <c r="K224" s="60">
        <f t="shared" ca="1" si="51"/>
        <v>4.7159510000000002E-2</v>
      </c>
      <c r="L224" s="64">
        <f>IF(VLOOKUP(A224,$U$12:$AD$125,8)=VLOOKUP(A223,$U$12:$AD$125,8),0,VLOOKUP(A224,U$12:$AD$125,8))</f>
        <v>0</v>
      </c>
      <c r="M224" s="65">
        <f>IF(L224&gt;0,VLOOKUP(L224,T$12:$AC$125,7),0)</f>
        <v>0</v>
      </c>
      <c r="N224" s="60">
        <f t="shared" si="52"/>
        <v>0</v>
      </c>
      <c r="O224" s="60">
        <f t="shared" ca="1" si="53"/>
        <v>4.7159510000000002E-2</v>
      </c>
      <c r="P224" s="66" t="str">
        <f t="shared" si="58"/>
        <v>A+J=</v>
      </c>
      <c r="Q224" s="67">
        <f t="shared" si="59"/>
        <v>45882</v>
      </c>
      <c r="R224" s="11"/>
      <c r="S224" s="11"/>
      <c r="V224" s="19"/>
      <c r="W224" s="11"/>
      <c r="AA224" s="11"/>
      <c r="AB224" s="11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</row>
    <row r="225" spans="1:150" x14ac:dyDescent="0.2">
      <c r="A225" s="59">
        <f t="shared" si="54"/>
        <v>43591</v>
      </c>
      <c r="B225" s="70">
        <f t="shared" ca="1" si="55"/>
        <v>1.04715951</v>
      </c>
      <c r="C225" s="60">
        <f t="shared" si="56"/>
        <v>1</v>
      </c>
      <c r="D225" s="61">
        <f ca="1">IF(A225&lt;$B$1,VLOOKUP(A225,[1]DI!$A$4:$B$15000,2,FALSE),0)</f>
        <v>6.4000000000000001E-2</v>
      </c>
      <c r="E225" s="60">
        <f t="shared" ca="1" si="61"/>
        <v>2.4620000000000002E-4</v>
      </c>
      <c r="F225" s="62">
        <f t="shared" si="60"/>
        <v>1.3</v>
      </c>
      <c r="G225" s="63">
        <f t="shared" ca="1" si="49"/>
        <v>1.00032006</v>
      </c>
      <c r="H225" s="60">
        <f ca="1">TRUNC(PRODUCT(G$10:G224),15)</f>
        <v>1.04715950597233</v>
      </c>
      <c r="I225" s="60">
        <f t="shared" si="57"/>
        <v>1</v>
      </c>
      <c r="J225" s="60">
        <f t="shared" ca="1" si="50"/>
        <v>1.04715951</v>
      </c>
      <c r="K225" s="60">
        <f t="shared" ca="1" si="51"/>
        <v>4.7159510000000002E-2</v>
      </c>
      <c r="L225" s="64">
        <f>IF(VLOOKUP(A225,$U$12:$AD$125,8)=VLOOKUP(A224,$U$12:$AD$125,8),0,VLOOKUP(A225,U$12:$AD$125,8))</f>
        <v>0</v>
      </c>
      <c r="M225" s="65">
        <f>IF(L225&gt;0,VLOOKUP(L225,T$12:$AC$125,7),0)</f>
        <v>0</v>
      </c>
      <c r="N225" s="60">
        <f t="shared" si="52"/>
        <v>0</v>
      </c>
      <c r="O225" s="60">
        <f t="shared" ca="1" si="53"/>
        <v>4.7159510000000002E-2</v>
      </c>
      <c r="P225" s="66" t="str">
        <f t="shared" si="58"/>
        <v>A+J=</v>
      </c>
      <c r="Q225" s="67">
        <f t="shared" si="59"/>
        <v>45882</v>
      </c>
      <c r="R225" s="29"/>
      <c r="S225" s="24"/>
      <c r="V225" s="25"/>
      <c r="W225" s="24"/>
      <c r="AA225" s="11"/>
      <c r="AB225" s="11"/>
      <c r="AC225" s="24"/>
      <c r="AD225" s="24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</row>
    <row r="226" spans="1:150" x14ac:dyDescent="0.2">
      <c r="A226" s="59">
        <f t="shared" si="54"/>
        <v>43592</v>
      </c>
      <c r="B226" s="70">
        <f t="shared" ca="1" si="55"/>
        <v>1.04749465</v>
      </c>
      <c r="C226" s="60">
        <f t="shared" si="56"/>
        <v>1</v>
      </c>
      <c r="D226" s="61">
        <f ca="1">IF(A226&lt;$B$1,VLOOKUP(A226,[1]DI!$A$4:$B$15000,2,FALSE),0)</f>
        <v>6.4000000000000001E-2</v>
      </c>
      <c r="E226" s="60">
        <f t="shared" ca="1" si="61"/>
        <v>2.4620000000000002E-4</v>
      </c>
      <c r="F226" s="62">
        <f t="shared" si="60"/>
        <v>1.3</v>
      </c>
      <c r="G226" s="63">
        <f t="shared" ca="1" si="49"/>
        <v>1.00032006</v>
      </c>
      <c r="H226" s="60">
        <f ca="1">TRUNC(PRODUCT(G$10:G225),15)</f>
        <v>1.04749465984382</v>
      </c>
      <c r="I226" s="60">
        <f t="shared" si="57"/>
        <v>1</v>
      </c>
      <c r="J226" s="60">
        <f t="shared" ca="1" si="50"/>
        <v>1.0474946599999999</v>
      </c>
      <c r="K226" s="60">
        <f t="shared" ca="1" si="51"/>
        <v>4.7494649999999999E-2</v>
      </c>
      <c r="L226" s="64">
        <f>IF(VLOOKUP(A226,$U$12:$AD$125,8)=VLOOKUP(A225,$U$12:$AD$125,8),0,VLOOKUP(A226,U$12:$AD$125,8))</f>
        <v>0</v>
      </c>
      <c r="M226" s="65">
        <f>IF(L226&gt;0,VLOOKUP(L226,T$12:$AC$125,7),0)</f>
        <v>0</v>
      </c>
      <c r="N226" s="60">
        <f t="shared" si="52"/>
        <v>0</v>
      </c>
      <c r="O226" s="60">
        <f t="shared" ca="1" si="53"/>
        <v>4.7494649999999999E-2</v>
      </c>
      <c r="P226" s="66" t="str">
        <f t="shared" si="58"/>
        <v>A+J=</v>
      </c>
      <c r="Q226" s="67">
        <f t="shared" si="59"/>
        <v>45882</v>
      </c>
      <c r="R226" s="11"/>
      <c r="S226" s="11"/>
      <c r="V226" s="19"/>
      <c r="W226" s="11"/>
      <c r="AA226" s="11"/>
      <c r="AB226" s="11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</row>
    <row r="227" spans="1:150" x14ac:dyDescent="0.2">
      <c r="A227" s="59">
        <f t="shared" si="54"/>
        <v>43593</v>
      </c>
      <c r="B227" s="70">
        <f t="shared" ca="1" si="55"/>
        <v>1.0478299200000001</v>
      </c>
      <c r="C227" s="60">
        <f t="shared" si="56"/>
        <v>1</v>
      </c>
      <c r="D227" s="61">
        <f ca="1">IF(A227&lt;$B$1,VLOOKUP(A227,[1]DI!$A$4:$B$15000,2,FALSE),0)</f>
        <v>6.4000000000000001E-2</v>
      </c>
      <c r="E227" s="60">
        <f t="shared" ca="1" si="61"/>
        <v>2.4620000000000002E-4</v>
      </c>
      <c r="F227" s="62">
        <f t="shared" si="60"/>
        <v>1.3</v>
      </c>
      <c r="G227" s="63">
        <f t="shared" ca="1" si="49"/>
        <v>1.00032006</v>
      </c>
      <c r="H227" s="60">
        <f ca="1">TRUNC(PRODUCT(G$10:G226),15)</f>
        <v>1.04782992098465</v>
      </c>
      <c r="I227" s="60">
        <f t="shared" si="57"/>
        <v>1</v>
      </c>
      <c r="J227" s="60">
        <f t="shared" ca="1" si="50"/>
        <v>1.0478299200000001</v>
      </c>
      <c r="K227" s="60">
        <f t="shared" ca="1" si="51"/>
        <v>4.7829919999999998E-2</v>
      </c>
      <c r="L227" s="64">
        <f>IF(VLOOKUP(A227,$U$12:$AD$125,8)=VLOOKUP(A226,$U$12:$AD$125,8),0,VLOOKUP(A227,U$12:$AD$125,8))</f>
        <v>0</v>
      </c>
      <c r="M227" s="65">
        <f>IF(L227&gt;0,VLOOKUP(L227,T$12:$AC$125,7),0)</f>
        <v>0</v>
      </c>
      <c r="N227" s="60">
        <f t="shared" si="52"/>
        <v>0</v>
      </c>
      <c r="O227" s="60">
        <f t="shared" ca="1" si="53"/>
        <v>4.7829919999999998E-2</v>
      </c>
      <c r="P227" s="66" t="str">
        <f t="shared" si="58"/>
        <v>A+J=</v>
      </c>
      <c r="Q227" s="67">
        <f t="shared" si="59"/>
        <v>45882</v>
      </c>
      <c r="R227" s="11"/>
      <c r="S227" s="11"/>
      <c r="V227" s="19"/>
      <c r="W227" s="11"/>
      <c r="AA227" s="11"/>
      <c r="AB227" s="11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</row>
    <row r="228" spans="1:150" x14ac:dyDescent="0.2">
      <c r="A228" s="59">
        <f t="shared" si="54"/>
        <v>43594</v>
      </c>
      <c r="B228" s="70">
        <f t="shared" ca="1" si="55"/>
        <v>1.04816529</v>
      </c>
      <c r="C228" s="60">
        <f t="shared" si="56"/>
        <v>1</v>
      </c>
      <c r="D228" s="61">
        <f ca="1">IF(A228&lt;$B$1,VLOOKUP(A228,[1]DI!$A$4:$B$15000,2,FALSE),0)</f>
        <v>6.4000000000000001E-2</v>
      </c>
      <c r="E228" s="60">
        <f t="shared" ca="1" si="61"/>
        <v>2.4620000000000002E-4</v>
      </c>
      <c r="F228" s="62">
        <f t="shared" si="60"/>
        <v>1.3</v>
      </c>
      <c r="G228" s="63">
        <f t="shared" ca="1" si="49"/>
        <v>1.00032006</v>
      </c>
      <c r="H228" s="60">
        <f ca="1">TRUNC(PRODUCT(G$10:G227),15)</f>
        <v>1.04816528942916</v>
      </c>
      <c r="I228" s="60">
        <f t="shared" si="57"/>
        <v>1</v>
      </c>
      <c r="J228" s="60">
        <f t="shared" ca="1" si="50"/>
        <v>1.04816529</v>
      </c>
      <c r="K228" s="60">
        <f t="shared" ca="1" si="51"/>
        <v>4.8165289999999999E-2</v>
      </c>
      <c r="L228" s="64">
        <f>IF(VLOOKUP(A228,$U$12:$AD$125,8)=VLOOKUP(A227,$U$12:$AD$125,8),0,VLOOKUP(A228,U$12:$AD$125,8))</f>
        <v>0</v>
      </c>
      <c r="M228" s="65">
        <f>IF(L228&gt;0,VLOOKUP(L228,T$12:$AC$125,7),0)</f>
        <v>0</v>
      </c>
      <c r="N228" s="60">
        <f t="shared" si="52"/>
        <v>0</v>
      </c>
      <c r="O228" s="60">
        <f t="shared" ca="1" si="53"/>
        <v>4.8165289999999999E-2</v>
      </c>
      <c r="P228" s="66" t="str">
        <f t="shared" si="58"/>
        <v>A+J=</v>
      </c>
      <c r="Q228" s="67">
        <f t="shared" si="59"/>
        <v>45882</v>
      </c>
      <c r="R228" s="11"/>
      <c r="S228" s="11"/>
      <c r="V228" s="19"/>
      <c r="W228" s="11"/>
      <c r="AA228" s="11"/>
      <c r="AB228" s="11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</row>
    <row r="229" spans="1:150" x14ac:dyDescent="0.2">
      <c r="A229" s="59">
        <f t="shared" si="54"/>
        <v>43595</v>
      </c>
      <c r="B229" s="70">
        <f t="shared" ca="1" si="55"/>
        <v>1.04850077</v>
      </c>
      <c r="C229" s="60">
        <f t="shared" si="56"/>
        <v>1</v>
      </c>
      <c r="D229" s="61">
        <f ca="1">IF(A229&lt;$B$1,VLOOKUP(A229,[1]DI!$A$4:$B$15000,2,FALSE),0)</f>
        <v>6.4000000000000001E-2</v>
      </c>
      <c r="E229" s="60">
        <f t="shared" ca="1" si="61"/>
        <v>2.4620000000000002E-4</v>
      </c>
      <c r="F229" s="62">
        <f t="shared" si="60"/>
        <v>1.3</v>
      </c>
      <c r="G229" s="63">
        <f t="shared" ca="1" si="49"/>
        <v>1.00032006</v>
      </c>
      <c r="H229" s="60">
        <f ca="1">TRUNC(PRODUCT(G$10:G228),15)</f>
        <v>1.04850076521169</v>
      </c>
      <c r="I229" s="60">
        <f t="shared" si="57"/>
        <v>1</v>
      </c>
      <c r="J229" s="60">
        <f t="shared" ca="1" si="50"/>
        <v>1.04850077</v>
      </c>
      <c r="K229" s="60">
        <f t="shared" ca="1" si="51"/>
        <v>4.8500769999999999E-2</v>
      </c>
      <c r="L229" s="64">
        <f>IF(VLOOKUP(A229,$U$12:$AD$125,8)=VLOOKUP(A228,$U$12:$AD$125,8),0,VLOOKUP(A229,U$12:$AD$125,8))</f>
        <v>0</v>
      </c>
      <c r="M229" s="65">
        <f>IF(L229&gt;0,VLOOKUP(L229,T$12:$AC$125,7),0)</f>
        <v>0</v>
      </c>
      <c r="N229" s="60">
        <f t="shared" si="52"/>
        <v>0</v>
      </c>
      <c r="O229" s="60">
        <f t="shared" ca="1" si="53"/>
        <v>4.8500769999999999E-2</v>
      </c>
      <c r="P229" s="66" t="str">
        <f t="shared" si="58"/>
        <v>A+J=</v>
      </c>
      <c r="Q229" s="67">
        <f t="shared" si="59"/>
        <v>45882</v>
      </c>
      <c r="R229" s="11"/>
      <c r="S229" s="11"/>
      <c r="V229" s="19"/>
      <c r="W229" s="11"/>
      <c r="AA229" s="11"/>
      <c r="AB229" s="11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</row>
    <row r="230" spans="1:150" x14ac:dyDescent="0.2">
      <c r="A230" s="59">
        <f t="shared" si="54"/>
        <v>43596</v>
      </c>
      <c r="B230" s="70">
        <f t="shared" ca="1" si="55"/>
        <v>1.04883635</v>
      </c>
      <c r="C230" s="60">
        <f t="shared" si="56"/>
        <v>1</v>
      </c>
      <c r="D230" s="61">
        <f ca="1">IF(A230&lt;$B$1,VLOOKUP(A230,[1]DI!$A$4:$B$15000,2,FALSE),0)</f>
        <v>0</v>
      </c>
      <c r="E230" s="60">
        <f t="shared" ca="1" si="61"/>
        <v>0</v>
      </c>
      <c r="F230" s="62">
        <f t="shared" si="60"/>
        <v>1.3</v>
      </c>
      <c r="G230" s="63">
        <f t="shared" ca="1" si="49"/>
        <v>1</v>
      </c>
      <c r="H230" s="60">
        <f ca="1">TRUNC(PRODUCT(G$10:G229),15)</f>
        <v>1.0488363483665999</v>
      </c>
      <c r="I230" s="60">
        <f t="shared" si="57"/>
        <v>1</v>
      </c>
      <c r="J230" s="60">
        <f t="shared" ca="1" si="50"/>
        <v>1.04883635</v>
      </c>
      <c r="K230" s="60">
        <f t="shared" ca="1" si="51"/>
        <v>4.8836350000000001E-2</v>
      </c>
      <c r="L230" s="64">
        <f>IF(VLOOKUP(A230,$U$12:$AD$125,8)=VLOOKUP(A229,$U$12:$AD$125,8),0,VLOOKUP(A230,U$12:$AD$125,8))</f>
        <v>0</v>
      </c>
      <c r="M230" s="65">
        <f>IF(L230&gt;0,VLOOKUP(L230,T$12:$AC$125,7),0)</f>
        <v>0</v>
      </c>
      <c r="N230" s="60">
        <f t="shared" si="52"/>
        <v>0</v>
      </c>
      <c r="O230" s="60">
        <f t="shared" ca="1" si="53"/>
        <v>4.8836350000000001E-2</v>
      </c>
      <c r="P230" s="66" t="str">
        <f t="shared" si="58"/>
        <v>A+J=</v>
      </c>
      <c r="Q230" s="67">
        <f t="shared" si="59"/>
        <v>45882</v>
      </c>
      <c r="R230" s="11"/>
      <c r="S230" s="11"/>
      <c r="V230" s="19"/>
      <c r="W230" s="11"/>
      <c r="AA230" s="11"/>
      <c r="AB230" s="11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</row>
    <row r="231" spans="1:150" x14ac:dyDescent="0.2">
      <c r="A231" s="59">
        <f t="shared" si="54"/>
        <v>43597</v>
      </c>
      <c r="B231" s="70">
        <f t="shared" ca="1" si="55"/>
        <v>1.04883635</v>
      </c>
      <c r="C231" s="60">
        <f t="shared" si="56"/>
        <v>1</v>
      </c>
      <c r="D231" s="61">
        <f ca="1">IF(A231&lt;$B$1,VLOOKUP(A231,[1]DI!$A$4:$B$15000,2,FALSE),0)</f>
        <v>0</v>
      </c>
      <c r="E231" s="60">
        <f t="shared" ca="1" si="61"/>
        <v>0</v>
      </c>
      <c r="F231" s="62">
        <f t="shared" si="60"/>
        <v>1.3</v>
      </c>
      <c r="G231" s="63">
        <f t="shared" ca="1" si="49"/>
        <v>1</v>
      </c>
      <c r="H231" s="60">
        <f ca="1">TRUNC(PRODUCT(G$10:G230),15)</f>
        <v>1.0488363483665999</v>
      </c>
      <c r="I231" s="60">
        <f t="shared" si="57"/>
        <v>1</v>
      </c>
      <c r="J231" s="60">
        <f t="shared" ca="1" si="50"/>
        <v>1.04883635</v>
      </c>
      <c r="K231" s="60">
        <f t="shared" ca="1" si="51"/>
        <v>4.8836350000000001E-2</v>
      </c>
      <c r="L231" s="64">
        <f>IF(VLOOKUP(A231,$U$12:$AD$125,8)=VLOOKUP(A230,$U$12:$AD$125,8),0,VLOOKUP(A231,U$12:$AD$125,8))</f>
        <v>0</v>
      </c>
      <c r="M231" s="65">
        <f>IF(L231&gt;0,VLOOKUP(L231,T$12:$AC$125,7),0)</f>
        <v>0</v>
      </c>
      <c r="N231" s="60">
        <f t="shared" si="52"/>
        <v>0</v>
      </c>
      <c r="O231" s="60">
        <f t="shared" ca="1" si="53"/>
        <v>4.8836350000000001E-2</v>
      </c>
      <c r="P231" s="66" t="str">
        <f t="shared" si="58"/>
        <v>A+J=</v>
      </c>
      <c r="Q231" s="67">
        <f t="shared" si="59"/>
        <v>45882</v>
      </c>
      <c r="R231" s="11"/>
      <c r="S231" s="11"/>
      <c r="V231" s="19"/>
      <c r="W231" s="11"/>
      <c r="AA231" s="11"/>
      <c r="AB231" s="11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</row>
    <row r="232" spans="1:150" x14ac:dyDescent="0.2">
      <c r="A232" s="59">
        <f t="shared" si="54"/>
        <v>43598</v>
      </c>
      <c r="B232" s="70">
        <f t="shared" ca="1" si="55"/>
        <v>1.04883635</v>
      </c>
      <c r="C232" s="60">
        <f t="shared" si="56"/>
        <v>1</v>
      </c>
      <c r="D232" s="61">
        <f ca="1">IF(A232&lt;$B$1,VLOOKUP(A232,[1]DI!$A$4:$B$15000,2,FALSE),0)</f>
        <v>6.4000000000000001E-2</v>
      </c>
      <c r="E232" s="60">
        <f t="shared" ca="1" si="61"/>
        <v>2.4620000000000002E-4</v>
      </c>
      <c r="F232" s="62">
        <f t="shared" si="60"/>
        <v>1.3</v>
      </c>
      <c r="G232" s="63">
        <f t="shared" ca="1" si="49"/>
        <v>1.00032006</v>
      </c>
      <c r="H232" s="60">
        <f ca="1">TRUNC(PRODUCT(G$10:G231),15)</f>
        <v>1.0488363483665999</v>
      </c>
      <c r="I232" s="60">
        <f t="shared" si="57"/>
        <v>1</v>
      </c>
      <c r="J232" s="60">
        <f t="shared" ca="1" si="50"/>
        <v>1.04883635</v>
      </c>
      <c r="K232" s="60">
        <f t="shared" ca="1" si="51"/>
        <v>4.8836350000000001E-2</v>
      </c>
      <c r="L232" s="64">
        <f>IF(VLOOKUP(A232,$U$12:$AD$125,8)=VLOOKUP(A231,$U$12:$AD$125,8),0,VLOOKUP(A232,U$12:$AD$125,8))</f>
        <v>0</v>
      </c>
      <c r="M232" s="65">
        <f>IF(L232&gt;0,VLOOKUP(L232,T$12:$AC$125,7),0)</f>
        <v>0</v>
      </c>
      <c r="N232" s="60">
        <f t="shared" si="52"/>
        <v>0</v>
      </c>
      <c r="O232" s="60">
        <f t="shared" ca="1" si="53"/>
        <v>4.8836350000000001E-2</v>
      </c>
      <c r="P232" s="66" t="str">
        <f t="shared" si="58"/>
        <v>A+J=</v>
      </c>
      <c r="Q232" s="67">
        <f t="shared" si="59"/>
        <v>45882</v>
      </c>
      <c r="R232" s="11"/>
      <c r="S232" s="11"/>
      <c r="V232" s="19"/>
      <c r="W232" s="11"/>
      <c r="AA232" s="11"/>
      <c r="AB232" s="11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</row>
    <row r="233" spans="1:150" x14ac:dyDescent="0.2">
      <c r="A233" s="59">
        <f t="shared" si="54"/>
        <v>43599</v>
      </c>
      <c r="B233" s="70">
        <f t="shared" ca="1" si="55"/>
        <v>1.04917204</v>
      </c>
      <c r="C233" s="60">
        <f t="shared" si="56"/>
        <v>1</v>
      </c>
      <c r="D233" s="61">
        <f ca="1">IF(A233&lt;$B$1,VLOOKUP(A233,[1]DI!$A$4:$B$15000,2,FALSE),0)</f>
        <v>6.4000000000000001E-2</v>
      </c>
      <c r="E233" s="60">
        <f t="shared" ca="1" si="61"/>
        <v>2.4620000000000002E-4</v>
      </c>
      <c r="F233" s="62">
        <f t="shared" si="60"/>
        <v>1.3</v>
      </c>
      <c r="G233" s="63">
        <f t="shared" ca="1" si="49"/>
        <v>1.00032006</v>
      </c>
      <c r="H233" s="60">
        <f ca="1">TRUNC(PRODUCT(G$10:G232),15)</f>
        <v>1.0491720389282599</v>
      </c>
      <c r="I233" s="60">
        <f t="shared" si="57"/>
        <v>1</v>
      </c>
      <c r="J233" s="60">
        <f t="shared" ca="1" si="50"/>
        <v>1.04917204</v>
      </c>
      <c r="K233" s="60">
        <f t="shared" ca="1" si="51"/>
        <v>4.917204E-2</v>
      </c>
      <c r="L233" s="64">
        <f>IF(VLOOKUP(A233,$U$12:$AD$125,8)=VLOOKUP(A232,$U$12:$AD$125,8),0,VLOOKUP(A233,U$12:$AD$125,8))</f>
        <v>0</v>
      </c>
      <c r="M233" s="65">
        <f>IF(L233&gt;0,VLOOKUP(L233,T$12:$AC$125,7),0)</f>
        <v>0</v>
      </c>
      <c r="N233" s="60">
        <f t="shared" si="52"/>
        <v>0</v>
      </c>
      <c r="O233" s="60">
        <f t="shared" ca="1" si="53"/>
        <v>4.917204E-2</v>
      </c>
      <c r="P233" s="66" t="str">
        <f t="shared" si="58"/>
        <v>A+J=</v>
      </c>
      <c r="Q233" s="67">
        <f t="shared" si="59"/>
        <v>45882</v>
      </c>
      <c r="R233" s="11"/>
      <c r="S233" s="11"/>
      <c r="V233" s="19"/>
      <c r="W233" s="11"/>
      <c r="AA233" s="11"/>
      <c r="AB233" s="11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</row>
    <row r="234" spans="1:150" x14ac:dyDescent="0.2">
      <c r="A234" s="59">
        <f t="shared" si="54"/>
        <v>43600</v>
      </c>
      <c r="B234" s="70">
        <f t="shared" ca="1" si="55"/>
        <v>1.04950784</v>
      </c>
      <c r="C234" s="60">
        <f t="shared" si="56"/>
        <v>1</v>
      </c>
      <c r="D234" s="61">
        <f ca="1">IF(A234&lt;$B$1,VLOOKUP(A234,[1]DI!$A$4:$B$15000,2,FALSE),0)</f>
        <v>6.4000000000000001E-2</v>
      </c>
      <c r="E234" s="60">
        <f t="shared" ca="1" si="61"/>
        <v>2.4620000000000002E-4</v>
      </c>
      <c r="F234" s="62">
        <f t="shared" si="60"/>
        <v>1.3</v>
      </c>
      <c r="G234" s="63">
        <f t="shared" ca="1" si="49"/>
        <v>1.00032006</v>
      </c>
      <c r="H234" s="60">
        <f ca="1">TRUNC(PRODUCT(G$10:G233),15)</f>
        <v>1.04950783693104</v>
      </c>
      <c r="I234" s="60">
        <f t="shared" si="57"/>
        <v>1</v>
      </c>
      <c r="J234" s="60">
        <f t="shared" ca="1" si="50"/>
        <v>1.04950784</v>
      </c>
      <c r="K234" s="60">
        <f t="shared" ca="1" si="51"/>
        <v>4.9507839999999997E-2</v>
      </c>
      <c r="L234" s="64">
        <f>IF(VLOOKUP(A234,$U$12:$AD$125,8)=VLOOKUP(A233,$U$12:$AD$125,8),0,VLOOKUP(A234,U$12:$AD$125,8))</f>
        <v>0</v>
      </c>
      <c r="M234" s="65">
        <f>IF(L234&gt;0,VLOOKUP(L234,T$12:$AC$125,7),0)</f>
        <v>0</v>
      </c>
      <c r="N234" s="60">
        <f t="shared" si="52"/>
        <v>0</v>
      </c>
      <c r="O234" s="60">
        <f t="shared" ca="1" si="53"/>
        <v>4.9507839999999997E-2</v>
      </c>
      <c r="P234" s="66" t="str">
        <f t="shared" si="58"/>
        <v>A+J=</v>
      </c>
      <c r="Q234" s="67">
        <f t="shared" si="59"/>
        <v>45882</v>
      </c>
      <c r="R234" s="11"/>
      <c r="S234" s="11"/>
      <c r="V234" s="19"/>
      <c r="W234" s="11"/>
      <c r="AA234" s="11"/>
      <c r="AB234" s="11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</row>
    <row r="235" spans="1:150" x14ac:dyDescent="0.2">
      <c r="A235" s="59">
        <f t="shared" si="54"/>
        <v>43601</v>
      </c>
      <c r="B235" s="70">
        <f t="shared" ca="1" si="55"/>
        <v>1.04984374</v>
      </c>
      <c r="C235" s="60">
        <f t="shared" si="56"/>
        <v>1</v>
      </c>
      <c r="D235" s="61">
        <f ca="1">IF(A235&lt;$B$1,VLOOKUP(A235,[1]DI!$A$4:$B$15000,2,FALSE),0)</f>
        <v>6.4000000000000001E-2</v>
      </c>
      <c r="E235" s="60">
        <f t="shared" ca="1" si="61"/>
        <v>2.4620000000000002E-4</v>
      </c>
      <c r="F235" s="62">
        <f t="shared" si="60"/>
        <v>1.3</v>
      </c>
      <c r="G235" s="63">
        <f t="shared" ca="1" si="49"/>
        <v>1.00032006</v>
      </c>
      <c r="H235" s="60">
        <f ca="1">TRUNC(PRODUCT(G$10:G234),15)</f>
        <v>1.0498437424093301</v>
      </c>
      <c r="I235" s="60">
        <f t="shared" si="57"/>
        <v>1</v>
      </c>
      <c r="J235" s="60">
        <f t="shared" ca="1" si="50"/>
        <v>1.04984374</v>
      </c>
      <c r="K235" s="60">
        <f t="shared" ca="1" si="51"/>
        <v>4.9843739999999997E-2</v>
      </c>
      <c r="L235" s="64">
        <f>IF(VLOOKUP(A235,$U$12:$AD$125,8)=VLOOKUP(A234,$U$12:$AD$125,8),0,VLOOKUP(A235,U$12:$AD$125,8))</f>
        <v>0</v>
      </c>
      <c r="M235" s="65">
        <f>IF(L235&gt;0,VLOOKUP(L235,T$12:$AC$125,7),0)</f>
        <v>0</v>
      </c>
      <c r="N235" s="60">
        <f t="shared" si="52"/>
        <v>0</v>
      </c>
      <c r="O235" s="60">
        <f t="shared" ca="1" si="53"/>
        <v>4.9843739999999997E-2</v>
      </c>
      <c r="P235" s="66" t="str">
        <f t="shared" si="58"/>
        <v>A+J=</v>
      </c>
      <c r="Q235" s="67">
        <f t="shared" si="59"/>
        <v>45882</v>
      </c>
      <c r="R235" s="11"/>
      <c r="S235" s="11"/>
      <c r="V235" s="19"/>
      <c r="W235" s="11"/>
      <c r="AA235" s="11"/>
      <c r="AB235" s="11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</row>
    <row r="236" spans="1:150" x14ac:dyDescent="0.2">
      <c r="A236" s="59">
        <f t="shared" si="54"/>
        <v>43602</v>
      </c>
      <c r="B236" s="70">
        <f t="shared" ca="1" si="55"/>
        <v>1.05017976</v>
      </c>
      <c r="C236" s="60">
        <f t="shared" si="56"/>
        <v>1</v>
      </c>
      <c r="D236" s="61">
        <f ca="1">IF(A236&lt;$B$1,VLOOKUP(A236,[1]DI!$A$4:$B$15000,2,FALSE),0)</f>
        <v>6.4000000000000001E-2</v>
      </c>
      <c r="E236" s="60">
        <f t="shared" ca="1" si="61"/>
        <v>2.4620000000000002E-4</v>
      </c>
      <c r="F236" s="62">
        <f t="shared" si="60"/>
        <v>1.3</v>
      </c>
      <c r="G236" s="63">
        <f t="shared" ca="1" si="49"/>
        <v>1.00032006</v>
      </c>
      <c r="H236" s="60">
        <f ca="1">TRUNC(PRODUCT(G$10:G235),15)</f>
        <v>1.0501797553975301</v>
      </c>
      <c r="I236" s="60">
        <f t="shared" si="57"/>
        <v>1</v>
      </c>
      <c r="J236" s="60">
        <f t="shared" ca="1" si="50"/>
        <v>1.05017976</v>
      </c>
      <c r="K236" s="60">
        <f t="shared" ca="1" si="51"/>
        <v>5.0179759999999997E-2</v>
      </c>
      <c r="L236" s="64">
        <f>IF(VLOOKUP(A236,$U$12:$AD$125,8)=VLOOKUP(A235,$U$12:$AD$125,8),0,VLOOKUP(A236,U$12:$AD$125,8))</f>
        <v>0</v>
      </c>
      <c r="M236" s="65">
        <f>IF(L236&gt;0,VLOOKUP(L236,T$12:$AC$125,7),0)</f>
        <v>0</v>
      </c>
      <c r="N236" s="60">
        <f t="shared" si="52"/>
        <v>0</v>
      </c>
      <c r="O236" s="60">
        <f t="shared" ca="1" si="53"/>
        <v>5.0179759999999997E-2</v>
      </c>
      <c r="P236" s="66" t="str">
        <f t="shared" si="58"/>
        <v>A+J=</v>
      </c>
      <c r="Q236" s="67">
        <f t="shared" si="59"/>
        <v>45882</v>
      </c>
      <c r="R236" s="11"/>
      <c r="S236" s="11"/>
      <c r="V236" s="19"/>
      <c r="W236" s="11"/>
      <c r="AA236" s="11"/>
      <c r="AB236" s="11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</row>
    <row r="237" spans="1:150" x14ac:dyDescent="0.2">
      <c r="A237" s="59">
        <f t="shared" si="54"/>
        <v>43603</v>
      </c>
      <c r="B237" s="70">
        <f t="shared" ca="1" si="55"/>
        <v>1.0505158800000001</v>
      </c>
      <c r="C237" s="60">
        <f t="shared" si="56"/>
        <v>1</v>
      </c>
      <c r="D237" s="61">
        <f ca="1">IF(A237&lt;$B$1,VLOOKUP(A237,[1]DI!$A$4:$B$15000,2,FALSE),0)</f>
        <v>0</v>
      </c>
      <c r="E237" s="60">
        <f t="shared" ca="1" si="61"/>
        <v>0</v>
      </c>
      <c r="F237" s="62">
        <f t="shared" si="60"/>
        <v>1.3</v>
      </c>
      <c r="G237" s="63">
        <f t="shared" ca="1" si="49"/>
        <v>1</v>
      </c>
      <c r="H237" s="60">
        <f ca="1">TRUNC(PRODUCT(G$10:G236),15)</f>
        <v>1.0505158759300399</v>
      </c>
      <c r="I237" s="60">
        <f t="shared" si="57"/>
        <v>1</v>
      </c>
      <c r="J237" s="60">
        <f t="shared" ca="1" si="50"/>
        <v>1.0505158800000001</v>
      </c>
      <c r="K237" s="60">
        <f t="shared" ca="1" si="51"/>
        <v>5.0515879999999999E-2</v>
      </c>
      <c r="L237" s="64">
        <f>IF(VLOOKUP(A237,$U$12:$AD$125,8)=VLOOKUP(A236,$U$12:$AD$125,8),0,VLOOKUP(A237,U$12:$AD$125,8))</f>
        <v>0</v>
      </c>
      <c r="M237" s="65">
        <f>IF(L237&gt;0,VLOOKUP(L237,T$12:$AC$125,7),0)</f>
        <v>0</v>
      </c>
      <c r="N237" s="60">
        <f t="shared" si="52"/>
        <v>0</v>
      </c>
      <c r="O237" s="60">
        <f t="shared" ca="1" si="53"/>
        <v>5.0515879999999999E-2</v>
      </c>
      <c r="P237" s="66" t="str">
        <f t="shared" si="58"/>
        <v>A+J=</v>
      </c>
      <c r="Q237" s="67">
        <f t="shared" si="59"/>
        <v>45882</v>
      </c>
      <c r="R237" s="11"/>
      <c r="S237" s="11"/>
      <c r="V237" s="19"/>
      <c r="W237" s="11"/>
      <c r="AA237" s="11"/>
      <c r="AB237" s="11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</row>
    <row r="238" spans="1:150" x14ac:dyDescent="0.2">
      <c r="A238" s="59">
        <f t="shared" si="54"/>
        <v>43604</v>
      </c>
      <c r="B238" s="70">
        <f t="shared" ca="1" si="55"/>
        <v>1.0505158800000001</v>
      </c>
      <c r="C238" s="60">
        <f t="shared" si="56"/>
        <v>1</v>
      </c>
      <c r="D238" s="61">
        <f ca="1">IF(A238&lt;$B$1,VLOOKUP(A238,[1]DI!$A$4:$B$15000,2,FALSE),0)</f>
        <v>0</v>
      </c>
      <c r="E238" s="60">
        <f t="shared" ca="1" si="61"/>
        <v>0</v>
      </c>
      <c r="F238" s="62">
        <f t="shared" si="60"/>
        <v>1.3</v>
      </c>
      <c r="G238" s="63">
        <f t="shared" ca="1" si="49"/>
        <v>1</v>
      </c>
      <c r="H238" s="60">
        <f ca="1">TRUNC(PRODUCT(G$10:G237),15)</f>
        <v>1.0505158759300399</v>
      </c>
      <c r="I238" s="60">
        <f t="shared" si="57"/>
        <v>1</v>
      </c>
      <c r="J238" s="60">
        <f t="shared" ca="1" si="50"/>
        <v>1.0505158800000001</v>
      </c>
      <c r="K238" s="60">
        <f t="shared" ca="1" si="51"/>
        <v>5.0515879999999999E-2</v>
      </c>
      <c r="L238" s="64">
        <f>IF(VLOOKUP(A238,$U$12:$AD$125,8)=VLOOKUP(A237,$U$12:$AD$125,8),0,VLOOKUP(A238,U$12:$AD$125,8))</f>
        <v>0</v>
      </c>
      <c r="M238" s="65">
        <f>IF(L238&gt;0,VLOOKUP(L238,T$12:$AC$125,7),0)</f>
        <v>0</v>
      </c>
      <c r="N238" s="60">
        <f t="shared" si="52"/>
        <v>0</v>
      </c>
      <c r="O238" s="60">
        <f t="shared" ca="1" si="53"/>
        <v>5.0515879999999999E-2</v>
      </c>
      <c r="P238" s="66" t="str">
        <f t="shared" si="58"/>
        <v>A+J=</v>
      </c>
      <c r="Q238" s="67">
        <f t="shared" si="59"/>
        <v>45882</v>
      </c>
      <c r="R238" s="11"/>
      <c r="S238" s="11"/>
      <c r="V238" s="19"/>
      <c r="W238" s="11"/>
      <c r="AA238" s="11"/>
      <c r="AB238" s="11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</row>
    <row r="239" spans="1:150" x14ac:dyDescent="0.2">
      <c r="A239" s="59">
        <f t="shared" si="54"/>
        <v>43605</v>
      </c>
      <c r="B239" s="70">
        <f t="shared" ca="1" si="55"/>
        <v>1.0505158800000001</v>
      </c>
      <c r="C239" s="60">
        <f t="shared" si="56"/>
        <v>1</v>
      </c>
      <c r="D239" s="61">
        <f ca="1">IF(A239&lt;$B$1,VLOOKUP(A239,[1]DI!$A$4:$B$15000,2,FALSE),0)</f>
        <v>6.4000000000000001E-2</v>
      </c>
      <c r="E239" s="60">
        <f t="shared" ca="1" si="61"/>
        <v>2.4620000000000002E-4</v>
      </c>
      <c r="F239" s="62">
        <f t="shared" si="60"/>
        <v>1.3</v>
      </c>
      <c r="G239" s="63">
        <f t="shared" ca="1" si="49"/>
        <v>1.00032006</v>
      </c>
      <c r="H239" s="60">
        <f ca="1">TRUNC(PRODUCT(G$10:G238),15)</f>
        <v>1.0505158759300399</v>
      </c>
      <c r="I239" s="60">
        <f t="shared" si="57"/>
        <v>1</v>
      </c>
      <c r="J239" s="60">
        <f t="shared" ca="1" si="50"/>
        <v>1.0505158800000001</v>
      </c>
      <c r="K239" s="60">
        <f t="shared" ca="1" si="51"/>
        <v>5.0515879999999999E-2</v>
      </c>
      <c r="L239" s="64">
        <f>IF(VLOOKUP(A239,$U$12:$AD$125,8)=VLOOKUP(A238,$U$12:$AD$125,8),0,VLOOKUP(A239,U$12:$AD$125,8))</f>
        <v>0</v>
      </c>
      <c r="M239" s="65">
        <f>IF(L239&gt;0,VLOOKUP(L239,T$12:$AC$125,7),0)</f>
        <v>0</v>
      </c>
      <c r="N239" s="60">
        <f t="shared" si="52"/>
        <v>0</v>
      </c>
      <c r="O239" s="60">
        <f t="shared" ca="1" si="53"/>
        <v>5.0515879999999999E-2</v>
      </c>
      <c r="P239" s="66" t="str">
        <f t="shared" si="58"/>
        <v>A+J=</v>
      </c>
      <c r="Q239" s="67">
        <f t="shared" si="59"/>
        <v>45882</v>
      </c>
      <c r="R239" s="11"/>
      <c r="S239" s="11"/>
      <c r="V239" s="19"/>
      <c r="W239" s="11"/>
      <c r="AA239" s="11"/>
      <c r="AB239" s="11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</row>
    <row r="240" spans="1:150" x14ac:dyDescent="0.2">
      <c r="A240" s="59">
        <f t="shared" si="54"/>
        <v>43606</v>
      </c>
      <c r="B240" s="70">
        <f t="shared" ca="1" si="55"/>
        <v>1.0508521</v>
      </c>
      <c r="C240" s="60">
        <f t="shared" si="56"/>
        <v>1</v>
      </c>
      <c r="D240" s="61">
        <f ca="1">IF(A240&lt;$B$1,VLOOKUP(A240,[1]DI!$A$4:$B$15000,2,FALSE),0)</f>
        <v>6.4000000000000001E-2</v>
      </c>
      <c r="E240" s="60">
        <f t="shared" ca="1" si="61"/>
        <v>2.4620000000000002E-4</v>
      </c>
      <c r="F240" s="62">
        <f t="shared" si="60"/>
        <v>1.3</v>
      </c>
      <c r="G240" s="63">
        <f t="shared" ca="1" si="49"/>
        <v>1.00032006</v>
      </c>
      <c r="H240" s="60">
        <f ca="1">TRUNC(PRODUCT(G$10:G239),15)</f>
        <v>1.0508521040412899</v>
      </c>
      <c r="I240" s="60">
        <f t="shared" si="57"/>
        <v>1</v>
      </c>
      <c r="J240" s="60">
        <f t="shared" ca="1" si="50"/>
        <v>1.0508521</v>
      </c>
      <c r="K240" s="60">
        <f t="shared" ca="1" si="51"/>
        <v>5.0852099999999997E-2</v>
      </c>
      <c r="L240" s="64">
        <f>IF(VLOOKUP(A240,$U$12:$AD$125,8)=VLOOKUP(A239,$U$12:$AD$125,8),0,VLOOKUP(A240,U$12:$AD$125,8))</f>
        <v>0</v>
      </c>
      <c r="M240" s="65">
        <f>IF(L240&gt;0,VLOOKUP(L240,T$12:$AC$125,7),0)</f>
        <v>0</v>
      </c>
      <c r="N240" s="60">
        <f t="shared" si="52"/>
        <v>0</v>
      </c>
      <c r="O240" s="60">
        <f t="shared" ca="1" si="53"/>
        <v>5.0852099999999997E-2</v>
      </c>
      <c r="P240" s="66" t="str">
        <f t="shared" si="58"/>
        <v>A+J=</v>
      </c>
      <c r="Q240" s="67">
        <f t="shared" si="59"/>
        <v>45882</v>
      </c>
      <c r="R240" s="11"/>
      <c r="S240" s="11"/>
      <c r="V240" s="19"/>
      <c r="W240" s="11"/>
      <c r="AA240" s="11"/>
      <c r="AB240" s="11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</row>
    <row r="241" spans="1:150" x14ac:dyDescent="0.2">
      <c r="A241" s="59">
        <f t="shared" si="54"/>
        <v>43607</v>
      </c>
      <c r="B241" s="70">
        <f t="shared" ca="1" si="55"/>
        <v>1.05118844</v>
      </c>
      <c r="C241" s="60">
        <f t="shared" si="56"/>
        <v>1</v>
      </c>
      <c r="D241" s="61">
        <f ca="1">IF(A241&lt;$B$1,VLOOKUP(A241,[1]DI!$A$4:$B$15000,2,FALSE),0)</f>
        <v>6.4000000000000001E-2</v>
      </c>
      <c r="E241" s="60">
        <f t="shared" ca="1" si="61"/>
        <v>2.4620000000000002E-4</v>
      </c>
      <c r="F241" s="62">
        <f t="shared" si="60"/>
        <v>1.3</v>
      </c>
      <c r="G241" s="63">
        <f t="shared" ca="1" si="49"/>
        <v>1.00032006</v>
      </c>
      <c r="H241" s="60">
        <f ca="1">TRUNC(PRODUCT(G$10:G240),15)</f>
        <v>1.0511884397657101</v>
      </c>
      <c r="I241" s="60">
        <f t="shared" si="57"/>
        <v>1</v>
      </c>
      <c r="J241" s="60">
        <f t="shared" ca="1" si="50"/>
        <v>1.05118844</v>
      </c>
      <c r="K241" s="60">
        <f t="shared" ca="1" si="51"/>
        <v>5.1188440000000002E-2</v>
      </c>
      <c r="L241" s="64">
        <f>IF(VLOOKUP(A241,$U$12:$AD$125,8)=VLOOKUP(A240,$U$12:$AD$125,8),0,VLOOKUP(A241,U$12:$AD$125,8))</f>
        <v>0</v>
      </c>
      <c r="M241" s="65">
        <f>IF(L241&gt;0,VLOOKUP(L241,T$12:$AC$125,7),0)</f>
        <v>0</v>
      </c>
      <c r="N241" s="60">
        <f t="shared" si="52"/>
        <v>0</v>
      </c>
      <c r="O241" s="60">
        <f t="shared" ca="1" si="53"/>
        <v>5.1188440000000002E-2</v>
      </c>
      <c r="P241" s="66" t="str">
        <f t="shared" si="58"/>
        <v>A+J=</v>
      </c>
      <c r="Q241" s="67">
        <f t="shared" si="59"/>
        <v>45882</v>
      </c>
      <c r="R241" s="11"/>
      <c r="S241" s="11"/>
      <c r="V241" s="19"/>
      <c r="W241" s="11"/>
      <c r="AA241" s="11"/>
      <c r="AB241" s="11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</row>
    <row r="242" spans="1:150" x14ac:dyDescent="0.2">
      <c r="A242" s="59">
        <f t="shared" si="54"/>
        <v>43608</v>
      </c>
      <c r="B242" s="70">
        <f t="shared" ca="1" si="55"/>
        <v>1.0515248800000001</v>
      </c>
      <c r="C242" s="60">
        <f t="shared" si="56"/>
        <v>1</v>
      </c>
      <c r="D242" s="61">
        <f ca="1">IF(A242&lt;$B$1,VLOOKUP(A242,[1]DI!$A$4:$B$15000,2,FALSE),0)</f>
        <v>6.4000000000000001E-2</v>
      </c>
      <c r="E242" s="60">
        <f t="shared" ca="1" si="61"/>
        <v>2.4620000000000002E-4</v>
      </c>
      <c r="F242" s="62">
        <f t="shared" si="60"/>
        <v>1.3</v>
      </c>
      <c r="G242" s="63">
        <f t="shared" ca="1" si="49"/>
        <v>1.00032006</v>
      </c>
      <c r="H242" s="60">
        <f ca="1">TRUNC(PRODUCT(G$10:G241),15)</f>
        <v>1.05152488313774</v>
      </c>
      <c r="I242" s="60">
        <f t="shared" si="57"/>
        <v>1</v>
      </c>
      <c r="J242" s="60">
        <f t="shared" ca="1" si="50"/>
        <v>1.0515248800000001</v>
      </c>
      <c r="K242" s="60">
        <f t="shared" ca="1" si="51"/>
        <v>5.1524880000000002E-2</v>
      </c>
      <c r="L242" s="64">
        <f>IF(VLOOKUP(A242,$U$12:$AD$125,8)=VLOOKUP(A241,$U$12:$AD$125,8),0,VLOOKUP(A242,U$12:$AD$125,8))</f>
        <v>0</v>
      </c>
      <c r="M242" s="65">
        <f>IF(L242&gt;0,VLOOKUP(L242,T$12:$AC$125,7),0)</f>
        <v>0</v>
      </c>
      <c r="N242" s="60">
        <f t="shared" si="52"/>
        <v>0</v>
      </c>
      <c r="O242" s="60">
        <f t="shared" ca="1" si="53"/>
        <v>5.1524880000000002E-2</v>
      </c>
      <c r="P242" s="66" t="str">
        <f t="shared" si="58"/>
        <v>A+J=</v>
      </c>
      <c r="Q242" s="67">
        <f t="shared" si="59"/>
        <v>45882</v>
      </c>
      <c r="R242" s="11"/>
      <c r="S242" s="11"/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</row>
    <row r="243" spans="1:150" x14ac:dyDescent="0.2">
      <c r="A243" s="59">
        <f t="shared" si="54"/>
        <v>43609</v>
      </c>
      <c r="B243" s="70">
        <f t="shared" ca="1" si="55"/>
        <v>1.05186143</v>
      </c>
      <c r="C243" s="60">
        <f t="shared" si="56"/>
        <v>1</v>
      </c>
      <c r="D243" s="61">
        <f ca="1">IF(A243&lt;$B$1,VLOOKUP(A243,[1]DI!$A$4:$B$15000,2,FALSE),0)</f>
        <v>6.4000000000000001E-2</v>
      </c>
      <c r="E243" s="60">
        <f t="shared" ca="1" si="61"/>
        <v>2.4620000000000002E-4</v>
      </c>
      <c r="F243" s="62">
        <f t="shared" si="60"/>
        <v>1.3</v>
      </c>
      <c r="G243" s="63">
        <f t="shared" ca="1" si="49"/>
        <v>1.00032006</v>
      </c>
      <c r="H243" s="60">
        <f ca="1">TRUNC(PRODUCT(G$10:G242),15)</f>
        <v>1.05186143419184</v>
      </c>
      <c r="I243" s="60">
        <f t="shared" si="57"/>
        <v>1</v>
      </c>
      <c r="J243" s="60">
        <f t="shared" ca="1" si="50"/>
        <v>1.05186143</v>
      </c>
      <c r="K243" s="60">
        <f t="shared" ca="1" si="51"/>
        <v>5.186143E-2</v>
      </c>
      <c r="L243" s="64">
        <f>IF(VLOOKUP(A243,$U$12:$AD$125,8)=VLOOKUP(A242,$U$12:$AD$125,8),0,VLOOKUP(A243,U$12:$AD$125,8))</f>
        <v>0</v>
      </c>
      <c r="M243" s="65">
        <f>IF(L243&gt;0,VLOOKUP(L243,T$12:$AC$125,7),0)</f>
        <v>0</v>
      </c>
      <c r="N243" s="60">
        <f t="shared" si="52"/>
        <v>0</v>
      </c>
      <c r="O243" s="60">
        <f t="shared" ca="1" si="53"/>
        <v>5.186143E-2</v>
      </c>
      <c r="P243" s="66" t="str">
        <f t="shared" si="58"/>
        <v>A+J=</v>
      </c>
      <c r="Q243" s="67">
        <f t="shared" si="59"/>
        <v>45882</v>
      </c>
      <c r="R243" s="11"/>
      <c r="S243" s="11"/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</row>
    <row r="244" spans="1:150" x14ac:dyDescent="0.2">
      <c r="A244" s="59">
        <f t="shared" si="54"/>
        <v>43610</v>
      </c>
      <c r="B244" s="70">
        <f t="shared" ca="1" si="55"/>
        <v>1.0521980900000001</v>
      </c>
      <c r="C244" s="60">
        <f t="shared" si="56"/>
        <v>1</v>
      </c>
      <c r="D244" s="61">
        <f ca="1">IF(A244&lt;$B$1,VLOOKUP(A244,[1]DI!$A$4:$B$15000,2,FALSE),0)</f>
        <v>0</v>
      </c>
      <c r="E244" s="60">
        <f t="shared" ca="1" si="61"/>
        <v>0</v>
      </c>
      <c r="F244" s="62">
        <f t="shared" si="60"/>
        <v>1.3</v>
      </c>
      <c r="G244" s="63">
        <f t="shared" ca="1" si="49"/>
        <v>1</v>
      </c>
      <c r="H244" s="60">
        <f ca="1">TRUNC(PRODUCT(G$10:G243),15)</f>
        <v>1.0521980929624599</v>
      </c>
      <c r="I244" s="60">
        <f t="shared" si="57"/>
        <v>1</v>
      </c>
      <c r="J244" s="60">
        <f t="shared" ca="1" si="50"/>
        <v>1.0521980900000001</v>
      </c>
      <c r="K244" s="60">
        <f t="shared" ca="1" si="51"/>
        <v>5.2198090000000003E-2</v>
      </c>
      <c r="L244" s="64">
        <f>IF(VLOOKUP(A244,$U$12:$AD$125,8)=VLOOKUP(A243,$U$12:$AD$125,8),0,VLOOKUP(A244,U$12:$AD$125,8))</f>
        <v>0</v>
      </c>
      <c r="M244" s="65">
        <f>IF(L244&gt;0,VLOOKUP(L244,T$12:$AC$125,7),0)</f>
        <v>0</v>
      </c>
      <c r="N244" s="60">
        <f t="shared" si="52"/>
        <v>0</v>
      </c>
      <c r="O244" s="60">
        <f t="shared" ca="1" si="53"/>
        <v>5.2198090000000003E-2</v>
      </c>
      <c r="P244" s="66" t="str">
        <f t="shared" si="58"/>
        <v>A+J=</v>
      </c>
      <c r="Q244" s="67">
        <f t="shared" si="59"/>
        <v>45882</v>
      </c>
      <c r="R244" s="11"/>
      <c r="S244" s="11"/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</row>
    <row r="245" spans="1:150" x14ac:dyDescent="0.2">
      <c r="A245" s="59">
        <f t="shared" si="54"/>
        <v>43611</v>
      </c>
      <c r="B245" s="70">
        <f t="shared" ca="1" si="55"/>
        <v>1.0521980900000001</v>
      </c>
      <c r="C245" s="60">
        <f t="shared" si="56"/>
        <v>1</v>
      </c>
      <c r="D245" s="61">
        <f ca="1">IF(A245&lt;$B$1,VLOOKUP(A245,[1]DI!$A$4:$B$15000,2,FALSE),0)</f>
        <v>0</v>
      </c>
      <c r="E245" s="60">
        <f t="shared" ca="1" si="61"/>
        <v>0</v>
      </c>
      <c r="F245" s="62">
        <f t="shared" si="60"/>
        <v>1.3</v>
      </c>
      <c r="G245" s="63">
        <f t="shared" ca="1" si="49"/>
        <v>1</v>
      </c>
      <c r="H245" s="60">
        <f ca="1">TRUNC(PRODUCT(G$10:G244),15)</f>
        <v>1.0521980929624599</v>
      </c>
      <c r="I245" s="60">
        <f t="shared" si="57"/>
        <v>1</v>
      </c>
      <c r="J245" s="60">
        <f t="shared" ca="1" si="50"/>
        <v>1.0521980900000001</v>
      </c>
      <c r="K245" s="60">
        <f t="shared" ca="1" si="51"/>
        <v>5.2198090000000003E-2</v>
      </c>
      <c r="L245" s="64">
        <f>IF(VLOOKUP(A245,$U$12:$AD$125,8)=VLOOKUP(A244,$U$12:$AD$125,8),0,VLOOKUP(A245,U$12:$AD$125,8))</f>
        <v>0</v>
      </c>
      <c r="M245" s="65">
        <f>IF(L245&gt;0,VLOOKUP(L245,T$12:$AC$125,7),0)</f>
        <v>0</v>
      </c>
      <c r="N245" s="60">
        <f t="shared" si="52"/>
        <v>0</v>
      </c>
      <c r="O245" s="60">
        <f t="shared" ca="1" si="53"/>
        <v>5.2198090000000003E-2</v>
      </c>
      <c r="P245" s="66" t="str">
        <f t="shared" si="58"/>
        <v>A+J=</v>
      </c>
      <c r="Q245" s="67">
        <f t="shared" si="59"/>
        <v>45882</v>
      </c>
      <c r="R245" s="11"/>
      <c r="S245" s="11"/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</row>
    <row r="246" spans="1:150" x14ac:dyDescent="0.2">
      <c r="A246" s="59">
        <f t="shared" si="54"/>
        <v>43612</v>
      </c>
      <c r="B246" s="70">
        <f t="shared" ca="1" si="55"/>
        <v>1.0521980900000001</v>
      </c>
      <c r="C246" s="60">
        <f t="shared" si="56"/>
        <v>1</v>
      </c>
      <c r="D246" s="61">
        <f ca="1">IF(A246&lt;$B$1,VLOOKUP(A246,[1]DI!$A$4:$B$15000,2,FALSE),0)</f>
        <v>6.4000000000000001E-2</v>
      </c>
      <c r="E246" s="60">
        <f t="shared" ca="1" si="61"/>
        <v>2.4620000000000002E-4</v>
      </c>
      <c r="F246" s="62">
        <f t="shared" si="60"/>
        <v>1.3</v>
      </c>
      <c r="G246" s="63">
        <f t="shared" ca="1" si="49"/>
        <v>1.00032006</v>
      </c>
      <c r="H246" s="60">
        <f ca="1">TRUNC(PRODUCT(G$10:G245),15)</f>
        <v>1.0521980929624599</v>
      </c>
      <c r="I246" s="60">
        <f t="shared" si="57"/>
        <v>1</v>
      </c>
      <c r="J246" s="60">
        <f t="shared" ca="1" si="50"/>
        <v>1.0521980900000001</v>
      </c>
      <c r="K246" s="60">
        <f t="shared" ca="1" si="51"/>
        <v>5.2198090000000003E-2</v>
      </c>
      <c r="L246" s="64">
        <f>IF(VLOOKUP(A246,$U$12:$AD$125,8)=VLOOKUP(A245,$U$12:$AD$125,8),0,VLOOKUP(A246,U$12:$AD$125,8))</f>
        <v>0</v>
      </c>
      <c r="M246" s="65">
        <f>IF(L246&gt;0,VLOOKUP(L246,T$12:$AC$125,7),0)</f>
        <v>0</v>
      </c>
      <c r="N246" s="60">
        <f t="shared" si="52"/>
        <v>0</v>
      </c>
      <c r="O246" s="60">
        <f t="shared" ca="1" si="53"/>
        <v>5.2198090000000003E-2</v>
      </c>
      <c r="P246" s="66" t="str">
        <f t="shared" si="58"/>
        <v>A+J=</v>
      </c>
      <c r="Q246" s="67">
        <f t="shared" si="59"/>
        <v>45882</v>
      </c>
      <c r="R246" s="11"/>
      <c r="S246" s="11"/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</row>
    <row r="247" spans="1:150" x14ac:dyDescent="0.2">
      <c r="A247" s="59">
        <f t="shared" si="54"/>
        <v>43613</v>
      </c>
      <c r="B247" s="70">
        <f t="shared" ca="1" si="55"/>
        <v>1.05253486</v>
      </c>
      <c r="C247" s="60">
        <f t="shared" si="56"/>
        <v>1</v>
      </c>
      <c r="D247" s="61">
        <f ca="1">IF(A247&lt;$B$1,VLOOKUP(A247,[1]DI!$A$4:$B$15000,2,FALSE),0)</f>
        <v>6.4000000000000001E-2</v>
      </c>
      <c r="E247" s="60">
        <f t="shared" ca="1" si="61"/>
        <v>2.4620000000000002E-4</v>
      </c>
      <c r="F247" s="62">
        <f t="shared" si="60"/>
        <v>1.3</v>
      </c>
      <c r="G247" s="63">
        <f t="shared" ca="1" si="49"/>
        <v>1.00032006</v>
      </c>
      <c r="H247" s="60">
        <f ca="1">TRUNC(PRODUCT(G$10:G246),15)</f>
        <v>1.0525348594841</v>
      </c>
      <c r="I247" s="60">
        <f t="shared" si="57"/>
        <v>1</v>
      </c>
      <c r="J247" s="60">
        <f t="shared" ca="1" si="50"/>
        <v>1.05253486</v>
      </c>
      <c r="K247" s="60">
        <f t="shared" ca="1" si="51"/>
        <v>5.2534860000000003E-2</v>
      </c>
      <c r="L247" s="64">
        <f>IF(VLOOKUP(A247,$U$12:$AD$125,8)=VLOOKUP(A246,$U$12:$AD$125,8),0,VLOOKUP(A247,U$12:$AD$125,8))</f>
        <v>0</v>
      </c>
      <c r="M247" s="65">
        <f>IF(L247&gt;0,VLOOKUP(L247,T$12:$AC$125,7),0)</f>
        <v>0</v>
      </c>
      <c r="N247" s="60">
        <f t="shared" si="52"/>
        <v>0</v>
      </c>
      <c r="O247" s="60">
        <f t="shared" ca="1" si="53"/>
        <v>5.2534860000000003E-2</v>
      </c>
      <c r="P247" s="66" t="str">
        <f t="shared" si="58"/>
        <v>A+J=</v>
      </c>
      <c r="Q247" s="67">
        <f t="shared" si="59"/>
        <v>45882</v>
      </c>
      <c r="R247" s="11"/>
      <c r="S247" s="24"/>
      <c r="V247" s="19"/>
      <c r="W247" s="24"/>
      <c r="AA247" s="24"/>
      <c r="AB247" s="24"/>
      <c r="AC247" s="24"/>
      <c r="AD247" s="24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</row>
    <row r="248" spans="1:150" x14ac:dyDescent="0.2">
      <c r="A248" s="59">
        <f t="shared" si="54"/>
        <v>43614</v>
      </c>
      <c r="B248" s="70">
        <f t="shared" ca="1" si="55"/>
        <v>1.05287172</v>
      </c>
      <c r="C248" s="60">
        <f t="shared" si="56"/>
        <v>1</v>
      </c>
      <c r="D248" s="61">
        <f ca="1">IF(A248&lt;$B$1,VLOOKUP(A248,[1]DI!$A$4:$B$15000,2,FALSE),0)</f>
        <v>6.4000000000000001E-2</v>
      </c>
      <c r="E248" s="60">
        <f t="shared" ca="1" si="61"/>
        <v>2.4620000000000002E-4</v>
      </c>
      <c r="F248" s="62">
        <f t="shared" si="60"/>
        <v>1.3</v>
      </c>
      <c r="G248" s="63">
        <f t="shared" ca="1" si="49"/>
        <v>1.00032006</v>
      </c>
      <c r="H248" s="60">
        <f ca="1">TRUNC(PRODUCT(G$10:G247),15)</f>
        <v>1.0528717337912199</v>
      </c>
      <c r="I248" s="60">
        <f t="shared" si="57"/>
        <v>1</v>
      </c>
      <c r="J248" s="60">
        <f t="shared" ca="1" si="50"/>
        <v>1.0528717299999999</v>
      </c>
      <c r="K248" s="60">
        <f t="shared" ca="1" si="51"/>
        <v>5.2871719999999997E-2</v>
      </c>
      <c r="L248" s="64">
        <f>IF(VLOOKUP(A248,$U$12:$AD$125,8)=VLOOKUP(A247,$U$12:$AD$125,8),0,VLOOKUP(A248,U$12:$AD$125,8))</f>
        <v>0</v>
      </c>
      <c r="M248" s="65">
        <f>IF(L248&gt;0,VLOOKUP(L248,T$12:$AC$125,7),0)</f>
        <v>0</v>
      </c>
      <c r="N248" s="60">
        <f t="shared" si="52"/>
        <v>0</v>
      </c>
      <c r="O248" s="60">
        <f t="shared" ca="1" si="53"/>
        <v>5.2871719999999997E-2</v>
      </c>
      <c r="P248" s="66" t="str">
        <f t="shared" si="58"/>
        <v>A+J=</v>
      </c>
      <c r="Q248" s="67">
        <f t="shared" si="59"/>
        <v>45882</v>
      </c>
      <c r="R248" s="11"/>
      <c r="S248" s="11"/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</row>
    <row r="249" spans="1:150" x14ac:dyDescent="0.2">
      <c r="A249" s="59">
        <f t="shared" si="54"/>
        <v>43615</v>
      </c>
      <c r="B249" s="70">
        <f t="shared" ca="1" si="55"/>
        <v>1.05320872</v>
      </c>
      <c r="C249" s="60">
        <f t="shared" si="56"/>
        <v>1</v>
      </c>
      <c r="D249" s="61">
        <f ca="1">IF(A249&lt;$B$1,VLOOKUP(A249,[1]DI!$A$4:$B$15000,2,FALSE),0)</f>
        <v>6.4000000000000001E-2</v>
      </c>
      <c r="E249" s="60">
        <f t="shared" ca="1" si="61"/>
        <v>2.4620000000000002E-4</v>
      </c>
      <c r="F249" s="62">
        <f t="shared" si="60"/>
        <v>1.3</v>
      </c>
      <c r="G249" s="63">
        <f t="shared" ca="1" si="49"/>
        <v>1.00032006</v>
      </c>
      <c r="H249" s="60">
        <f ca="1">TRUNC(PRODUCT(G$10:G248),15)</f>
        <v>1.0532087159183401</v>
      </c>
      <c r="I249" s="60">
        <f t="shared" si="57"/>
        <v>1</v>
      </c>
      <c r="J249" s="60">
        <f t="shared" ca="1" si="50"/>
        <v>1.05320872</v>
      </c>
      <c r="K249" s="60">
        <f t="shared" ca="1" si="51"/>
        <v>5.3208720000000001E-2</v>
      </c>
      <c r="L249" s="64">
        <f>IF(VLOOKUP(A249,$U$12:$AD$125,8)=VLOOKUP(A248,$U$12:$AD$125,8),0,VLOOKUP(A249,U$12:$AD$125,8))</f>
        <v>0</v>
      </c>
      <c r="M249" s="65">
        <f>IF(L249&gt;0,VLOOKUP(L249,T$12:$AC$125,7),0)</f>
        <v>0</v>
      </c>
      <c r="N249" s="60">
        <f t="shared" si="52"/>
        <v>0</v>
      </c>
      <c r="O249" s="60">
        <f t="shared" ca="1" si="53"/>
        <v>5.3208720000000001E-2</v>
      </c>
      <c r="P249" s="66" t="str">
        <f t="shared" si="58"/>
        <v>A+J=</v>
      </c>
      <c r="Q249" s="67">
        <f t="shared" si="59"/>
        <v>45882</v>
      </c>
      <c r="R249" s="11"/>
      <c r="S249" s="11"/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</row>
    <row r="250" spans="1:150" x14ac:dyDescent="0.2">
      <c r="A250" s="59">
        <f t="shared" si="54"/>
        <v>43616</v>
      </c>
      <c r="B250" s="70">
        <f t="shared" ca="1" si="55"/>
        <v>1.0535458</v>
      </c>
      <c r="C250" s="60">
        <f t="shared" si="56"/>
        <v>1</v>
      </c>
      <c r="D250" s="61">
        <f ca="1">IF(A250&lt;$B$1,VLOOKUP(A250,[1]DI!$A$4:$B$15000,2,FALSE),0)</f>
        <v>6.4000000000000001E-2</v>
      </c>
      <c r="E250" s="60">
        <f t="shared" ca="1" si="61"/>
        <v>2.4620000000000002E-4</v>
      </c>
      <c r="F250" s="62">
        <f t="shared" si="60"/>
        <v>1.3</v>
      </c>
      <c r="G250" s="63">
        <f t="shared" ca="1" si="49"/>
        <v>1.00032006</v>
      </c>
      <c r="H250" s="60">
        <f ca="1">TRUNC(PRODUCT(G$10:G249),15)</f>
        <v>1.0535458058999601</v>
      </c>
      <c r="I250" s="60">
        <f t="shared" si="57"/>
        <v>1</v>
      </c>
      <c r="J250" s="60">
        <f t="shared" ca="1" si="50"/>
        <v>1.0535458099999999</v>
      </c>
      <c r="K250" s="60">
        <f t="shared" ca="1" si="51"/>
        <v>5.3545799999999998E-2</v>
      </c>
      <c r="L250" s="64">
        <f>IF(VLOOKUP(A250,$U$12:$AD$125,8)=VLOOKUP(A249,$U$12:$AD$125,8),0,VLOOKUP(A250,U$12:$AD$125,8))</f>
        <v>0</v>
      </c>
      <c r="M250" s="65">
        <f>IF(L250&gt;0,VLOOKUP(L250,T$12:$AC$125,7),0)</f>
        <v>0</v>
      </c>
      <c r="N250" s="60">
        <f t="shared" si="52"/>
        <v>0</v>
      </c>
      <c r="O250" s="60">
        <f t="shared" ca="1" si="53"/>
        <v>5.3545799999999998E-2</v>
      </c>
      <c r="P250" s="66" t="str">
        <f t="shared" si="58"/>
        <v>A+J=</v>
      </c>
      <c r="Q250" s="67">
        <f t="shared" si="59"/>
        <v>45882</v>
      </c>
      <c r="R250" s="11"/>
      <c r="S250" s="11"/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</row>
    <row r="251" spans="1:150" x14ac:dyDescent="0.2">
      <c r="A251" s="59">
        <f t="shared" si="54"/>
        <v>43617</v>
      </c>
      <c r="B251" s="70">
        <f t="shared" ca="1" si="55"/>
        <v>1.05388299</v>
      </c>
      <c r="C251" s="60">
        <f t="shared" si="56"/>
        <v>1</v>
      </c>
      <c r="D251" s="61">
        <f ca="1">IF(A251&lt;$B$1,VLOOKUP(A251,[1]DI!$A$4:$B$15000,2,FALSE),0)</f>
        <v>0</v>
      </c>
      <c r="E251" s="60">
        <f t="shared" ca="1" si="61"/>
        <v>0</v>
      </c>
      <c r="F251" s="62">
        <f t="shared" si="60"/>
        <v>1.3</v>
      </c>
      <c r="G251" s="63">
        <f t="shared" ca="1" si="49"/>
        <v>1</v>
      </c>
      <c r="H251" s="60">
        <f ca="1">TRUNC(PRODUCT(G$10:G250),15)</f>
        <v>1.05388300377059</v>
      </c>
      <c r="I251" s="60">
        <f t="shared" si="57"/>
        <v>1</v>
      </c>
      <c r="J251" s="60">
        <f t="shared" ca="1" si="50"/>
        <v>1.0538829999999999</v>
      </c>
      <c r="K251" s="60">
        <f t="shared" ca="1" si="51"/>
        <v>5.3882989999999999E-2</v>
      </c>
      <c r="L251" s="64">
        <f>IF(VLOOKUP(A251,$U$12:$AD$125,8)=VLOOKUP(A250,$U$12:$AD$125,8),0,VLOOKUP(A251,U$12:$AD$125,8))</f>
        <v>0</v>
      </c>
      <c r="M251" s="65">
        <f>IF(L251&gt;0,VLOOKUP(L251,T$12:$AC$125,7),0)</f>
        <v>0</v>
      </c>
      <c r="N251" s="60">
        <f t="shared" si="52"/>
        <v>0</v>
      </c>
      <c r="O251" s="60">
        <f t="shared" ca="1" si="53"/>
        <v>5.3882989999999999E-2</v>
      </c>
      <c r="P251" s="66" t="str">
        <f t="shared" si="58"/>
        <v>A+J=</v>
      </c>
      <c r="Q251" s="67">
        <f t="shared" si="59"/>
        <v>45882</v>
      </c>
      <c r="R251" s="11"/>
      <c r="S251" s="11"/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</row>
    <row r="252" spans="1:150" x14ac:dyDescent="0.2">
      <c r="A252" s="59">
        <f t="shared" si="54"/>
        <v>43618</v>
      </c>
      <c r="B252" s="70">
        <f t="shared" ca="1" si="55"/>
        <v>1.05388299</v>
      </c>
      <c r="C252" s="60">
        <f t="shared" si="56"/>
        <v>1</v>
      </c>
      <c r="D252" s="61">
        <f ca="1">IF(A252&lt;$B$1,VLOOKUP(A252,[1]DI!$A$4:$B$15000,2,FALSE),0)</f>
        <v>0</v>
      </c>
      <c r="E252" s="60">
        <f t="shared" ca="1" si="61"/>
        <v>0</v>
      </c>
      <c r="F252" s="62">
        <f t="shared" si="60"/>
        <v>1.3</v>
      </c>
      <c r="G252" s="63">
        <f t="shared" ca="1" si="49"/>
        <v>1</v>
      </c>
      <c r="H252" s="60">
        <f ca="1">TRUNC(PRODUCT(G$10:G251),15)</f>
        <v>1.05388300377059</v>
      </c>
      <c r="I252" s="60">
        <f t="shared" si="57"/>
        <v>1</v>
      </c>
      <c r="J252" s="60">
        <f t="shared" ca="1" si="50"/>
        <v>1.0538829999999999</v>
      </c>
      <c r="K252" s="60">
        <f t="shared" ca="1" si="51"/>
        <v>5.3882989999999999E-2</v>
      </c>
      <c r="L252" s="64">
        <f>IF(VLOOKUP(A252,$U$12:$AD$125,8)=VLOOKUP(A251,$U$12:$AD$125,8),0,VLOOKUP(A252,U$12:$AD$125,8))</f>
        <v>0</v>
      </c>
      <c r="M252" s="65">
        <f>IF(L252&gt;0,VLOOKUP(L252,T$12:$AC$125,7),0)</f>
        <v>0</v>
      </c>
      <c r="N252" s="60">
        <f t="shared" si="52"/>
        <v>0</v>
      </c>
      <c r="O252" s="60">
        <f t="shared" ca="1" si="53"/>
        <v>5.3882989999999999E-2</v>
      </c>
      <c r="P252" s="66" t="str">
        <f t="shared" si="58"/>
        <v>A+J=</v>
      </c>
      <c r="Q252" s="67">
        <f t="shared" si="59"/>
        <v>45882</v>
      </c>
      <c r="R252" s="11"/>
      <c r="S252" s="11"/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</row>
    <row r="253" spans="1:150" x14ac:dyDescent="0.2">
      <c r="A253" s="59">
        <f t="shared" si="54"/>
        <v>43619</v>
      </c>
      <c r="B253" s="70">
        <f t="shared" ca="1" si="55"/>
        <v>1.05388299</v>
      </c>
      <c r="C253" s="60">
        <f t="shared" si="56"/>
        <v>1</v>
      </c>
      <c r="D253" s="61">
        <f ca="1">IF(A253&lt;$B$1,VLOOKUP(A253,[1]DI!$A$4:$B$15000,2,FALSE),0)</f>
        <v>6.4000000000000001E-2</v>
      </c>
      <c r="E253" s="60">
        <f t="shared" ca="1" si="61"/>
        <v>2.4620000000000002E-4</v>
      </c>
      <c r="F253" s="62">
        <f t="shared" si="60"/>
        <v>1.3</v>
      </c>
      <c r="G253" s="63">
        <f t="shared" ca="1" si="49"/>
        <v>1.00032006</v>
      </c>
      <c r="H253" s="60">
        <f ca="1">TRUNC(PRODUCT(G$10:G252),15)</f>
        <v>1.05388300377059</v>
      </c>
      <c r="I253" s="60">
        <f t="shared" si="57"/>
        <v>1</v>
      </c>
      <c r="J253" s="60">
        <f t="shared" ca="1" si="50"/>
        <v>1.0538829999999999</v>
      </c>
      <c r="K253" s="60">
        <f t="shared" ca="1" si="51"/>
        <v>5.3882989999999999E-2</v>
      </c>
      <c r="L253" s="64">
        <f>IF(VLOOKUP(A253,$U$12:$AD$125,8)=VLOOKUP(A252,$U$12:$AD$125,8),0,VLOOKUP(A253,U$12:$AD$125,8))</f>
        <v>0</v>
      </c>
      <c r="M253" s="65">
        <f>IF(L253&gt;0,VLOOKUP(L253,T$12:$AC$125,7),0)</f>
        <v>0</v>
      </c>
      <c r="N253" s="60">
        <f t="shared" si="52"/>
        <v>0</v>
      </c>
      <c r="O253" s="60">
        <f t="shared" ca="1" si="53"/>
        <v>5.3882989999999999E-2</v>
      </c>
      <c r="P253" s="66" t="str">
        <f t="shared" si="58"/>
        <v>A+J=</v>
      </c>
      <c r="Q253" s="67">
        <f t="shared" si="59"/>
        <v>45882</v>
      </c>
      <c r="R253" s="11"/>
      <c r="S253" s="11"/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</row>
    <row r="254" spans="1:150" x14ac:dyDescent="0.2">
      <c r="A254" s="59">
        <f t="shared" si="54"/>
        <v>43620</v>
      </c>
      <c r="B254" s="70">
        <f t="shared" ca="1" si="55"/>
        <v>1.05422031</v>
      </c>
      <c r="C254" s="60">
        <f t="shared" si="56"/>
        <v>1</v>
      </c>
      <c r="D254" s="61">
        <f ca="1">IF(A254&lt;$B$1,VLOOKUP(A254,[1]DI!$A$4:$B$15000,2,FALSE),0)</f>
        <v>6.4000000000000001E-2</v>
      </c>
      <c r="E254" s="60">
        <f t="shared" ca="1" si="61"/>
        <v>2.4620000000000002E-4</v>
      </c>
      <c r="F254" s="62">
        <f t="shared" si="60"/>
        <v>1.3</v>
      </c>
      <c r="G254" s="63">
        <f t="shared" ca="1" si="49"/>
        <v>1.00032006</v>
      </c>
      <c r="H254" s="60">
        <f ca="1">TRUNC(PRODUCT(G$10:G253),15)</f>
        <v>1.05422030956478</v>
      </c>
      <c r="I254" s="60">
        <f t="shared" si="57"/>
        <v>1</v>
      </c>
      <c r="J254" s="60">
        <f t="shared" ca="1" si="50"/>
        <v>1.05422031</v>
      </c>
      <c r="K254" s="60">
        <f t="shared" ca="1" si="51"/>
        <v>5.4220310000000001E-2</v>
      </c>
      <c r="L254" s="64">
        <f>IF(VLOOKUP(A254,$U$12:$AD$125,8)=VLOOKUP(A253,$U$12:$AD$125,8),0,VLOOKUP(A254,U$12:$AD$125,8))</f>
        <v>0</v>
      </c>
      <c r="M254" s="65">
        <f>IF(L254&gt;0,VLOOKUP(L254,T$12:$AC$125,7),0)</f>
        <v>0</v>
      </c>
      <c r="N254" s="60">
        <f t="shared" si="52"/>
        <v>0</v>
      </c>
      <c r="O254" s="60">
        <f t="shared" ca="1" si="53"/>
        <v>5.4220310000000001E-2</v>
      </c>
      <c r="P254" s="66" t="str">
        <f t="shared" si="58"/>
        <v>A+J=</v>
      </c>
      <c r="Q254" s="67">
        <f t="shared" si="59"/>
        <v>45882</v>
      </c>
      <c r="R254" s="11"/>
      <c r="S254" s="11"/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</row>
    <row r="255" spans="1:150" x14ac:dyDescent="0.2">
      <c r="A255" s="59">
        <f t="shared" si="54"/>
        <v>43621</v>
      </c>
      <c r="B255" s="70">
        <f t="shared" ca="1" si="55"/>
        <v>1.05455772</v>
      </c>
      <c r="C255" s="60">
        <f t="shared" si="56"/>
        <v>1</v>
      </c>
      <c r="D255" s="61">
        <f ca="1">IF(A255&lt;$B$1,VLOOKUP(A255,[1]DI!$A$4:$B$15000,2,FALSE),0)</f>
        <v>6.4000000000000001E-2</v>
      </c>
      <c r="E255" s="60">
        <f t="shared" ca="1" si="61"/>
        <v>2.4620000000000002E-4</v>
      </c>
      <c r="F255" s="62">
        <f t="shared" si="60"/>
        <v>1.3</v>
      </c>
      <c r="G255" s="63">
        <f t="shared" ca="1" si="49"/>
        <v>1.00032006</v>
      </c>
      <c r="H255" s="60">
        <f ca="1">TRUNC(PRODUCT(G$10:G254),15)</f>
        <v>1.05455772331706</v>
      </c>
      <c r="I255" s="60">
        <f t="shared" si="57"/>
        <v>1</v>
      </c>
      <c r="J255" s="60">
        <f t="shared" ca="1" si="50"/>
        <v>1.05455772</v>
      </c>
      <c r="K255" s="60">
        <f t="shared" ca="1" si="51"/>
        <v>5.4557719999999997E-2</v>
      </c>
      <c r="L255" s="64">
        <f>IF(VLOOKUP(A255,$U$12:$AD$125,8)=VLOOKUP(A254,$U$12:$AD$125,8),0,VLOOKUP(A255,U$12:$AD$125,8))</f>
        <v>0</v>
      </c>
      <c r="M255" s="65">
        <f>IF(L255&gt;0,VLOOKUP(L255,T$12:$AC$125,7),0)</f>
        <v>0</v>
      </c>
      <c r="N255" s="60">
        <f t="shared" si="52"/>
        <v>0</v>
      </c>
      <c r="O255" s="60">
        <f t="shared" ca="1" si="53"/>
        <v>5.4557719999999997E-2</v>
      </c>
      <c r="P255" s="66" t="str">
        <f t="shared" si="58"/>
        <v>A+J=</v>
      </c>
      <c r="Q255" s="67">
        <f t="shared" si="59"/>
        <v>45882</v>
      </c>
      <c r="R255" s="11"/>
      <c r="S255" s="11"/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</row>
    <row r="256" spans="1:150" x14ac:dyDescent="0.2">
      <c r="A256" s="59">
        <f t="shared" si="54"/>
        <v>43622</v>
      </c>
      <c r="B256" s="70">
        <f t="shared" ca="1" si="55"/>
        <v>1.05489525</v>
      </c>
      <c r="C256" s="60">
        <f t="shared" si="56"/>
        <v>1</v>
      </c>
      <c r="D256" s="61">
        <f ca="1">IF(A256&lt;$B$1,VLOOKUP(A256,[1]DI!$A$4:$B$15000,2,FALSE),0)</f>
        <v>6.4000000000000001E-2</v>
      </c>
      <c r="E256" s="60">
        <f t="shared" ca="1" si="61"/>
        <v>2.4620000000000002E-4</v>
      </c>
      <c r="F256" s="62">
        <f t="shared" si="60"/>
        <v>1.3</v>
      </c>
      <c r="G256" s="63">
        <f t="shared" ca="1" si="49"/>
        <v>1.00032006</v>
      </c>
      <c r="H256" s="60">
        <f ca="1">TRUNC(PRODUCT(G$10:G255),15)</f>
        <v>1.05489524506198</v>
      </c>
      <c r="I256" s="60">
        <f t="shared" si="57"/>
        <v>1</v>
      </c>
      <c r="J256" s="60">
        <f t="shared" ca="1" si="50"/>
        <v>1.05489525</v>
      </c>
      <c r="K256" s="60">
        <f t="shared" ca="1" si="51"/>
        <v>5.489525E-2</v>
      </c>
      <c r="L256" s="64">
        <f>IF(VLOOKUP(A256,$U$12:$AD$125,8)=VLOOKUP(A255,$U$12:$AD$125,8),0,VLOOKUP(A256,U$12:$AD$125,8))</f>
        <v>0</v>
      </c>
      <c r="M256" s="65">
        <f>IF(L256&gt;0,VLOOKUP(L256,T$12:$AC$125,7),0)</f>
        <v>0</v>
      </c>
      <c r="N256" s="60">
        <f t="shared" si="52"/>
        <v>0</v>
      </c>
      <c r="O256" s="60">
        <f t="shared" ca="1" si="53"/>
        <v>5.489525E-2</v>
      </c>
      <c r="P256" s="66" t="str">
        <f t="shared" si="58"/>
        <v>A+J=</v>
      </c>
      <c r="Q256" s="67">
        <f t="shared" si="59"/>
        <v>45882</v>
      </c>
      <c r="R256" s="11"/>
      <c r="S256" s="11"/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</row>
    <row r="257" spans="1:152" x14ac:dyDescent="0.2">
      <c r="A257" s="59">
        <f t="shared" si="54"/>
        <v>43623</v>
      </c>
      <c r="B257" s="70">
        <f t="shared" ca="1" si="55"/>
        <v>1.05523287</v>
      </c>
      <c r="C257" s="60">
        <f t="shared" si="56"/>
        <v>1</v>
      </c>
      <c r="D257" s="61">
        <f ca="1">IF(A257&lt;$B$1,VLOOKUP(A257,[1]DI!$A$4:$B$15000,2,FALSE),0)</f>
        <v>6.4000000000000001E-2</v>
      </c>
      <c r="E257" s="60">
        <f t="shared" ca="1" si="61"/>
        <v>2.4620000000000002E-4</v>
      </c>
      <c r="F257" s="62">
        <f t="shared" si="60"/>
        <v>1.3</v>
      </c>
      <c r="G257" s="63">
        <f t="shared" ca="1" si="49"/>
        <v>1.00032006</v>
      </c>
      <c r="H257" s="60">
        <f ca="1">TRUNC(PRODUCT(G$10:G256),15)</f>
        <v>1.05523287483412</v>
      </c>
      <c r="I257" s="60">
        <f t="shared" si="57"/>
        <v>1</v>
      </c>
      <c r="J257" s="60">
        <f t="shared" ca="1" si="50"/>
        <v>1.05523287</v>
      </c>
      <c r="K257" s="60">
        <f t="shared" ca="1" si="51"/>
        <v>5.5232870000000003E-2</v>
      </c>
      <c r="L257" s="64">
        <f>IF(VLOOKUP(A257,$U$12:$AD$125,8)=VLOOKUP(A256,$U$12:$AD$125,8),0,VLOOKUP(A257,U$12:$AD$125,8))</f>
        <v>0</v>
      </c>
      <c r="M257" s="65">
        <f>IF(L257&gt;0,VLOOKUP(L257,T$12:$AC$125,7),0)</f>
        <v>0</v>
      </c>
      <c r="N257" s="60">
        <f t="shared" si="52"/>
        <v>0</v>
      </c>
      <c r="O257" s="60">
        <f t="shared" ca="1" si="53"/>
        <v>5.5232870000000003E-2</v>
      </c>
      <c r="P257" s="66" t="str">
        <f t="shared" si="58"/>
        <v>A+J=</v>
      </c>
      <c r="Q257" s="67">
        <f t="shared" si="59"/>
        <v>45882</v>
      </c>
      <c r="R257" s="11"/>
      <c r="S257" s="11"/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</row>
    <row r="258" spans="1:152" x14ac:dyDescent="0.2">
      <c r="A258" s="59">
        <f t="shared" si="54"/>
        <v>43624</v>
      </c>
      <c r="B258" s="70">
        <f t="shared" ca="1" si="55"/>
        <v>1.05557061</v>
      </c>
      <c r="C258" s="60">
        <f t="shared" si="56"/>
        <v>1</v>
      </c>
      <c r="D258" s="61">
        <f ca="1">IF(A258&lt;$B$1,VLOOKUP(A258,[1]DI!$A$4:$B$15000,2,FALSE),0)</f>
        <v>0</v>
      </c>
      <c r="E258" s="60">
        <f t="shared" ca="1" si="61"/>
        <v>0</v>
      </c>
      <c r="F258" s="62">
        <f t="shared" si="60"/>
        <v>1.3</v>
      </c>
      <c r="G258" s="63">
        <f t="shared" ca="1" si="49"/>
        <v>1</v>
      </c>
      <c r="H258" s="60">
        <f ca="1">TRUNC(PRODUCT(G$10:G257),15)</f>
        <v>1.05557061266804</v>
      </c>
      <c r="I258" s="60">
        <f t="shared" si="57"/>
        <v>1</v>
      </c>
      <c r="J258" s="60">
        <f t="shared" ca="1" si="50"/>
        <v>1.05557061</v>
      </c>
      <c r="K258" s="60">
        <f t="shared" ca="1" si="51"/>
        <v>5.5570609999999999E-2</v>
      </c>
      <c r="L258" s="64">
        <f>IF(VLOOKUP(A258,$U$12:$AD$125,8)=VLOOKUP(A257,$U$12:$AD$125,8),0,VLOOKUP(A258,U$12:$AD$125,8))</f>
        <v>0</v>
      </c>
      <c r="M258" s="65">
        <f>IF(L258&gt;0,VLOOKUP(L258,T$12:$AC$125,7),0)</f>
        <v>0</v>
      </c>
      <c r="N258" s="60">
        <f t="shared" si="52"/>
        <v>0</v>
      </c>
      <c r="O258" s="60">
        <f t="shared" ca="1" si="53"/>
        <v>5.5570609999999999E-2</v>
      </c>
      <c r="P258" s="66" t="str">
        <f t="shared" si="58"/>
        <v>A+J=</v>
      </c>
      <c r="Q258" s="67">
        <f t="shared" si="59"/>
        <v>45882</v>
      </c>
      <c r="R258" s="29"/>
      <c r="S258" s="24"/>
      <c r="V258" s="25"/>
      <c r="W258" s="24"/>
      <c r="X258" s="25"/>
      <c r="Y258" s="25"/>
      <c r="Z258" s="25"/>
      <c r="AA258" s="24"/>
      <c r="AB258" s="24"/>
      <c r="AC258" s="24"/>
      <c r="AD258" s="24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</row>
    <row r="259" spans="1:152" x14ac:dyDescent="0.2">
      <c r="A259" s="59">
        <f t="shared" si="54"/>
        <v>43625</v>
      </c>
      <c r="B259" s="70">
        <f t="shared" ca="1" si="55"/>
        <v>1.05557061</v>
      </c>
      <c r="C259" s="60">
        <f t="shared" si="56"/>
        <v>1</v>
      </c>
      <c r="D259" s="61">
        <f ca="1">IF(A259&lt;$B$1,VLOOKUP(A259,[1]DI!$A$4:$B$15000,2,FALSE),0)</f>
        <v>0</v>
      </c>
      <c r="E259" s="60">
        <f t="shared" ca="1" si="61"/>
        <v>0</v>
      </c>
      <c r="F259" s="62">
        <f t="shared" si="60"/>
        <v>1.3</v>
      </c>
      <c r="G259" s="63">
        <f t="shared" ca="1" si="49"/>
        <v>1</v>
      </c>
      <c r="H259" s="60">
        <f ca="1">TRUNC(PRODUCT(G$10:G258),15)</f>
        <v>1.05557061266804</v>
      </c>
      <c r="I259" s="60">
        <f t="shared" si="57"/>
        <v>1</v>
      </c>
      <c r="J259" s="60">
        <f t="shared" ca="1" si="50"/>
        <v>1.05557061</v>
      </c>
      <c r="K259" s="60">
        <f t="shared" ca="1" si="51"/>
        <v>5.5570609999999999E-2</v>
      </c>
      <c r="L259" s="64">
        <f>IF(VLOOKUP(A259,$U$12:$AD$125,8)=VLOOKUP(A258,$U$12:$AD$125,8),0,VLOOKUP(A259,U$12:$AD$125,8))</f>
        <v>0</v>
      </c>
      <c r="M259" s="65">
        <f>IF(L259&gt;0,VLOOKUP(L259,T$12:$AC$125,7),0)</f>
        <v>0</v>
      </c>
      <c r="N259" s="60">
        <f t="shared" si="52"/>
        <v>0</v>
      </c>
      <c r="O259" s="60">
        <f t="shared" ca="1" si="53"/>
        <v>5.5570609999999999E-2</v>
      </c>
      <c r="P259" s="66" t="str">
        <f t="shared" si="58"/>
        <v>A+J=</v>
      </c>
      <c r="Q259" s="67">
        <f t="shared" si="59"/>
        <v>45882</v>
      </c>
      <c r="R259" s="11"/>
      <c r="S259" s="11"/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</row>
    <row r="260" spans="1:152" x14ac:dyDescent="0.2">
      <c r="A260" s="59">
        <f t="shared" si="54"/>
        <v>43626</v>
      </c>
      <c r="B260" s="70">
        <f t="shared" ca="1" si="55"/>
        <v>1.05557061</v>
      </c>
      <c r="C260" s="60">
        <f t="shared" si="56"/>
        <v>1</v>
      </c>
      <c r="D260" s="61">
        <f ca="1">IF(A260&lt;$B$1,VLOOKUP(A260,[1]DI!$A$4:$B$15000,2,FALSE),0)</f>
        <v>6.4000000000000001E-2</v>
      </c>
      <c r="E260" s="60">
        <f t="shared" ca="1" si="61"/>
        <v>2.4620000000000002E-4</v>
      </c>
      <c r="F260" s="62">
        <f t="shared" si="60"/>
        <v>1.3</v>
      </c>
      <c r="G260" s="63">
        <f t="shared" ca="1" si="49"/>
        <v>1.00032006</v>
      </c>
      <c r="H260" s="60">
        <f ca="1">TRUNC(PRODUCT(G$10:G259),15)</f>
        <v>1.05557061266804</v>
      </c>
      <c r="I260" s="60">
        <f t="shared" si="57"/>
        <v>1</v>
      </c>
      <c r="J260" s="60">
        <f t="shared" ca="1" si="50"/>
        <v>1.05557061</v>
      </c>
      <c r="K260" s="60">
        <f t="shared" ca="1" si="51"/>
        <v>5.5570609999999999E-2</v>
      </c>
      <c r="L260" s="64">
        <f>IF(VLOOKUP(A260,$U$12:$AD$125,8)=VLOOKUP(A259,$U$12:$AD$125,8),0,VLOOKUP(A260,U$12:$AD$125,8))</f>
        <v>0</v>
      </c>
      <c r="M260" s="65">
        <f>IF(L260&gt;0,VLOOKUP(L260,T$12:$AC$125,7),0)</f>
        <v>0</v>
      </c>
      <c r="N260" s="60">
        <f t="shared" si="52"/>
        <v>0</v>
      </c>
      <c r="O260" s="60">
        <f t="shared" ca="1" si="53"/>
        <v>5.5570609999999999E-2</v>
      </c>
      <c r="P260" s="66" t="str">
        <f t="shared" si="58"/>
        <v>A+J=</v>
      </c>
      <c r="Q260" s="67">
        <f t="shared" si="59"/>
        <v>45882</v>
      </c>
      <c r="R260" s="11"/>
      <c r="S260" s="11"/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</row>
    <row r="261" spans="1:152" x14ac:dyDescent="0.2">
      <c r="A261" s="59">
        <f t="shared" si="54"/>
        <v>43627</v>
      </c>
      <c r="B261" s="70">
        <f t="shared" ca="1" si="55"/>
        <v>1.05590845</v>
      </c>
      <c r="C261" s="60">
        <f t="shared" si="56"/>
        <v>1</v>
      </c>
      <c r="D261" s="61">
        <f ca="1">IF(A261&lt;$B$1,VLOOKUP(A261,[1]DI!$A$4:$B$15000,2,FALSE),0)</f>
        <v>6.4000000000000001E-2</v>
      </c>
      <c r="E261" s="60">
        <f t="shared" ca="1" si="61"/>
        <v>2.4620000000000002E-4</v>
      </c>
      <c r="F261" s="62">
        <f t="shared" si="60"/>
        <v>1.3</v>
      </c>
      <c r="G261" s="63">
        <f t="shared" ca="1" si="49"/>
        <v>1.00032006</v>
      </c>
      <c r="H261" s="60">
        <f ca="1">TRUNC(PRODUCT(G$10:G260),15)</f>
        <v>1.05590845859833</v>
      </c>
      <c r="I261" s="60">
        <f t="shared" si="57"/>
        <v>1</v>
      </c>
      <c r="J261" s="60">
        <f t="shared" ca="1" si="50"/>
        <v>1.0559084599999999</v>
      </c>
      <c r="K261" s="60">
        <f t="shared" ca="1" si="51"/>
        <v>5.5908449999999998E-2</v>
      </c>
      <c r="L261" s="64">
        <f>IF(VLOOKUP(A261,$U$12:$AD$125,8)=VLOOKUP(A260,$U$12:$AD$125,8),0,VLOOKUP(A261,U$12:$AD$125,8))</f>
        <v>0</v>
      </c>
      <c r="M261" s="65">
        <f>IF(L261&gt;0,VLOOKUP(L261,T$12:$AC$125,7),0)</f>
        <v>0</v>
      </c>
      <c r="N261" s="60">
        <f t="shared" si="52"/>
        <v>0</v>
      </c>
      <c r="O261" s="60">
        <f t="shared" ca="1" si="53"/>
        <v>5.5908449999999998E-2</v>
      </c>
      <c r="P261" s="66" t="str">
        <f t="shared" si="58"/>
        <v>A+J=</v>
      </c>
      <c r="Q261" s="67">
        <f t="shared" si="59"/>
        <v>45882</v>
      </c>
      <c r="R261" s="11"/>
      <c r="S261" s="11"/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</row>
    <row r="262" spans="1:152" x14ac:dyDescent="0.2">
      <c r="A262" s="59">
        <f t="shared" si="54"/>
        <v>43628</v>
      </c>
      <c r="B262" s="70">
        <f t="shared" ca="1" si="55"/>
        <v>1.05624641</v>
      </c>
      <c r="C262" s="60">
        <f t="shared" si="56"/>
        <v>1</v>
      </c>
      <c r="D262" s="61">
        <f ca="1">IF(A262&lt;$B$1,VLOOKUP(A262,[1]DI!$A$4:$B$15000,2,FALSE),0)</f>
        <v>6.4000000000000001E-2</v>
      </c>
      <c r="E262" s="60">
        <f t="shared" ca="1" si="61"/>
        <v>2.4620000000000002E-4</v>
      </c>
      <c r="F262" s="62">
        <f t="shared" si="60"/>
        <v>1.3</v>
      </c>
      <c r="G262" s="63">
        <f t="shared" ca="1" si="49"/>
        <v>1.00032006</v>
      </c>
      <c r="H262" s="60">
        <f ca="1">TRUNC(PRODUCT(G$10:G261),15)</f>
        <v>1.0562464126595901</v>
      </c>
      <c r="I262" s="60">
        <f t="shared" si="57"/>
        <v>1</v>
      </c>
      <c r="J262" s="60">
        <f t="shared" ca="1" si="50"/>
        <v>1.05624641</v>
      </c>
      <c r="K262" s="60">
        <f t="shared" ca="1" si="51"/>
        <v>5.6246409999999997E-2</v>
      </c>
      <c r="L262" s="64">
        <f>IF(VLOOKUP(A262,$U$12:$AD$125,8)=VLOOKUP(A261,$U$12:$AD$125,8),0,VLOOKUP(A262,U$12:$AD$125,8))</f>
        <v>0</v>
      </c>
      <c r="M262" s="65">
        <f>IF(L262&gt;0,VLOOKUP(L262,T$12:$AC$125,7),0)</f>
        <v>0</v>
      </c>
      <c r="N262" s="60">
        <f t="shared" si="52"/>
        <v>0</v>
      </c>
      <c r="O262" s="60">
        <f t="shared" ca="1" si="53"/>
        <v>5.6246409999999997E-2</v>
      </c>
      <c r="P262" s="66" t="str">
        <f t="shared" si="58"/>
        <v>A+J=</v>
      </c>
      <c r="Q262" s="67">
        <f t="shared" si="59"/>
        <v>45882</v>
      </c>
      <c r="R262" s="11"/>
      <c r="S262" s="11"/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</row>
    <row r="263" spans="1:152" x14ac:dyDescent="0.2">
      <c r="A263" s="59">
        <f t="shared" si="54"/>
        <v>43629</v>
      </c>
      <c r="B263" s="70">
        <f t="shared" ca="1" si="55"/>
        <v>1.05658447</v>
      </c>
      <c r="C263" s="60">
        <f t="shared" si="56"/>
        <v>1</v>
      </c>
      <c r="D263" s="61">
        <f ca="1">IF(A263&lt;$B$1,VLOOKUP(A263,[1]DI!$A$4:$B$15000,2,FALSE),0)</f>
        <v>6.4000000000000001E-2</v>
      </c>
      <c r="E263" s="60">
        <f t="shared" ca="1" si="61"/>
        <v>2.4620000000000002E-4</v>
      </c>
      <c r="F263" s="62">
        <f t="shared" si="60"/>
        <v>1.3</v>
      </c>
      <c r="G263" s="63">
        <f t="shared" ca="1" si="49"/>
        <v>1.00032006</v>
      </c>
      <c r="H263" s="60">
        <f ca="1">TRUNC(PRODUCT(G$10:G262),15)</f>
        <v>1.0565844748864199</v>
      </c>
      <c r="I263" s="60">
        <f t="shared" si="57"/>
        <v>1</v>
      </c>
      <c r="J263" s="60">
        <f t="shared" ca="1" si="50"/>
        <v>1.05658447</v>
      </c>
      <c r="K263" s="60">
        <f t="shared" ca="1" si="51"/>
        <v>5.6584469999999998E-2</v>
      </c>
      <c r="L263" s="64">
        <f>IF(VLOOKUP(A263,$U$12:$AD$125,8)=VLOOKUP(A262,$U$12:$AD$125,8),0,VLOOKUP(A263,U$12:$AD$125,8))</f>
        <v>0</v>
      </c>
      <c r="M263" s="65">
        <f>IF(L263&gt;0,VLOOKUP(L263,T$12:$AC$125,7),0)</f>
        <v>0</v>
      </c>
      <c r="N263" s="60">
        <f t="shared" si="52"/>
        <v>0</v>
      </c>
      <c r="O263" s="60">
        <f t="shared" ca="1" si="53"/>
        <v>5.6584469999999998E-2</v>
      </c>
      <c r="P263" s="66" t="str">
        <f t="shared" si="58"/>
        <v>A+J=</v>
      </c>
      <c r="Q263" s="67">
        <f t="shared" si="59"/>
        <v>45882</v>
      </c>
      <c r="R263" s="11"/>
      <c r="S263" s="11"/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</row>
    <row r="264" spans="1:152" x14ac:dyDescent="0.2">
      <c r="A264" s="59">
        <f t="shared" si="54"/>
        <v>43630</v>
      </c>
      <c r="B264" s="70">
        <f t="shared" ca="1" si="55"/>
        <v>1.05692265</v>
      </c>
      <c r="C264" s="60">
        <f t="shared" si="56"/>
        <v>1</v>
      </c>
      <c r="D264" s="61">
        <f ca="1">IF(A264&lt;$B$1,VLOOKUP(A264,[1]DI!$A$4:$B$15000,2,FALSE),0)</f>
        <v>6.4000000000000001E-2</v>
      </c>
      <c r="E264" s="60">
        <f t="shared" ca="1" si="61"/>
        <v>2.4620000000000002E-4</v>
      </c>
      <c r="F264" s="62">
        <f t="shared" si="60"/>
        <v>1.3</v>
      </c>
      <c r="G264" s="63">
        <f t="shared" ca="1" si="49"/>
        <v>1.00032006</v>
      </c>
      <c r="H264" s="60">
        <f ca="1">TRUNC(PRODUCT(G$10:G263),15)</f>
        <v>1.0569226453134599</v>
      </c>
      <c r="I264" s="60">
        <f t="shared" si="57"/>
        <v>1</v>
      </c>
      <c r="J264" s="60">
        <f t="shared" ca="1" si="50"/>
        <v>1.05692265</v>
      </c>
      <c r="K264" s="60">
        <f t="shared" ca="1" si="51"/>
        <v>5.6922649999999998E-2</v>
      </c>
      <c r="L264" s="64">
        <f>IF(VLOOKUP(A264,$U$12:$AD$125,8)=VLOOKUP(A263,$U$12:$AD$125,8),0,VLOOKUP(A264,U$12:$AD$125,8))</f>
        <v>0</v>
      </c>
      <c r="M264" s="65">
        <f>IF(L264&gt;0,VLOOKUP(L264,T$12:$AC$125,7),0)</f>
        <v>0</v>
      </c>
      <c r="N264" s="60">
        <f t="shared" si="52"/>
        <v>0</v>
      </c>
      <c r="O264" s="60">
        <f t="shared" ca="1" si="53"/>
        <v>5.6922649999999998E-2</v>
      </c>
      <c r="P264" s="66" t="str">
        <f t="shared" si="58"/>
        <v>A+J=</v>
      </c>
      <c r="Q264" s="67">
        <f t="shared" si="59"/>
        <v>45882</v>
      </c>
      <c r="R264" s="11"/>
      <c r="S264" s="11"/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</row>
    <row r="265" spans="1:152" x14ac:dyDescent="0.2">
      <c r="A265" s="59">
        <f t="shared" si="54"/>
        <v>43631</v>
      </c>
      <c r="B265" s="70">
        <f t="shared" ca="1" si="55"/>
        <v>1.05726092</v>
      </c>
      <c r="C265" s="60">
        <f t="shared" si="56"/>
        <v>1</v>
      </c>
      <c r="D265" s="61">
        <f ca="1">IF(A265&lt;$B$1,VLOOKUP(A265,[1]DI!$A$4:$B$15000,2,FALSE),0)</f>
        <v>0</v>
      </c>
      <c r="E265" s="60">
        <f t="shared" ca="1" si="61"/>
        <v>0</v>
      </c>
      <c r="F265" s="62">
        <f t="shared" si="60"/>
        <v>1.3</v>
      </c>
      <c r="G265" s="63">
        <f t="shared" ca="1" si="49"/>
        <v>1</v>
      </c>
      <c r="H265" s="60">
        <f ca="1">TRUNC(PRODUCT(G$10:G264),15)</f>
        <v>1.0572609239753099</v>
      </c>
      <c r="I265" s="60">
        <f t="shared" si="57"/>
        <v>1</v>
      </c>
      <c r="J265" s="60">
        <f t="shared" ca="1" si="50"/>
        <v>1.05726092</v>
      </c>
      <c r="K265" s="60">
        <f t="shared" ca="1" si="51"/>
        <v>5.726092E-2</v>
      </c>
      <c r="L265" s="64">
        <f>IF(VLOOKUP(A265,$U$12:$AD$125,8)=VLOOKUP(A264,$U$12:$AD$125,8),0,VLOOKUP(A265,U$12:$AD$125,8))</f>
        <v>0</v>
      </c>
      <c r="M265" s="65">
        <f>IF(L265&gt;0,VLOOKUP(L265,T$12:$AC$125,7),0)</f>
        <v>0</v>
      </c>
      <c r="N265" s="60">
        <f t="shared" si="52"/>
        <v>0</v>
      </c>
      <c r="O265" s="60">
        <f t="shared" ca="1" si="53"/>
        <v>5.726092E-2</v>
      </c>
      <c r="P265" s="66" t="str">
        <f t="shared" si="58"/>
        <v>A+J=</v>
      </c>
      <c r="Q265" s="67">
        <f t="shared" si="59"/>
        <v>45882</v>
      </c>
      <c r="R265" s="11"/>
      <c r="S265" s="11"/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</row>
    <row r="266" spans="1:152" x14ac:dyDescent="0.2">
      <c r="A266" s="59">
        <f t="shared" si="54"/>
        <v>43632</v>
      </c>
      <c r="B266" s="70">
        <f t="shared" ca="1" si="55"/>
        <v>1.05726092</v>
      </c>
      <c r="C266" s="60">
        <f t="shared" si="56"/>
        <v>1</v>
      </c>
      <c r="D266" s="61">
        <f ca="1">IF(A266&lt;$B$1,VLOOKUP(A266,[1]DI!$A$4:$B$15000,2,FALSE),0)</f>
        <v>0</v>
      </c>
      <c r="E266" s="60">
        <f t="shared" ca="1" si="61"/>
        <v>0</v>
      </c>
      <c r="F266" s="62">
        <f t="shared" si="60"/>
        <v>1.3</v>
      </c>
      <c r="G266" s="63">
        <f t="shared" ref="G266:G329" ca="1" si="62">TRUNC((1+(E266*F266)),15)</f>
        <v>1</v>
      </c>
      <c r="H266" s="60">
        <f ca="1">TRUNC(PRODUCT(G$10:G265),15)</f>
        <v>1.0572609239753099</v>
      </c>
      <c r="I266" s="60">
        <f t="shared" si="57"/>
        <v>1</v>
      </c>
      <c r="J266" s="60">
        <f t="shared" ref="J266:J329" ca="1" si="63">ROUND(TRUNC(H266/I266,15),8)</f>
        <v>1.05726092</v>
      </c>
      <c r="K266" s="60">
        <f t="shared" ref="K266:K329" ca="1" si="64">TRUNC((C266*(J266-1)),8)</f>
        <v>5.726092E-2</v>
      </c>
      <c r="L266" s="64">
        <f>IF(VLOOKUP(A266,$U$12:$AD$125,8)=VLOOKUP(A265,$U$12:$AD$125,8),0,VLOOKUP(A266,U$12:$AD$125,8))</f>
        <v>0</v>
      </c>
      <c r="M266" s="65">
        <f>IF(L266&gt;0,VLOOKUP(L266,T$12:$AC$125,7),0)</f>
        <v>0</v>
      </c>
      <c r="N266" s="60">
        <f t="shared" ref="N266:N329" si="65">IF(M266&gt;0,(C$10*M266),0)</f>
        <v>0</v>
      </c>
      <c r="O266" s="60">
        <f t="shared" ref="O266:O329" ca="1" si="66">(K266+N266)</f>
        <v>5.726092E-2</v>
      </c>
      <c r="P266" s="66" t="str">
        <f t="shared" si="58"/>
        <v>A+J=</v>
      </c>
      <c r="Q266" s="67">
        <f t="shared" si="59"/>
        <v>45882</v>
      </c>
      <c r="R266" s="11"/>
      <c r="S266" s="11"/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</row>
    <row r="267" spans="1:152" x14ac:dyDescent="0.2">
      <c r="A267" s="59">
        <f t="shared" ref="A267:A330" si="67">(A266+1)</f>
        <v>43633</v>
      </c>
      <c r="B267" s="70">
        <f t="shared" ref="B267:B330" ca="1" si="68">IF(A267&lt;=TODAY(),C267+K267,IF(AND(A267&gt;TODAY(),A267&lt;=$B$1),IF(VLOOKUP(TODAY(),$A$10:$D$5000,4,FALSE)=0,"n.d",C267+K267),"n.d"))</f>
        <v>1.05726092</v>
      </c>
      <c r="C267" s="60">
        <f t="shared" ref="C267:C330" si="69">TRUNC(C266-N266,8)</f>
        <v>1</v>
      </c>
      <c r="D267" s="61">
        <f ca="1">IF(A267&lt;$B$1,VLOOKUP(A267,[1]DI!$A$4:$B$15000,2,FALSE),0)</f>
        <v>6.4000000000000001E-2</v>
      </c>
      <c r="E267" s="60">
        <f t="shared" ca="1" si="61"/>
        <v>2.4620000000000002E-4</v>
      </c>
      <c r="F267" s="62">
        <f t="shared" si="60"/>
        <v>1.3</v>
      </c>
      <c r="G267" s="63">
        <f t="shared" ca="1" si="62"/>
        <v>1.00032006</v>
      </c>
      <c r="H267" s="60">
        <f ca="1">TRUNC(PRODUCT(G$10:G266),15)</f>
        <v>1.0572609239753099</v>
      </c>
      <c r="I267" s="60">
        <f t="shared" ref="I267:I330" si="70">IF(OR(L266&gt;0,L266="E"),H266,I266)</f>
        <v>1</v>
      </c>
      <c r="J267" s="60">
        <f t="shared" ca="1" si="63"/>
        <v>1.05726092</v>
      </c>
      <c r="K267" s="60">
        <f t="shared" ca="1" si="64"/>
        <v>5.726092E-2</v>
      </c>
      <c r="L267" s="64">
        <f>IF(VLOOKUP(A267,$U$12:$AD$125,8)=VLOOKUP(A266,$U$12:$AD$125,8),0,VLOOKUP(A267,U$12:$AD$125,8))</f>
        <v>0</v>
      </c>
      <c r="M267" s="65">
        <f>IF(L267&gt;0,VLOOKUP(L267,T$12:$AC$125,7),0)</f>
        <v>0</v>
      </c>
      <c r="N267" s="60">
        <f t="shared" si="65"/>
        <v>0</v>
      </c>
      <c r="O267" s="60">
        <f t="shared" ca="1" si="66"/>
        <v>5.726092E-2</v>
      </c>
      <c r="P267" s="66" t="str">
        <f t="shared" ref="P267:P330" si="71">IF(L266&gt;0,VLOOKUP(A266,$U$12:$AD$125,9),P266)</f>
        <v>A+J=</v>
      </c>
      <c r="Q267" s="67">
        <f t="shared" ref="Q267:Q330" si="72">IF(L266&gt;0,VLOOKUP(A266,$U$12:$AD$125,10),Q266)</f>
        <v>45882</v>
      </c>
      <c r="R267" s="11"/>
      <c r="S267" s="11"/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</row>
    <row r="268" spans="1:152" x14ac:dyDescent="0.2">
      <c r="A268" s="59">
        <f t="shared" si="67"/>
        <v>43634</v>
      </c>
      <c r="B268" s="70">
        <f t="shared" ca="1" si="68"/>
        <v>1.0575993100000001</v>
      </c>
      <c r="C268" s="60">
        <f t="shared" si="69"/>
        <v>1</v>
      </c>
      <c r="D268" s="61">
        <f ca="1">IF(A268&lt;$B$1,VLOOKUP(A268,[1]DI!$A$4:$B$15000,2,FALSE),0)</f>
        <v>6.4000000000000001E-2</v>
      </c>
      <c r="E268" s="60">
        <f t="shared" ca="1" si="61"/>
        <v>2.4620000000000002E-4</v>
      </c>
      <c r="F268" s="62">
        <f t="shared" ref="F268:F331" si="73">F267</f>
        <v>1.3</v>
      </c>
      <c r="G268" s="63">
        <f t="shared" ca="1" si="62"/>
        <v>1.00032006</v>
      </c>
      <c r="H268" s="60">
        <f ca="1">TRUNC(PRODUCT(G$10:G267),15)</f>
        <v>1.0575993109066399</v>
      </c>
      <c r="I268" s="60">
        <f t="shared" si="70"/>
        <v>1</v>
      </c>
      <c r="J268" s="60">
        <f t="shared" ca="1" si="63"/>
        <v>1.0575993100000001</v>
      </c>
      <c r="K268" s="60">
        <f t="shared" ca="1" si="64"/>
        <v>5.7599310000000001E-2</v>
      </c>
      <c r="L268" s="64">
        <f>IF(VLOOKUP(A268,$U$12:$AD$125,8)=VLOOKUP(A267,$U$12:$AD$125,8),0,VLOOKUP(A268,U$12:$AD$125,8))</f>
        <v>0</v>
      </c>
      <c r="M268" s="65">
        <f>IF(L268&gt;0,VLOOKUP(L268,T$12:$AC$125,7),0)</f>
        <v>0</v>
      </c>
      <c r="N268" s="60">
        <f t="shared" si="65"/>
        <v>0</v>
      </c>
      <c r="O268" s="60">
        <f t="shared" ca="1" si="66"/>
        <v>5.7599310000000001E-2</v>
      </c>
      <c r="P268" s="66" t="str">
        <f t="shared" si="71"/>
        <v>A+J=</v>
      </c>
      <c r="Q268" s="67">
        <f t="shared" si="72"/>
        <v>45882</v>
      </c>
      <c r="R268" s="11"/>
      <c r="S268" s="11"/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</row>
    <row r="269" spans="1:152" x14ac:dyDescent="0.2">
      <c r="A269" s="59">
        <f t="shared" si="67"/>
        <v>43635</v>
      </c>
      <c r="B269" s="70">
        <f t="shared" ca="1" si="68"/>
        <v>1.0579378100000001</v>
      </c>
      <c r="C269" s="60">
        <f t="shared" si="69"/>
        <v>1</v>
      </c>
      <c r="D269" s="61">
        <f ca="1">IF(A269&lt;$B$1,VLOOKUP(A269,[1]DI!$A$4:$B$15000,2,FALSE),0)</f>
        <v>6.4000000000000001E-2</v>
      </c>
      <c r="E269" s="60">
        <f t="shared" ref="E269:E332" ca="1" si="74">ROUND((((1+D269)^(1/252)-1)),8)</f>
        <v>2.4620000000000002E-4</v>
      </c>
      <c r="F269" s="62">
        <f t="shared" si="73"/>
        <v>1.3</v>
      </c>
      <c r="G269" s="63">
        <f t="shared" ca="1" si="62"/>
        <v>1.00032006</v>
      </c>
      <c r="H269" s="60">
        <f ca="1">TRUNC(PRODUCT(G$10:G268),15)</f>
        <v>1.0579378061420901</v>
      </c>
      <c r="I269" s="60">
        <f t="shared" si="70"/>
        <v>1</v>
      </c>
      <c r="J269" s="60">
        <f t="shared" ca="1" si="63"/>
        <v>1.0579378100000001</v>
      </c>
      <c r="K269" s="60">
        <f t="shared" ca="1" si="64"/>
        <v>5.7937809999999999E-2</v>
      </c>
      <c r="L269" s="64">
        <f>IF(VLOOKUP(A269,$U$12:$AD$125,8)=VLOOKUP(A268,$U$12:$AD$125,8),0,VLOOKUP(A269,U$12:$AD$125,8))</f>
        <v>0</v>
      </c>
      <c r="M269" s="65">
        <f>IF(L269&gt;0,VLOOKUP(L269,T$12:$AC$125,7),0)</f>
        <v>0</v>
      </c>
      <c r="N269" s="60">
        <f t="shared" si="65"/>
        <v>0</v>
      </c>
      <c r="O269" s="60">
        <f t="shared" ca="1" si="66"/>
        <v>5.7937809999999999E-2</v>
      </c>
      <c r="P269" s="66" t="str">
        <f t="shared" si="71"/>
        <v>A+J=</v>
      </c>
      <c r="Q269" s="67">
        <f t="shared" si="72"/>
        <v>45882</v>
      </c>
      <c r="R269" s="11"/>
      <c r="S269" s="11"/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</row>
    <row r="270" spans="1:152" x14ac:dyDescent="0.2">
      <c r="A270" s="59">
        <f t="shared" si="67"/>
        <v>43636</v>
      </c>
      <c r="B270" s="70">
        <f t="shared" ca="1" si="68"/>
        <v>1.0582764</v>
      </c>
      <c r="C270" s="60">
        <f t="shared" si="69"/>
        <v>1</v>
      </c>
      <c r="D270" s="61">
        <f ca="1">IF(A270&lt;$B$1,VLOOKUP(A270,[1]DI!$A$4:$B$15000,2,FALSE),0)</f>
        <v>0</v>
      </c>
      <c r="E270" s="60">
        <f t="shared" ca="1" si="74"/>
        <v>0</v>
      </c>
      <c r="F270" s="62">
        <f t="shared" si="73"/>
        <v>1.3</v>
      </c>
      <c r="G270" s="63">
        <f t="shared" ca="1" si="62"/>
        <v>1</v>
      </c>
      <c r="H270" s="60">
        <f ca="1">TRUNC(PRODUCT(G$10:G269),15)</f>
        <v>1.05827640971633</v>
      </c>
      <c r="I270" s="60">
        <f t="shared" si="70"/>
        <v>1</v>
      </c>
      <c r="J270" s="60">
        <f t="shared" ca="1" si="63"/>
        <v>1.0582764099999999</v>
      </c>
      <c r="K270" s="60">
        <f t="shared" ca="1" si="64"/>
        <v>5.8276399999999999E-2</v>
      </c>
      <c r="L270" s="64">
        <f>IF(VLOOKUP(A270,$U$12:$AD$125,8)=VLOOKUP(A269,$U$12:$AD$125,8),0,VLOOKUP(A270,U$12:$AD$125,8))</f>
        <v>0</v>
      </c>
      <c r="M270" s="65">
        <f>IF(L270&gt;0,VLOOKUP(L270,T$12:$AC$125,7),0)</f>
        <v>0</v>
      </c>
      <c r="N270" s="60">
        <f t="shared" si="65"/>
        <v>0</v>
      </c>
      <c r="O270" s="60">
        <f t="shared" ca="1" si="66"/>
        <v>5.8276399999999999E-2</v>
      </c>
      <c r="P270" s="66" t="str">
        <f t="shared" si="71"/>
        <v>A+J=</v>
      </c>
      <c r="Q270" s="67">
        <f t="shared" si="72"/>
        <v>45882</v>
      </c>
      <c r="R270" s="11"/>
      <c r="S270" s="11"/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</row>
    <row r="271" spans="1:152" x14ac:dyDescent="0.2">
      <c r="A271" s="59">
        <f t="shared" si="67"/>
        <v>43637</v>
      </c>
      <c r="B271" s="70">
        <f t="shared" ca="1" si="68"/>
        <v>1.0582764</v>
      </c>
      <c r="C271" s="60">
        <f t="shared" si="69"/>
        <v>1</v>
      </c>
      <c r="D271" s="61">
        <f ca="1">IF(A271&lt;$B$1,VLOOKUP(A271,[1]DI!$A$4:$B$15000,2,FALSE),0)</f>
        <v>6.4000000000000001E-2</v>
      </c>
      <c r="E271" s="60">
        <f t="shared" ca="1" si="74"/>
        <v>2.4620000000000002E-4</v>
      </c>
      <c r="F271" s="62">
        <f t="shared" si="73"/>
        <v>1.3</v>
      </c>
      <c r="G271" s="63">
        <f t="shared" ca="1" si="62"/>
        <v>1.00032006</v>
      </c>
      <c r="H271" s="60">
        <f ca="1">TRUNC(PRODUCT(G$10:G270),15)</f>
        <v>1.05827640971633</v>
      </c>
      <c r="I271" s="60">
        <f t="shared" si="70"/>
        <v>1</v>
      </c>
      <c r="J271" s="60">
        <f t="shared" ca="1" si="63"/>
        <v>1.0582764099999999</v>
      </c>
      <c r="K271" s="60">
        <f t="shared" ca="1" si="64"/>
        <v>5.8276399999999999E-2</v>
      </c>
      <c r="L271" s="64">
        <f>IF(VLOOKUP(A271,$U$12:$AD$125,8)=VLOOKUP(A270,$U$12:$AD$125,8),0,VLOOKUP(A271,U$12:$AD$125,8))</f>
        <v>0</v>
      </c>
      <c r="M271" s="65">
        <f>IF(L271&gt;0,VLOOKUP(L271,T$12:$AC$125,7),0)</f>
        <v>0</v>
      </c>
      <c r="N271" s="60">
        <f t="shared" si="65"/>
        <v>0</v>
      </c>
      <c r="O271" s="60">
        <f t="shared" ca="1" si="66"/>
        <v>5.8276399999999999E-2</v>
      </c>
      <c r="P271" s="66" t="str">
        <f t="shared" si="71"/>
        <v>A+J=</v>
      </c>
      <c r="Q271" s="67">
        <f t="shared" si="72"/>
        <v>45882</v>
      </c>
      <c r="R271" s="11"/>
      <c r="S271" s="11"/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</row>
    <row r="272" spans="1:152" x14ac:dyDescent="0.2">
      <c r="A272" s="59">
        <f t="shared" si="67"/>
        <v>43638</v>
      </c>
      <c r="B272" s="70">
        <f t="shared" ca="1" si="68"/>
        <v>1.05861512</v>
      </c>
      <c r="C272" s="60">
        <f t="shared" si="69"/>
        <v>1</v>
      </c>
      <c r="D272" s="61">
        <f ca="1">IF(A272&lt;$B$1,VLOOKUP(A272,[1]DI!$A$4:$B$15000,2,FALSE),0)</f>
        <v>0</v>
      </c>
      <c r="E272" s="60">
        <f t="shared" ca="1" si="74"/>
        <v>0</v>
      </c>
      <c r="F272" s="62">
        <f t="shared" si="73"/>
        <v>1.3</v>
      </c>
      <c r="G272" s="63">
        <f t="shared" ca="1" si="62"/>
        <v>1</v>
      </c>
      <c r="H272" s="60">
        <f ca="1">TRUNC(PRODUCT(G$10:G271),15)</f>
        <v>1.0586151216640201</v>
      </c>
      <c r="I272" s="60">
        <f t="shared" si="70"/>
        <v>1</v>
      </c>
      <c r="J272" s="60">
        <f t="shared" ca="1" si="63"/>
        <v>1.05861512</v>
      </c>
      <c r="K272" s="60">
        <f t="shared" ca="1" si="64"/>
        <v>5.861512E-2</v>
      </c>
      <c r="L272" s="64">
        <f>IF(VLOOKUP(A272,$U$12:$AD$125,8)=VLOOKUP(A271,$U$12:$AD$125,8),0,VLOOKUP(A272,U$12:$AD$125,8))</f>
        <v>0</v>
      </c>
      <c r="M272" s="65">
        <f>IF(L272&gt;0,VLOOKUP(L272,T$12:$AC$125,7),0)</f>
        <v>0</v>
      </c>
      <c r="N272" s="60">
        <f t="shared" si="65"/>
        <v>0</v>
      </c>
      <c r="O272" s="60">
        <f t="shared" ca="1" si="66"/>
        <v>5.861512E-2</v>
      </c>
      <c r="P272" s="66" t="str">
        <f t="shared" si="71"/>
        <v>A+J=</v>
      </c>
      <c r="Q272" s="67">
        <f t="shared" si="72"/>
        <v>45882</v>
      </c>
      <c r="R272" s="11"/>
      <c r="S272" s="11"/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</row>
    <row r="273" spans="1:152" x14ac:dyDescent="0.2">
      <c r="A273" s="59">
        <f t="shared" si="67"/>
        <v>43639</v>
      </c>
      <c r="B273" s="70">
        <f t="shared" ca="1" si="68"/>
        <v>1.05861512</v>
      </c>
      <c r="C273" s="60">
        <f t="shared" si="69"/>
        <v>1</v>
      </c>
      <c r="D273" s="61">
        <f ca="1">IF(A273&lt;$B$1,VLOOKUP(A273,[1]DI!$A$4:$B$15000,2,FALSE),0)</f>
        <v>0</v>
      </c>
      <c r="E273" s="60">
        <f t="shared" ca="1" si="74"/>
        <v>0</v>
      </c>
      <c r="F273" s="62">
        <f t="shared" si="73"/>
        <v>1.3</v>
      </c>
      <c r="G273" s="63">
        <f t="shared" ca="1" si="62"/>
        <v>1</v>
      </c>
      <c r="H273" s="60">
        <f ca="1">TRUNC(PRODUCT(G$10:G272),15)</f>
        <v>1.0586151216640201</v>
      </c>
      <c r="I273" s="60">
        <f t="shared" si="70"/>
        <v>1</v>
      </c>
      <c r="J273" s="60">
        <f t="shared" ca="1" si="63"/>
        <v>1.05861512</v>
      </c>
      <c r="K273" s="60">
        <f t="shared" ca="1" si="64"/>
        <v>5.861512E-2</v>
      </c>
      <c r="L273" s="64">
        <f>IF(VLOOKUP(A273,$U$12:$AD$125,8)=VLOOKUP(A272,$U$12:$AD$125,8),0,VLOOKUP(A273,U$12:$AD$125,8))</f>
        <v>0</v>
      </c>
      <c r="M273" s="65">
        <f>IF(L273&gt;0,VLOOKUP(L273,T$12:$AC$125,7),0)</f>
        <v>0</v>
      </c>
      <c r="N273" s="60">
        <f t="shared" si="65"/>
        <v>0</v>
      </c>
      <c r="O273" s="60">
        <f t="shared" ca="1" si="66"/>
        <v>5.861512E-2</v>
      </c>
      <c r="P273" s="66" t="str">
        <f t="shared" si="71"/>
        <v>A+J=</v>
      </c>
      <c r="Q273" s="67">
        <f t="shared" si="72"/>
        <v>45882</v>
      </c>
      <c r="R273" s="11"/>
      <c r="S273" s="11"/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</row>
    <row r="274" spans="1:152" x14ac:dyDescent="0.2">
      <c r="A274" s="59">
        <f t="shared" si="67"/>
        <v>43640</v>
      </c>
      <c r="B274" s="70">
        <f t="shared" ca="1" si="68"/>
        <v>1.05861512</v>
      </c>
      <c r="C274" s="60">
        <f t="shared" si="69"/>
        <v>1</v>
      </c>
      <c r="D274" s="61">
        <f ca="1">IF(A274&lt;$B$1,VLOOKUP(A274,[1]DI!$A$4:$B$15000,2,FALSE),0)</f>
        <v>6.4000000000000001E-2</v>
      </c>
      <c r="E274" s="60">
        <f t="shared" ca="1" si="74"/>
        <v>2.4620000000000002E-4</v>
      </c>
      <c r="F274" s="62">
        <f t="shared" si="73"/>
        <v>1.3</v>
      </c>
      <c r="G274" s="63">
        <f t="shared" ca="1" si="62"/>
        <v>1.00032006</v>
      </c>
      <c r="H274" s="60">
        <f ca="1">TRUNC(PRODUCT(G$10:G273),15)</f>
        <v>1.0586151216640201</v>
      </c>
      <c r="I274" s="60">
        <f t="shared" si="70"/>
        <v>1</v>
      </c>
      <c r="J274" s="60">
        <f t="shared" ca="1" si="63"/>
        <v>1.05861512</v>
      </c>
      <c r="K274" s="60">
        <f t="shared" ca="1" si="64"/>
        <v>5.861512E-2</v>
      </c>
      <c r="L274" s="64">
        <f>IF(VLOOKUP(A274,$U$12:$AD$125,8)=VLOOKUP(A273,$U$12:$AD$125,8),0,VLOOKUP(A274,U$12:$AD$125,8))</f>
        <v>0</v>
      </c>
      <c r="M274" s="65">
        <f>IF(L274&gt;0,VLOOKUP(L274,T$12:$AC$125,7),0)</f>
        <v>0</v>
      </c>
      <c r="N274" s="60">
        <f t="shared" si="65"/>
        <v>0</v>
      </c>
      <c r="O274" s="60">
        <f t="shared" ca="1" si="66"/>
        <v>5.861512E-2</v>
      </c>
      <c r="P274" s="66" t="str">
        <f t="shared" si="71"/>
        <v>A+J=</v>
      </c>
      <c r="Q274" s="67">
        <f t="shared" si="72"/>
        <v>45882</v>
      </c>
      <c r="R274" s="11"/>
      <c r="S274" s="11"/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</row>
    <row r="275" spans="1:152" x14ac:dyDescent="0.2">
      <c r="A275" s="59">
        <f t="shared" si="67"/>
        <v>43641</v>
      </c>
      <c r="B275" s="70">
        <f t="shared" ca="1" si="68"/>
        <v>1.0589539400000001</v>
      </c>
      <c r="C275" s="60">
        <f t="shared" si="69"/>
        <v>1</v>
      </c>
      <c r="D275" s="61">
        <f ca="1">IF(A275&lt;$B$1,VLOOKUP(A275,[1]DI!$A$4:$B$15000,2,FALSE),0)</f>
        <v>6.4000000000000001E-2</v>
      </c>
      <c r="E275" s="60">
        <f t="shared" ca="1" si="74"/>
        <v>2.4620000000000002E-4</v>
      </c>
      <c r="F275" s="62">
        <f t="shared" si="73"/>
        <v>1.3</v>
      </c>
      <c r="G275" s="63">
        <f t="shared" ca="1" si="62"/>
        <v>1.00032006</v>
      </c>
      <c r="H275" s="60">
        <f ca="1">TRUNC(PRODUCT(G$10:G274),15)</f>
        <v>1.0589539420198599</v>
      </c>
      <c r="I275" s="60">
        <f t="shared" si="70"/>
        <v>1</v>
      </c>
      <c r="J275" s="60">
        <f t="shared" ca="1" si="63"/>
        <v>1.0589539400000001</v>
      </c>
      <c r="K275" s="60">
        <f t="shared" ca="1" si="64"/>
        <v>5.8953940000000003E-2</v>
      </c>
      <c r="L275" s="64">
        <f>IF(VLOOKUP(A275,$U$12:$AD$125,8)=VLOOKUP(A274,$U$12:$AD$125,8),0,VLOOKUP(A275,U$12:$AD$125,8))</f>
        <v>0</v>
      </c>
      <c r="M275" s="65">
        <f>IF(L275&gt;0,VLOOKUP(L275,T$12:$AC$125,7),0)</f>
        <v>0</v>
      </c>
      <c r="N275" s="60">
        <f t="shared" si="65"/>
        <v>0</v>
      </c>
      <c r="O275" s="60">
        <f t="shared" ca="1" si="66"/>
        <v>5.8953940000000003E-2</v>
      </c>
      <c r="P275" s="66" t="str">
        <f t="shared" si="71"/>
        <v>A+J=</v>
      </c>
      <c r="Q275" s="67">
        <f t="shared" si="72"/>
        <v>45882</v>
      </c>
      <c r="R275" s="11"/>
      <c r="S275" s="11"/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</row>
    <row r="276" spans="1:152" x14ac:dyDescent="0.2">
      <c r="A276" s="59">
        <f t="shared" si="67"/>
        <v>43642</v>
      </c>
      <c r="B276" s="70">
        <f t="shared" ca="1" si="68"/>
        <v>1.05929286</v>
      </c>
      <c r="C276" s="60">
        <f t="shared" si="69"/>
        <v>1</v>
      </c>
      <c r="D276" s="61">
        <f ca="1">IF(A276&lt;$B$1,VLOOKUP(A276,[1]DI!$A$4:$B$15000,2,FALSE),0)</f>
        <v>6.4000000000000001E-2</v>
      </c>
      <c r="E276" s="60">
        <f t="shared" ca="1" si="74"/>
        <v>2.4620000000000002E-4</v>
      </c>
      <c r="F276" s="62">
        <f t="shared" si="73"/>
        <v>1.3</v>
      </c>
      <c r="G276" s="63">
        <f t="shared" ca="1" si="62"/>
        <v>1.00032006</v>
      </c>
      <c r="H276" s="60">
        <f ca="1">TRUNC(PRODUCT(G$10:G275),15)</f>
        <v>1.0592928708185401</v>
      </c>
      <c r="I276" s="60">
        <f t="shared" si="70"/>
        <v>1</v>
      </c>
      <c r="J276" s="60">
        <f t="shared" ca="1" si="63"/>
        <v>1.0592928699999999</v>
      </c>
      <c r="K276" s="60">
        <f t="shared" ca="1" si="64"/>
        <v>5.9292860000000003E-2</v>
      </c>
      <c r="L276" s="64">
        <f>IF(VLOOKUP(A276,$U$12:$AD$125,8)=VLOOKUP(A275,$U$12:$AD$125,8),0,VLOOKUP(A276,U$12:$AD$125,8))</f>
        <v>0</v>
      </c>
      <c r="M276" s="65">
        <f>IF(L276&gt;0,VLOOKUP(L276,T$12:$AC$125,7),0)</f>
        <v>0</v>
      </c>
      <c r="N276" s="60">
        <f t="shared" si="65"/>
        <v>0</v>
      </c>
      <c r="O276" s="60">
        <f t="shared" ca="1" si="66"/>
        <v>5.9292860000000003E-2</v>
      </c>
      <c r="P276" s="66" t="str">
        <f t="shared" si="71"/>
        <v>A+J=</v>
      </c>
      <c r="Q276" s="67">
        <f t="shared" si="72"/>
        <v>45882</v>
      </c>
      <c r="R276" s="11"/>
      <c r="S276" s="11"/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</row>
    <row r="277" spans="1:152" x14ac:dyDescent="0.2">
      <c r="A277" s="59">
        <f t="shared" si="67"/>
        <v>43643</v>
      </c>
      <c r="B277" s="70">
        <f t="shared" ca="1" si="68"/>
        <v>1.05963191</v>
      </c>
      <c r="C277" s="60">
        <f t="shared" si="69"/>
        <v>1</v>
      </c>
      <c r="D277" s="61">
        <f ca="1">IF(A277&lt;$B$1,VLOOKUP(A277,[1]DI!$A$4:$B$15000,2,FALSE),0)</f>
        <v>6.4000000000000001E-2</v>
      </c>
      <c r="E277" s="60">
        <f t="shared" ca="1" si="74"/>
        <v>2.4620000000000002E-4</v>
      </c>
      <c r="F277" s="62">
        <f t="shared" si="73"/>
        <v>1.3</v>
      </c>
      <c r="G277" s="63">
        <f t="shared" ca="1" si="62"/>
        <v>1.00032006</v>
      </c>
      <c r="H277" s="60">
        <f ca="1">TRUNC(PRODUCT(G$10:G276),15)</f>
        <v>1.05963190809478</v>
      </c>
      <c r="I277" s="60">
        <f t="shared" si="70"/>
        <v>1</v>
      </c>
      <c r="J277" s="60">
        <f t="shared" ca="1" si="63"/>
        <v>1.05963191</v>
      </c>
      <c r="K277" s="60">
        <f t="shared" ca="1" si="64"/>
        <v>5.9631910000000003E-2</v>
      </c>
      <c r="L277" s="64">
        <f>IF(VLOOKUP(A277,$U$12:$AD$125,8)=VLOOKUP(A276,$U$12:$AD$125,8),0,VLOOKUP(A277,U$12:$AD$125,8))</f>
        <v>0</v>
      </c>
      <c r="M277" s="65">
        <f>IF(L277&gt;0,VLOOKUP(L277,T$12:$AC$125,7),0)</f>
        <v>0</v>
      </c>
      <c r="N277" s="60">
        <f t="shared" si="65"/>
        <v>0</v>
      </c>
      <c r="O277" s="60">
        <f t="shared" ca="1" si="66"/>
        <v>5.9631910000000003E-2</v>
      </c>
      <c r="P277" s="66" t="str">
        <f t="shared" si="71"/>
        <v>A+J=</v>
      </c>
      <c r="Q277" s="67">
        <f t="shared" si="72"/>
        <v>45882</v>
      </c>
      <c r="R277" s="11"/>
      <c r="S277" s="11"/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</row>
    <row r="278" spans="1:152" x14ac:dyDescent="0.2">
      <c r="A278" s="59">
        <f t="shared" si="67"/>
        <v>43644</v>
      </c>
      <c r="B278" s="70">
        <f t="shared" ca="1" si="68"/>
        <v>1.05997104</v>
      </c>
      <c r="C278" s="60">
        <f t="shared" si="69"/>
        <v>1</v>
      </c>
      <c r="D278" s="61">
        <f ca="1">IF(A278&lt;$B$1,VLOOKUP(A278,[1]DI!$A$4:$B$15000,2,FALSE),0)</f>
        <v>6.4000000000000001E-2</v>
      </c>
      <c r="E278" s="60">
        <f t="shared" ca="1" si="74"/>
        <v>2.4620000000000002E-4</v>
      </c>
      <c r="F278" s="62">
        <f t="shared" si="73"/>
        <v>1.3</v>
      </c>
      <c r="G278" s="63">
        <f t="shared" ca="1" si="62"/>
        <v>1.00032006</v>
      </c>
      <c r="H278" s="60">
        <f ca="1">TRUNC(PRODUCT(G$10:G277),15)</f>
        <v>1.0599710538832801</v>
      </c>
      <c r="I278" s="60">
        <f t="shared" si="70"/>
        <v>1</v>
      </c>
      <c r="J278" s="60">
        <f t="shared" ca="1" si="63"/>
        <v>1.0599710499999999</v>
      </c>
      <c r="K278" s="60">
        <f t="shared" ca="1" si="64"/>
        <v>5.9971040000000003E-2</v>
      </c>
      <c r="L278" s="64">
        <f>IF(VLOOKUP(A278,$U$12:$AD$125,8)=VLOOKUP(A277,$U$12:$AD$125,8),0,VLOOKUP(A278,U$12:$AD$125,8))</f>
        <v>0</v>
      </c>
      <c r="M278" s="65">
        <f>IF(L278&gt;0,VLOOKUP(L278,T$12:$AC$125,7),0)</f>
        <v>0</v>
      </c>
      <c r="N278" s="60">
        <f t="shared" si="65"/>
        <v>0</v>
      </c>
      <c r="O278" s="60">
        <f t="shared" ca="1" si="66"/>
        <v>5.9971040000000003E-2</v>
      </c>
      <c r="P278" s="66" t="str">
        <f t="shared" si="71"/>
        <v>A+J=</v>
      </c>
      <c r="Q278" s="67">
        <f t="shared" si="72"/>
        <v>45882</v>
      </c>
      <c r="R278" s="11"/>
      <c r="S278" s="11"/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</row>
    <row r="279" spans="1:152" x14ac:dyDescent="0.2">
      <c r="A279" s="59">
        <f t="shared" si="67"/>
        <v>43645</v>
      </c>
      <c r="B279" s="70">
        <f t="shared" ca="1" si="68"/>
        <v>1.06031031</v>
      </c>
      <c r="C279" s="60">
        <f t="shared" si="69"/>
        <v>1</v>
      </c>
      <c r="D279" s="61">
        <f ca="1">IF(A279&lt;$B$1,VLOOKUP(A279,[1]DI!$A$4:$B$15000,2,FALSE),0)</f>
        <v>0</v>
      </c>
      <c r="E279" s="60">
        <f t="shared" ca="1" si="74"/>
        <v>0</v>
      </c>
      <c r="F279" s="62">
        <f t="shared" si="73"/>
        <v>1.3</v>
      </c>
      <c r="G279" s="63">
        <f t="shared" ca="1" si="62"/>
        <v>1</v>
      </c>
      <c r="H279" s="60">
        <f ca="1">TRUNC(PRODUCT(G$10:G278),15)</f>
        <v>1.0603103082187899</v>
      </c>
      <c r="I279" s="60">
        <f t="shared" si="70"/>
        <v>1</v>
      </c>
      <c r="J279" s="60">
        <f t="shared" ca="1" si="63"/>
        <v>1.06031031</v>
      </c>
      <c r="K279" s="60">
        <f t="shared" ca="1" si="64"/>
        <v>6.0310309999999999E-2</v>
      </c>
      <c r="L279" s="64">
        <f>IF(VLOOKUP(A279,$U$12:$AD$125,8)=VLOOKUP(A278,$U$12:$AD$125,8),0,VLOOKUP(A279,U$12:$AD$125,8))</f>
        <v>0</v>
      </c>
      <c r="M279" s="65">
        <f>IF(L279&gt;0,VLOOKUP(L279,T$12:$AC$125,7),0)</f>
        <v>0</v>
      </c>
      <c r="N279" s="60">
        <f t="shared" si="65"/>
        <v>0</v>
      </c>
      <c r="O279" s="60">
        <f t="shared" ca="1" si="66"/>
        <v>6.0310309999999999E-2</v>
      </c>
      <c r="P279" s="66" t="str">
        <f t="shared" si="71"/>
        <v>A+J=</v>
      </c>
      <c r="Q279" s="67">
        <f t="shared" si="72"/>
        <v>45882</v>
      </c>
      <c r="R279" s="11"/>
      <c r="S279" s="11"/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</row>
    <row r="280" spans="1:152" x14ac:dyDescent="0.2">
      <c r="A280" s="59">
        <f t="shared" si="67"/>
        <v>43646</v>
      </c>
      <c r="B280" s="70">
        <f t="shared" ca="1" si="68"/>
        <v>1.06031031</v>
      </c>
      <c r="C280" s="60">
        <f t="shared" si="69"/>
        <v>1</v>
      </c>
      <c r="D280" s="61">
        <f ca="1">IF(A280&lt;$B$1,VLOOKUP(A280,[1]DI!$A$4:$B$15000,2,FALSE),0)</f>
        <v>0</v>
      </c>
      <c r="E280" s="60">
        <f t="shared" ca="1" si="74"/>
        <v>0</v>
      </c>
      <c r="F280" s="62">
        <f t="shared" si="73"/>
        <v>1.3</v>
      </c>
      <c r="G280" s="63">
        <f t="shared" ca="1" si="62"/>
        <v>1</v>
      </c>
      <c r="H280" s="60">
        <f ca="1">TRUNC(PRODUCT(G$10:G279),15)</f>
        <v>1.0603103082187899</v>
      </c>
      <c r="I280" s="60">
        <f t="shared" si="70"/>
        <v>1</v>
      </c>
      <c r="J280" s="60">
        <f t="shared" ca="1" si="63"/>
        <v>1.06031031</v>
      </c>
      <c r="K280" s="60">
        <f t="shared" ca="1" si="64"/>
        <v>6.0310309999999999E-2</v>
      </c>
      <c r="L280" s="64">
        <f>IF(VLOOKUP(A280,$U$12:$AD$125,8)=VLOOKUP(A279,$U$12:$AD$125,8),0,VLOOKUP(A280,U$12:$AD$125,8))</f>
        <v>0</v>
      </c>
      <c r="M280" s="65">
        <f>IF(L280&gt;0,VLOOKUP(L280,T$12:$AC$125,7),0)</f>
        <v>0</v>
      </c>
      <c r="N280" s="60">
        <f t="shared" si="65"/>
        <v>0</v>
      </c>
      <c r="O280" s="60">
        <f t="shared" ca="1" si="66"/>
        <v>6.0310309999999999E-2</v>
      </c>
      <c r="P280" s="66" t="str">
        <f t="shared" si="71"/>
        <v>A+J=</v>
      </c>
      <c r="Q280" s="67">
        <f t="shared" si="72"/>
        <v>45882</v>
      </c>
      <c r="R280" s="11"/>
      <c r="S280" s="11"/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</row>
    <row r="281" spans="1:152" x14ac:dyDescent="0.2">
      <c r="A281" s="59">
        <f t="shared" si="67"/>
        <v>43647</v>
      </c>
      <c r="B281" s="70">
        <f t="shared" ca="1" si="68"/>
        <v>1.06031031</v>
      </c>
      <c r="C281" s="60">
        <f t="shared" si="69"/>
        <v>1</v>
      </c>
      <c r="D281" s="61">
        <f ca="1">IF(A281&lt;$B$1,VLOOKUP(A281,[1]DI!$A$4:$B$15000,2,FALSE),0)</f>
        <v>6.4000000000000001E-2</v>
      </c>
      <c r="E281" s="60">
        <f t="shared" ca="1" si="74"/>
        <v>2.4620000000000002E-4</v>
      </c>
      <c r="F281" s="62">
        <f t="shared" si="73"/>
        <v>1.3</v>
      </c>
      <c r="G281" s="63">
        <f t="shared" ca="1" si="62"/>
        <v>1.00032006</v>
      </c>
      <c r="H281" s="60">
        <f ca="1">TRUNC(PRODUCT(G$10:G280),15)</f>
        <v>1.0603103082187899</v>
      </c>
      <c r="I281" s="60">
        <f t="shared" si="70"/>
        <v>1</v>
      </c>
      <c r="J281" s="60">
        <f t="shared" ca="1" si="63"/>
        <v>1.06031031</v>
      </c>
      <c r="K281" s="60">
        <f t="shared" ca="1" si="64"/>
        <v>6.0310309999999999E-2</v>
      </c>
      <c r="L281" s="64">
        <f>IF(VLOOKUP(A281,$U$12:$AD$125,8)=VLOOKUP(A280,$U$12:$AD$125,8),0,VLOOKUP(A281,U$12:$AD$125,8))</f>
        <v>0</v>
      </c>
      <c r="M281" s="65">
        <f>IF(L281&gt;0,VLOOKUP(L281,T$12:$AC$125,7),0)</f>
        <v>0</v>
      </c>
      <c r="N281" s="60">
        <f t="shared" si="65"/>
        <v>0</v>
      </c>
      <c r="O281" s="60">
        <f t="shared" ca="1" si="66"/>
        <v>6.0310309999999999E-2</v>
      </c>
      <c r="P281" s="66" t="str">
        <f t="shared" si="71"/>
        <v>A+J=</v>
      </c>
      <c r="Q281" s="67">
        <f t="shared" si="72"/>
        <v>45882</v>
      </c>
      <c r="R281" s="11"/>
      <c r="S281" s="11"/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</row>
    <row r="282" spans="1:152" x14ac:dyDescent="0.2">
      <c r="A282" s="59">
        <f t="shared" si="67"/>
        <v>43648</v>
      </c>
      <c r="B282" s="70">
        <f t="shared" ca="1" si="68"/>
        <v>1.0606496700000001</v>
      </c>
      <c r="C282" s="60">
        <f t="shared" si="69"/>
        <v>1</v>
      </c>
      <c r="D282" s="61">
        <f ca="1">IF(A282&lt;$B$1,VLOOKUP(A282,[1]DI!$A$4:$B$15000,2,FALSE),0)</f>
        <v>6.4000000000000001E-2</v>
      </c>
      <c r="E282" s="60">
        <f t="shared" ca="1" si="74"/>
        <v>2.4620000000000002E-4</v>
      </c>
      <c r="F282" s="62">
        <f t="shared" si="73"/>
        <v>1.3</v>
      </c>
      <c r="G282" s="63">
        <f t="shared" ca="1" si="62"/>
        <v>1.00032006</v>
      </c>
      <c r="H282" s="60">
        <f ca="1">TRUNC(PRODUCT(G$10:G281),15)</f>
        <v>1.06064967113603</v>
      </c>
      <c r="I282" s="60">
        <f t="shared" si="70"/>
        <v>1</v>
      </c>
      <c r="J282" s="60">
        <f t="shared" ca="1" si="63"/>
        <v>1.0606496700000001</v>
      </c>
      <c r="K282" s="60">
        <f t="shared" ca="1" si="64"/>
        <v>6.0649670000000003E-2</v>
      </c>
      <c r="L282" s="64">
        <f>IF(VLOOKUP(A282,$U$12:$AD$125,8)=VLOOKUP(A281,$U$12:$AD$125,8),0,VLOOKUP(A282,U$12:$AD$125,8))</f>
        <v>0</v>
      </c>
      <c r="M282" s="65">
        <f>IF(L282&gt;0,VLOOKUP(L282,T$12:$AC$125,7),0)</f>
        <v>0</v>
      </c>
      <c r="N282" s="60">
        <f t="shared" si="65"/>
        <v>0</v>
      </c>
      <c r="O282" s="60">
        <f t="shared" ca="1" si="66"/>
        <v>6.0649670000000003E-2</v>
      </c>
      <c r="P282" s="66" t="str">
        <f t="shared" si="71"/>
        <v>A+J=</v>
      </c>
      <c r="Q282" s="67">
        <f t="shared" si="72"/>
        <v>45882</v>
      </c>
      <c r="R282" s="11"/>
      <c r="S282" s="11"/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</row>
    <row r="283" spans="1:152" x14ac:dyDescent="0.2">
      <c r="A283" s="59">
        <f t="shared" si="67"/>
        <v>43649</v>
      </c>
      <c r="B283" s="70">
        <f t="shared" ca="1" si="68"/>
        <v>1.06098914</v>
      </c>
      <c r="C283" s="60">
        <f t="shared" si="69"/>
        <v>1</v>
      </c>
      <c r="D283" s="61">
        <f ca="1">IF(A283&lt;$B$1,VLOOKUP(A283,[1]DI!$A$4:$B$15000,2,FALSE),0)</f>
        <v>6.4000000000000001E-2</v>
      </c>
      <c r="E283" s="60">
        <f t="shared" ca="1" si="74"/>
        <v>2.4620000000000002E-4</v>
      </c>
      <c r="F283" s="62">
        <f t="shared" si="73"/>
        <v>1.3</v>
      </c>
      <c r="G283" s="63">
        <f t="shared" ca="1" si="62"/>
        <v>1.00032006</v>
      </c>
      <c r="H283" s="60">
        <f ca="1">TRUNC(PRODUCT(G$10:G282),15)</f>
        <v>1.0609891426697799</v>
      </c>
      <c r="I283" s="60">
        <f t="shared" si="70"/>
        <v>1</v>
      </c>
      <c r="J283" s="60">
        <f t="shared" ca="1" si="63"/>
        <v>1.06098914</v>
      </c>
      <c r="K283" s="60">
        <f t="shared" ca="1" si="64"/>
        <v>6.0989139999999997E-2</v>
      </c>
      <c r="L283" s="64">
        <f>IF(VLOOKUP(A283,$U$12:$AD$125,8)=VLOOKUP(A282,$U$12:$AD$125,8),0,VLOOKUP(A283,U$12:$AD$125,8))</f>
        <v>0</v>
      </c>
      <c r="M283" s="65">
        <f>IF(L283&gt;0,VLOOKUP(L283,T$12:$AC$125,7),0)</f>
        <v>0</v>
      </c>
      <c r="N283" s="60">
        <f t="shared" si="65"/>
        <v>0</v>
      </c>
      <c r="O283" s="60">
        <f t="shared" ca="1" si="66"/>
        <v>6.0989139999999997E-2</v>
      </c>
      <c r="P283" s="66" t="str">
        <f t="shared" si="71"/>
        <v>A+J=</v>
      </c>
      <c r="Q283" s="67">
        <f t="shared" si="72"/>
        <v>45882</v>
      </c>
      <c r="R283" s="11"/>
      <c r="S283" s="11"/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</row>
    <row r="284" spans="1:152" x14ac:dyDescent="0.2">
      <c r="A284" s="59">
        <f t="shared" si="67"/>
        <v>43650</v>
      </c>
      <c r="B284" s="70">
        <f t="shared" ca="1" si="68"/>
        <v>1.06132871</v>
      </c>
      <c r="C284" s="60">
        <f t="shared" si="69"/>
        <v>1</v>
      </c>
      <c r="D284" s="61">
        <f ca="1">IF(A284&lt;$B$1,VLOOKUP(A284,[1]DI!$A$4:$B$15000,2,FALSE),0)</f>
        <v>6.4000000000000001E-2</v>
      </c>
      <c r="E284" s="60">
        <f t="shared" ca="1" si="74"/>
        <v>2.4620000000000002E-4</v>
      </c>
      <c r="F284" s="62">
        <f t="shared" si="73"/>
        <v>1.3</v>
      </c>
      <c r="G284" s="63">
        <f t="shared" ca="1" si="62"/>
        <v>1.00032006</v>
      </c>
      <c r="H284" s="60">
        <f ca="1">TRUNC(PRODUCT(G$10:G283),15)</f>
        <v>1.0613287228547801</v>
      </c>
      <c r="I284" s="60">
        <f t="shared" si="70"/>
        <v>1</v>
      </c>
      <c r="J284" s="60">
        <f t="shared" ca="1" si="63"/>
        <v>1.0613287199999999</v>
      </c>
      <c r="K284" s="60">
        <f t="shared" ca="1" si="64"/>
        <v>6.1328710000000002E-2</v>
      </c>
      <c r="L284" s="64">
        <f>IF(VLOOKUP(A284,$U$12:$AD$125,8)=VLOOKUP(A283,$U$12:$AD$125,8),0,VLOOKUP(A284,U$12:$AD$125,8))</f>
        <v>0</v>
      </c>
      <c r="M284" s="65">
        <f>IF(L284&gt;0,VLOOKUP(L284,T$12:$AC$125,7),0)</f>
        <v>0</v>
      </c>
      <c r="N284" s="60">
        <f t="shared" si="65"/>
        <v>0</v>
      </c>
      <c r="O284" s="60">
        <f t="shared" ca="1" si="66"/>
        <v>6.1328710000000002E-2</v>
      </c>
      <c r="P284" s="66" t="str">
        <f t="shared" si="71"/>
        <v>A+J=</v>
      </c>
      <c r="Q284" s="67">
        <f t="shared" si="72"/>
        <v>45882</v>
      </c>
      <c r="R284" s="11"/>
      <c r="S284" s="11"/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</row>
    <row r="285" spans="1:152" x14ac:dyDescent="0.2">
      <c r="A285" s="59">
        <f t="shared" si="67"/>
        <v>43651</v>
      </c>
      <c r="B285" s="70">
        <f t="shared" ca="1" si="68"/>
        <v>1.06166841</v>
      </c>
      <c r="C285" s="60">
        <f t="shared" si="69"/>
        <v>1</v>
      </c>
      <c r="D285" s="61">
        <f ca="1">IF(A285&lt;$B$1,VLOOKUP(A285,[1]DI!$A$4:$B$15000,2,FALSE),0)</f>
        <v>6.4000000000000001E-2</v>
      </c>
      <c r="E285" s="60">
        <f t="shared" ca="1" si="74"/>
        <v>2.4620000000000002E-4</v>
      </c>
      <c r="F285" s="62">
        <f t="shared" si="73"/>
        <v>1.3</v>
      </c>
      <c r="G285" s="63">
        <f t="shared" ca="1" si="62"/>
        <v>1.00032006</v>
      </c>
      <c r="H285" s="60">
        <f ca="1">TRUNC(PRODUCT(G$10:G284),15)</f>
        <v>1.0616684117258199</v>
      </c>
      <c r="I285" s="60">
        <f t="shared" si="70"/>
        <v>1</v>
      </c>
      <c r="J285" s="60">
        <f t="shared" ca="1" si="63"/>
        <v>1.06166841</v>
      </c>
      <c r="K285" s="60">
        <f t="shared" ca="1" si="64"/>
        <v>6.166841E-2</v>
      </c>
      <c r="L285" s="64">
        <f>IF(VLOOKUP(A285,$U$12:$AD$125,8)=VLOOKUP(A284,$U$12:$AD$125,8),0,VLOOKUP(A285,U$12:$AD$125,8))</f>
        <v>0</v>
      </c>
      <c r="M285" s="65">
        <f>IF(L285&gt;0,VLOOKUP(L285,T$12:$AC$125,7),0)</f>
        <v>0</v>
      </c>
      <c r="N285" s="60">
        <f t="shared" si="65"/>
        <v>0</v>
      </c>
      <c r="O285" s="60">
        <f t="shared" ca="1" si="66"/>
        <v>6.166841E-2</v>
      </c>
      <c r="P285" s="66" t="str">
        <f t="shared" si="71"/>
        <v>A+J=</v>
      </c>
      <c r="Q285" s="67">
        <f t="shared" si="72"/>
        <v>45882</v>
      </c>
      <c r="R285" s="11"/>
      <c r="S285" s="11"/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</row>
    <row r="286" spans="1:152" x14ac:dyDescent="0.2">
      <c r="A286" s="59">
        <f t="shared" si="67"/>
        <v>43652</v>
      </c>
      <c r="B286" s="70">
        <f t="shared" ca="1" si="68"/>
        <v>1.0620082</v>
      </c>
      <c r="C286" s="60">
        <f t="shared" si="69"/>
        <v>1</v>
      </c>
      <c r="D286" s="61">
        <f ca="1">IF(A286&lt;$B$1,VLOOKUP(A286,[1]DI!$A$4:$B$15000,2,FALSE),0)</f>
        <v>0</v>
      </c>
      <c r="E286" s="60">
        <f t="shared" ca="1" si="74"/>
        <v>0</v>
      </c>
      <c r="F286" s="62">
        <f t="shared" si="73"/>
        <v>1.3</v>
      </c>
      <c r="G286" s="63">
        <f t="shared" ca="1" si="62"/>
        <v>1</v>
      </c>
      <c r="H286" s="60">
        <f ca="1">TRUNC(PRODUCT(G$10:G285),15)</f>
        <v>1.0620082093176699</v>
      </c>
      <c r="I286" s="60">
        <f t="shared" si="70"/>
        <v>1</v>
      </c>
      <c r="J286" s="60">
        <f t="shared" ca="1" si="63"/>
        <v>1.0620082099999999</v>
      </c>
      <c r="K286" s="60">
        <f t="shared" ca="1" si="64"/>
        <v>6.2008199999999999E-2</v>
      </c>
      <c r="L286" s="64">
        <f>IF(VLOOKUP(A286,$U$12:$AD$125,8)=VLOOKUP(A285,$U$12:$AD$125,8),0,VLOOKUP(A286,U$12:$AD$125,8))</f>
        <v>0</v>
      </c>
      <c r="M286" s="65">
        <f>IF(L286&gt;0,VLOOKUP(L286,T$12:$AC$125,7),0)</f>
        <v>0</v>
      </c>
      <c r="N286" s="60">
        <f t="shared" si="65"/>
        <v>0</v>
      </c>
      <c r="O286" s="60">
        <f t="shared" ca="1" si="66"/>
        <v>6.2008199999999999E-2</v>
      </c>
      <c r="P286" s="66" t="str">
        <f t="shared" si="71"/>
        <v>A+J=</v>
      </c>
      <c r="Q286" s="67">
        <f t="shared" si="72"/>
        <v>45882</v>
      </c>
      <c r="R286" s="11"/>
      <c r="S286" s="24"/>
      <c r="V286" s="19"/>
      <c r="W286" s="24"/>
      <c r="X286" s="24"/>
      <c r="Y286" s="24"/>
      <c r="Z286" s="11"/>
      <c r="AA286" s="24"/>
      <c r="AB286" s="24"/>
      <c r="AC286" s="24"/>
      <c r="AD286" s="24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</row>
    <row r="287" spans="1:152" x14ac:dyDescent="0.2">
      <c r="A287" s="59">
        <f t="shared" si="67"/>
        <v>43653</v>
      </c>
      <c r="B287" s="70">
        <f t="shared" ca="1" si="68"/>
        <v>1.0620082</v>
      </c>
      <c r="C287" s="60">
        <f t="shared" si="69"/>
        <v>1</v>
      </c>
      <c r="D287" s="61">
        <f ca="1">IF(A287&lt;$B$1,VLOOKUP(A287,[1]DI!$A$4:$B$15000,2,FALSE),0)</f>
        <v>0</v>
      </c>
      <c r="E287" s="60">
        <f t="shared" ca="1" si="74"/>
        <v>0</v>
      </c>
      <c r="F287" s="62">
        <f t="shared" si="73"/>
        <v>1.3</v>
      </c>
      <c r="G287" s="63">
        <f t="shared" ca="1" si="62"/>
        <v>1</v>
      </c>
      <c r="H287" s="60">
        <f ca="1">TRUNC(PRODUCT(G$10:G286),15)</f>
        <v>1.0620082093176699</v>
      </c>
      <c r="I287" s="60">
        <f t="shared" si="70"/>
        <v>1</v>
      </c>
      <c r="J287" s="60">
        <f t="shared" ca="1" si="63"/>
        <v>1.0620082099999999</v>
      </c>
      <c r="K287" s="60">
        <f t="shared" ca="1" si="64"/>
        <v>6.2008199999999999E-2</v>
      </c>
      <c r="L287" s="64">
        <f>IF(VLOOKUP(A287,$U$12:$AD$125,8)=VLOOKUP(A286,$U$12:$AD$125,8),0,VLOOKUP(A287,U$12:$AD$125,8))</f>
        <v>0</v>
      </c>
      <c r="M287" s="65">
        <f>IF(L287&gt;0,VLOOKUP(L287,T$12:$AC$125,7),0)</f>
        <v>0</v>
      </c>
      <c r="N287" s="60">
        <f t="shared" si="65"/>
        <v>0</v>
      </c>
      <c r="O287" s="60">
        <f t="shared" ca="1" si="66"/>
        <v>6.2008199999999999E-2</v>
      </c>
      <c r="P287" s="66" t="str">
        <f t="shared" si="71"/>
        <v>A+J=</v>
      </c>
      <c r="Q287" s="67">
        <f t="shared" si="72"/>
        <v>45882</v>
      </c>
      <c r="R287" s="11"/>
      <c r="S287" s="11"/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</row>
    <row r="288" spans="1:152" x14ac:dyDescent="0.2">
      <c r="A288" s="59">
        <f t="shared" si="67"/>
        <v>43654</v>
      </c>
      <c r="B288" s="70">
        <f t="shared" ca="1" si="68"/>
        <v>1.0620082</v>
      </c>
      <c r="C288" s="60">
        <f t="shared" si="69"/>
        <v>1</v>
      </c>
      <c r="D288" s="61">
        <f ca="1">IF(A288&lt;$B$1,VLOOKUP(A288,[1]DI!$A$4:$B$15000,2,FALSE),0)</f>
        <v>6.4000000000000001E-2</v>
      </c>
      <c r="E288" s="60">
        <f t="shared" ca="1" si="74"/>
        <v>2.4620000000000002E-4</v>
      </c>
      <c r="F288" s="62">
        <f t="shared" si="73"/>
        <v>1.3</v>
      </c>
      <c r="G288" s="63">
        <f t="shared" ca="1" si="62"/>
        <v>1.00032006</v>
      </c>
      <c r="H288" s="60">
        <f ca="1">TRUNC(PRODUCT(G$10:G287),15)</f>
        <v>1.0620082093176699</v>
      </c>
      <c r="I288" s="60">
        <f t="shared" si="70"/>
        <v>1</v>
      </c>
      <c r="J288" s="60">
        <f t="shared" ca="1" si="63"/>
        <v>1.0620082099999999</v>
      </c>
      <c r="K288" s="60">
        <f t="shared" ca="1" si="64"/>
        <v>6.2008199999999999E-2</v>
      </c>
      <c r="L288" s="64">
        <f>IF(VLOOKUP(A288,$U$12:$AD$125,8)=VLOOKUP(A287,$U$12:$AD$125,8),0,VLOOKUP(A288,U$12:$AD$125,8))</f>
        <v>0</v>
      </c>
      <c r="M288" s="65">
        <f>IF(L288&gt;0,VLOOKUP(L288,T$12:$AC$125,7),0)</f>
        <v>0</v>
      </c>
      <c r="N288" s="60">
        <f t="shared" si="65"/>
        <v>0</v>
      </c>
      <c r="O288" s="60">
        <f t="shared" ca="1" si="66"/>
        <v>6.2008199999999999E-2</v>
      </c>
      <c r="P288" s="66" t="str">
        <f t="shared" si="71"/>
        <v>A+J=</v>
      </c>
      <c r="Q288" s="67">
        <f t="shared" si="72"/>
        <v>45882</v>
      </c>
      <c r="R288" s="29"/>
      <c r="S288" s="24"/>
      <c r="V288" s="25"/>
      <c r="W288" s="24"/>
      <c r="X288" s="24"/>
      <c r="Y288" s="24"/>
      <c r="Z288" s="24"/>
      <c r="AA288" s="24"/>
      <c r="AB288" s="24"/>
      <c r="AC288" s="24"/>
      <c r="AD288" s="24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</row>
    <row r="289" spans="1:147" x14ac:dyDescent="0.2">
      <c r="A289" s="59">
        <f t="shared" si="67"/>
        <v>43655</v>
      </c>
      <c r="B289" s="70">
        <f t="shared" ca="1" si="68"/>
        <v>1.06234812</v>
      </c>
      <c r="C289" s="60">
        <f t="shared" si="69"/>
        <v>1</v>
      </c>
      <c r="D289" s="61">
        <f ca="1">IF(A289&lt;$B$1,VLOOKUP(A289,[1]DI!$A$4:$B$15000,2,FALSE),0)</f>
        <v>6.4000000000000001E-2</v>
      </c>
      <c r="E289" s="60">
        <f t="shared" ca="1" si="74"/>
        <v>2.4620000000000002E-4</v>
      </c>
      <c r="F289" s="62">
        <f t="shared" si="73"/>
        <v>1.3</v>
      </c>
      <c r="G289" s="63">
        <f t="shared" ca="1" si="62"/>
        <v>1.00032006</v>
      </c>
      <c r="H289" s="60">
        <f ca="1">TRUNC(PRODUCT(G$10:G288),15)</f>
        <v>1.06234811566515</v>
      </c>
      <c r="I289" s="60">
        <f t="shared" si="70"/>
        <v>1</v>
      </c>
      <c r="J289" s="60">
        <f t="shared" ca="1" si="63"/>
        <v>1.06234812</v>
      </c>
      <c r="K289" s="60">
        <f t="shared" ca="1" si="64"/>
        <v>6.234812E-2</v>
      </c>
      <c r="L289" s="64">
        <f>IF(VLOOKUP(A289,$U$12:$AD$125,8)=VLOOKUP(A288,$U$12:$AD$125,8),0,VLOOKUP(A289,U$12:$AD$125,8))</f>
        <v>0</v>
      </c>
      <c r="M289" s="65">
        <f>IF(L289&gt;0,VLOOKUP(L289,T$12:$AC$125,7),0)</f>
        <v>0</v>
      </c>
      <c r="N289" s="60">
        <f t="shared" si="65"/>
        <v>0</v>
      </c>
      <c r="O289" s="60">
        <f t="shared" ca="1" si="66"/>
        <v>6.234812E-2</v>
      </c>
      <c r="P289" s="66" t="str">
        <f t="shared" si="71"/>
        <v>A+J=</v>
      </c>
      <c r="Q289" s="67">
        <f t="shared" si="72"/>
        <v>45882</v>
      </c>
      <c r="R289" s="11"/>
      <c r="S289" s="11"/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</row>
    <row r="290" spans="1:147" x14ac:dyDescent="0.2">
      <c r="A290" s="59">
        <f t="shared" si="67"/>
        <v>43656</v>
      </c>
      <c r="B290" s="70">
        <f t="shared" ca="1" si="68"/>
        <v>1.06268813</v>
      </c>
      <c r="C290" s="60">
        <f t="shared" si="69"/>
        <v>1</v>
      </c>
      <c r="D290" s="61">
        <f ca="1">IF(A290&lt;$B$1,VLOOKUP(A290,[1]DI!$A$4:$B$15000,2,FALSE),0)</f>
        <v>6.4000000000000001E-2</v>
      </c>
      <c r="E290" s="60">
        <f t="shared" ca="1" si="74"/>
        <v>2.4620000000000002E-4</v>
      </c>
      <c r="F290" s="62">
        <f t="shared" si="73"/>
        <v>1.3</v>
      </c>
      <c r="G290" s="63">
        <f t="shared" ca="1" si="62"/>
        <v>1.00032006</v>
      </c>
      <c r="H290" s="60">
        <f ca="1">TRUNC(PRODUCT(G$10:G289),15)</f>
        <v>1.06268813080305</v>
      </c>
      <c r="I290" s="60">
        <f t="shared" si="70"/>
        <v>1</v>
      </c>
      <c r="J290" s="60">
        <f t="shared" ca="1" si="63"/>
        <v>1.06268813</v>
      </c>
      <c r="K290" s="60">
        <f t="shared" ca="1" si="64"/>
        <v>6.2688129999999995E-2</v>
      </c>
      <c r="L290" s="64">
        <f>IF(VLOOKUP(A290,$U$12:$AD$125,8)=VLOOKUP(A289,$U$12:$AD$125,8),0,VLOOKUP(A290,U$12:$AD$125,8))</f>
        <v>0</v>
      </c>
      <c r="M290" s="65">
        <f>IF(L290&gt;0,VLOOKUP(L290,T$12:$AC$125,7),0)</f>
        <v>0</v>
      </c>
      <c r="N290" s="60">
        <f t="shared" si="65"/>
        <v>0</v>
      </c>
      <c r="O290" s="60">
        <f t="shared" ca="1" si="66"/>
        <v>6.2688129999999995E-2</v>
      </c>
      <c r="P290" s="66" t="str">
        <f t="shared" si="71"/>
        <v>A+J=</v>
      </c>
      <c r="Q290" s="67">
        <f t="shared" si="72"/>
        <v>45882</v>
      </c>
      <c r="R290" s="11"/>
      <c r="S290" s="11"/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</row>
    <row r="291" spans="1:147" x14ac:dyDescent="0.2">
      <c r="A291" s="59">
        <f t="shared" si="67"/>
        <v>43657</v>
      </c>
      <c r="B291" s="70">
        <f t="shared" ca="1" si="68"/>
        <v>1.06302824</v>
      </c>
      <c r="C291" s="60">
        <f t="shared" si="69"/>
        <v>1</v>
      </c>
      <c r="D291" s="61">
        <f ca="1">IF(A291&lt;$B$1,VLOOKUP(A291,[1]DI!$A$4:$B$15000,2,FALSE),0)</f>
        <v>6.4000000000000001E-2</v>
      </c>
      <c r="E291" s="60">
        <f t="shared" ca="1" si="74"/>
        <v>2.4620000000000002E-4</v>
      </c>
      <c r="F291" s="62">
        <f t="shared" si="73"/>
        <v>1.3</v>
      </c>
      <c r="G291" s="63">
        <f t="shared" ca="1" si="62"/>
        <v>1.00032006</v>
      </c>
      <c r="H291" s="60">
        <f ca="1">TRUNC(PRODUCT(G$10:G290),15)</f>
        <v>1.06302825476619</v>
      </c>
      <c r="I291" s="60">
        <f t="shared" si="70"/>
        <v>1</v>
      </c>
      <c r="J291" s="60">
        <f t="shared" ca="1" si="63"/>
        <v>1.0630282499999999</v>
      </c>
      <c r="K291" s="60">
        <f t="shared" ca="1" si="64"/>
        <v>6.3028239999999999E-2</v>
      </c>
      <c r="L291" s="64">
        <f>IF(VLOOKUP(A291,$U$12:$AD$125,8)=VLOOKUP(A290,$U$12:$AD$125,8),0,VLOOKUP(A291,U$12:$AD$125,8))</f>
        <v>0</v>
      </c>
      <c r="M291" s="65">
        <f>IF(L291&gt;0,VLOOKUP(L291,T$12:$AC$125,7),0)</f>
        <v>0</v>
      </c>
      <c r="N291" s="60">
        <f t="shared" si="65"/>
        <v>0</v>
      </c>
      <c r="O291" s="60">
        <f t="shared" ca="1" si="66"/>
        <v>6.3028239999999999E-2</v>
      </c>
      <c r="P291" s="66" t="str">
        <f t="shared" si="71"/>
        <v>A+J=</v>
      </c>
      <c r="Q291" s="67">
        <f t="shared" si="72"/>
        <v>45882</v>
      </c>
      <c r="R291" s="11"/>
      <c r="S291" s="11"/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</row>
    <row r="292" spans="1:147" x14ac:dyDescent="0.2">
      <c r="A292" s="59">
        <f t="shared" si="67"/>
        <v>43658</v>
      </c>
      <c r="B292" s="70">
        <f t="shared" ca="1" si="68"/>
        <v>1.06336849</v>
      </c>
      <c r="C292" s="60">
        <f t="shared" si="69"/>
        <v>1</v>
      </c>
      <c r="D292" s="61">
        <f ca="1">IF(A292&lt;$B$1,VLOOKUP(A292,[1]DI!$A$4:$B$15000,2,FALSE),0)</f>
        <v>6.4000000000000001E-2</v>
      </c>
      <c r="E292" s="60">
        <f t="shared" ca="1" si="74"/>
        <v>2.4620000000000002E-4</v>
      </c>
      <c r="F292" s="62">
        <f t="shared" si="73"/>
        <v>1.3</v>
      </c>
      <c r="G292" s="63">
        <f t="shared" ca="1" si="62"/>
        <v>1.00032006</v>
      </c>
      <c r="H292" s="60">
        <f ca="1">TRUNC(PRODUCT(G$10:G291),15)</f>
        <v>1.06336848758941</v>
      </c>
      <c r="I292" s="60">
        <f t="shared" si="70"/>
        <v>1</v>
      </c>
      <c r="J292" s="60">
        <f t="shared" ca="1" si="63"/>
        <v>1.06336849</v>
      </c>
      <c r="K292" s="60">
        <f t="shared" ca="1" si="64"/>
        <v>6.336849E-2</v>
      </c>
      <c r="L292" s="64">
        <f>IF(VLOOKUP(A292,$U$12:$AD$125,8)=VLOOKUP(A291,$U$12:$AD$125,8),0,VLOOKUP(A292,U$12:$AD$125,8))</f>
        <v>0</v>
      </c>
      <c r="M292" s="65">
        <f>IF(L292&gt;0,VLOOKUP(L292,T$12:$AC$125,7),0)</f>
        <v>0</v>
      </c>
      <c r="N292" s="60">
        <f t="shared" si="65"/>
        <v>0</v>
      </c>
      <c r="O292" s="60">
        <f t="shared" ca="1" si="66"/>
        <v>6.336849E-2</v>
      </c>
      <c r="P292" s="66" t="str">
        <f t="shared" si="71"/>
        <v>A+J=</v>
      </c>
      <c r="Q292" s="67">
        <f t="shared" si="72"/>
        <v>45882</v>
      </c>
      <c r="R292" s="11"/>
      <c r="S292" s="11"/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</row>
    <row r="293" spans="1:147" x14ac:dyDescent="0.2">
      <c r="A293" s="59">
        <f t="shared" si="67"/>
        <v>43659</v>
      </c>
      <c r="B293" s="70">
        <f t="shared" ca="1" si="68"/>
        <v>1.06370882</v>
      </c>
      <c r="C293" s="60">
        <f t="shared" si="69"/>
        <v>1</v>
      </c>
      <c r="D293" s="61">
        <f ca="1">IF(A293&lt;$B$1,VLOOKUP(A293,[1]DI!$A$4:$B$15000,2,FALSE),0)</f>
        <v>0</v>
      </c>
      <c r="E293" s="60">
        <f t="shared" ca="1" si="74"/>
        <v>0</v>
      </c>
      <c r="F293" s="62">
        <f t="shared" si="73"/>
        <v>1.3</v>
      </c>
      <c r="G293" s="63">
        <f t="shared" ca="1" si="62"/>
        <v>1</v>
      </c>
      <c r="H293" s="60">
        <f ca="1">TRUNC(PRODUCT(G$10:G292),15)</f>
        <v>1.0637088293075501</v>
      </c>
      <c r="I293" s="60">
        <f t="shared" si="70"/>
        <v>1</v>
      </c>
      <c r="J293" s="60">
        <f t="shared" ca="1" si="63"/>
        <v>1.0637088299999999</v>
      </c>
      <c r="K293" s="60">
        <f t="shared" ca="1" si="64"/>
        <v>6.3708819999999999E-2</v>
      </c>
      <c r="L293" s="64">
        <f>IF(VLOOKUP(A293,$U$12:$AD$125,8)=VLOOKUP(A292,$U$12:$AD$125,8),0,VLOOKUP(A293,U$12:$AD$125,8))</f>
        <v>0</v>
      </c>
      <c r="M293" s="65">
        <f>IF(L293&gt;0,VLOOKUP(L293,T$12:$AC$125,7),0)</f>
        <v>0</v>
      </c>
      <c r="N293" s="60">
        <f t="shared" si="65"/>
        <v>0</v>
      </c>
      <c r="O293" s="60">
        <f t="shared" ca="1" si="66"/>
        <v>6.3708819999999999E-2</v>
      </c>
      <c r="P293" s="66" t="str">
        <f t="shared" si="71"/>
        <v>A+J=</v>
      </c>
      <c r="Q293" s="67">
        <f t="shared" si="72"/>
        <v>45882</v>
      </c>
      <c r="R293" s="11"/>
      <c r="S293" s="11"/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</row>
    <row r="294" spans="1:147" x14ac:dyDescent="0.2">
      <c r="A294" s="59">
        <f t="shared" si="67"/>
        <v>43660</v>
      </c>
      <c r="B294" s="70">
        <f t="shared" ca="1" si="68"/>
        <v>1.06370882</v>
      </c>
      <c r="C294" s="60">
        <f t="shared" si="69"/>
        <v>1</v>
      </c>
      <c r="D294" s="61">
        <f ca="1">IF(A294&lt;$B$1,VLOOKUP(A294,[1]DI!$A$4:$B$15000,2,FALSE),0)</f>
        <v>0</v>
      </c>
      <c r="E294" s="60">
        <f t="shared" ca="1" si="74"/>
        <v>0</v>
      </c>
      <c r="F294" s="62">
        <f t="shared" si="73"/>
        <v>1.3</v>
      </c>
      <c r="G294" s="63">
        <f t="shared" ca="1" si="62"/>
        <v>1</v>
      </c>
      <c r="H294" s="60">
        <f ca="1">TRUNC(PRODUCT(G$10:G293),15)</f>
        <v>1.0637088293075501</v>
      </c>
      <c r="I294" s="60">
        <f t="shared" si="70"/>
        <v>1</v>
      </c>
      <c r="J294" s="60">
        <f t="shared" ca="1" si="63"/>
        <v>1.0637088299999999</v>
      </c>
      <c r="K294" s="60">
        <f t="shared" ca="1" si="64"/>
        <v>6.3708819999999999E-2</v>
      </c>
      <c r="L294" s="64">
        <f>IF(VLOOKUP(A294,$U$12:$AD$125,8)=VLOOKUP(A293,$U$12:$AD$125,8),0,VLOOKUP(A294,U$12:$AD$125,8))</f>
        <v>0</v>
      </c>
      <c r="M294" s="65">
        <f>IF(L294&gt;0,VLOOKUP(L294,T$12:$AC$125,7),0)</f>
        <v>0</v>
      </c>
      <c r="N294" s="60">
        <f t="shared" si="65"/>
        <v>0</v>
      </c>
      <c r="O294" s="60">
        <f t="shared" ca="1" si="66"/>
        <v>6.3708819999999999E-2</v>
      </c>
      <c r="P294" s="66" t="str">
        <f t="shared" si="71"/>
        <v>A+J=</v>
      </c>
      <c r="Q294" s="67">
        <f t="shared" si="72"/>
        <v>45882</v>
      </c>
      <c r="R294" s="11"/>
      <c r="S294" s="11"/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</row>
    <row r="295" spans="1:147" x14ac:dyDescent="0.2">
      <c r="A295" s="59">
        <f t="shared" si="67"/>
        <v>43661</v>
      </c>
      <c r="B295" s="70">
        <f t="shared" ca="1" si="68"/>
        <v>1.06370882</v>
      </c>
      <c r="C295" s="60">
        <f t="shared" si="69"/>
        <v>1</v>
      </c>
      <c r="D295" s="61">
        <f ca="1">IF(A295&lt;$B$1,VLOOKUP(A295,[1]DI!$A$4:$B$15000,2,FALSE),0)</f>
        <v>6.4000000000000001E-2</v>
      </c>
      <c r="E295" s="60">
        <f t="shared" ca="1" si="74"/>
        <v>2.4620000000000002E-4</v>
      </c>
      <c r="F295" s="62">
        <f t="shared" si="73"/>
        <v>1.3</v>
      </c>
      <c r="G295" s="63">
        <f t="shared" ca="1" si="62"/>
        <v>1.00032006</v>
      </c>
      <c r="H295" s="60">
        <f ca="1">TRUNC(PRODUCT(G$10:G294),15)</f>
        <v>1.0637088293075501</v>
      </c>
      <c r="I295" s="60">
        <f t="shared" si="70"/>
        <v>1</v>
      </c>
      <c r="J295" s="60">
        <f t="shared" ca="1" si="63"/>
        <v>1.0637088299999999</v>
      </c>
      <c r="K295" s="60">
        <f t="shared" ca="1" si="64"/>
        <v>6.3708819999999999E-2</v>
      </c>
      <c r="L295" s="64">
        <f>IF(VLOOKUP(A295,$U$12:$AD$125,8)=VLOOKUP(A294,$U$12:$AD$125,8),0,VLOOKUP(A295,U$12:$AD$125,8))</f>
        <v>0</v>
      </c>
      <c r="M295" s="65">
        <f>IF(L295&gt;0,VLOOKUP(L295,T$12:$AC$125,7),0)</f>
        <v>0</v>
      </c>
      <c r="N295" s="60">
        <f t="shared" si="65"/>
        <v>0</v>
      </c>
      <c r="O295" s="60">
        <f t="shared" ca="1" si="66"/>
        <v>6.3708819999999999E-2</v>
      </c>
      <c r="P295" s="66" t="str">
        <f t="shared" si="71"/>
        <v>A+J=</v>
      </c>
      <c r="Q295" s="67">
        <f t="shared" si="72"/>
        <v>45882</v>
      </c>
      <c r="R295" s="11"/>
      <c r="S295" s="11"/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</row>
    <row r="296" spans="1:147" x14ac:dyDescent="0.2">
      <c r="A296" s="59">
        <f t="shared" si="67"/>
        <v>43662</v>
      </c>
      <c r="B296" s="70">
        <f t="shared" ca="1" si="68"/>
        <v>1.0640492800000001</v>
      </c>
      <c r="C296" s="60">
        <f t="shared" si="69"/>
        <v>1</v>
      </c>
      <c r="D296" s="61">
        <f ca="1">IF(A296&lt;$B$1,VLOOKUP(A296,[1]DI!$A$4:$B$15000,2,FALSE),0)</f>
        <v>6.4000000000000001E-2</v>
      </c>
      <c r="E296" s="60">
        <f t="shared" ca="1" si="74"/>
        <v>2.4620000000000002E-4</v>
      </c>
      <c r="F296" s="62">
        <f t="shared" si="73"/>
        <v>1.3</v>
      </c>
      <c r="G296" s="63">
        <f t="shared" ca="1" si="62"/>
        <v>1.00032006</v>
      </c>
      <c r="H296" s="60">
        <f ca="1">TRUNC(PRODUCT(G$10:G295),15)</f>
        <v>1.0640492799554599</v>
      </c>
      <c r="I296" s="60">
        <f t="shared" si="70"/>
        <v>1</v>
      </c>
      <c r="J296" s="60">
        <f t="shared" ca="1" si="63"/>
        <v>1.0640492800000001</v>
      </c>
      <c r="K296" s="60">
        <f t="shared" ca="1" si="64"/>
        <v>6.404928E-2</v>
      </c>
      <c r="L296" s="64">
        <f>IF(VLOOKUP(A296,$U$12:$AD$125,8)=VLOOKUP(A295,$U$12:$AD$125,8),0,VLOOKUP(A296,U$12:$AD$125,8))</f>
        <v>0</v>
      </c>
      <c r="M296" s="65">
        <f>IF(L296&gt;0,VLOOKUP(L296,T$12:$AC$125,7),0)</f>
        <v>0</v>
      </c>
      <c r="N296" s="60">
        <f t="shared" si="65"/>
        <v>0</v>
      </c>
      <c r="O296" s="60">
        <f t="shared" ca="1" si="66"/>
        <v>6.404928E-2</v>
      </c>
      <c r="P296" s="66" t="str">
        <f t="shared" si="71"/>
        <v>A+J=</v>
      </c>
      <c r="Q296" s="67">
        <f t="shared" si="72"/>
        <v>45882</v>
      </c>
      <c r="R296" s="11"/>
      <c r="S296" s="11"/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</row>
    <row r="297" spans="1:147" x14ac:dyDescent="0.2">
      <c r="A297" s="59">
        <f t="shared" si="67"/>
        <v>43663</v>
      </c>
      <c r="B297" s="70">
        <f t="shared" ca="1" si="68"/>
        <v>1.06438984</v>
      </c>
      <c r="C297" s="60">
        <f t="shared" si="69"/>
        <v>1</v>
      </c>
      <c r="D297" s="61">
        <f ca="1">IF(A297&lt;$B$1,VLOOKUP(A297,[1]DI!$A$4:$B$15000,2,FALSE),0)</f>
        <v>6.4000000000000001E-2</v>
      </c>
      <c r="E297" s="60">
        <f t="shared" ca="1" si="74"/>
        <v>2.4620000000000002E-4</v>
      </c>
      <c r="F297" s="62">
        <f t="shared" si="73"/>
        <v>1.3</v>
      </c>
      <c r="G297" s="63">
        <f t="shared" ca="1" si="62"/>
        <v>1.00032006</v>
      </c>
      <c r="H297" s="60">
        <f ca="1">TRUNC(PRODUCT(G$10:G296),15)</f>
        <v>1.064389839568</v>
      </c>
      <c r="I297" s="60">
        <f t="shared" si="70"/>
        <v>1</v>
      </c>
      <c r="J297" s="60">
        <f t="shared" ca="1" si="63"/>
        <v>1.06438984</v>
      </c>
      <c r="K297" s="60">
        <f t="shared" ca="1" si="64"/>
        <v>6.4389840000000004E-2</v>
      </c>
      <c r="L297" s="64">
        <f>IF(VLOOKUP(A297,$U$12:$AD$125,8)=VLOOKUP(A296,$U$12:$AD$125,8),0,VLOOKUP(A297,U$12:$AD$125,8))</f>
        <v>0</v>
      </c>
      <c r="M297" s="65">
        <f>IF(L297&gt;0,VLOOKUP(L297,T$12:$AC$125,7),0)</f>
        <v>0</v>
      </c>
      <c r="N297" s="60">
        <f t="shared" si="65"/>
        <v>0</v>
      </c>
      <c r="O297" s="60">
        <f t="shared" ca="1" si="66"/>
        <v>6.4389840000000004E-2</v>
      </c>
      <c r="P297" s="66" t="str">
        <f t="shared" si="71"/>
        <v>A+J=</v>
      </c>
      <c r="Q297" s="67">
        <f t="shared" si="72"/>
        <v>45882</v>
      </c>
      <c r="R297" s="11"/>
      <c r="S297" s="11"/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</row>
    <row r="298" spans="1:147" x14ac:dyDescent="0.2">
      <c r="A298" s="59">
        <f t="shared" si="67"/>
        <v>43664</v>
      </c>
      <c r="B298" s="70">
        <f t="shared" ca="1" si="68"/>
        <v>1.06473051</v>
      </c>
      <c r="C298" s="60">
        <f t="shared" si="69"/>
        <v>1</v>
      </c>
      <c r="D298" s="61">
        <f ca="1">IF(A298&lt;$B$1,VLOOKUP(A298,[1]DI!$A$4:$B$15000,2,FALSE),0)</f>
        <v>6.4000000000000001E-2</v>
      </c>
      <c r="E298" s="60">
        <f t="shared" ca="1" si="74"/>
        <v>2.4620000000000002E-4</v>
      </c>
      <c r="F298" s="62">
        <f t="shared" si="73"/>
        <v>1.3</v>
      </c>
      <c r="G298" s="63">
        <f t="shared" ca="1" si="62"/>
        <v>1.00032006</v>
      </c>
      <c r="H298" s="60">
        <f ca="1">TRUNC(PRODUCT(G$10:G297),15)</f>
        <v>1.06473050818005</v>
      </c>
      <c r="I298" s="60">
        <f t="shared" si="70"/>
        <v>1</v>
      </c>
      <c r="J298" s="60">
        <f t="shared" ca="1" si="63"/>
        <v>1.06473051</v>
      </c>
      <c r="K298" s="60">
        <f t="shared" ca="1" si="64"/>
        <v>6.4730510000000005E-2</v>
      </c>
      <c r="L298" s="64">
        <f>IF(VLOOKUP(A298,$U$12:$AD$125,8)=VLOOKUP(A297,$U$12:$AD$125,8),0,VLOOKUP(A298,U$12:$AD$125,8))</f>
        <v>0</v>
      </c>
      <c r="M298" s="65">
        <f>IF(L298&gt;0,VLOOKUP(L298,T$12:$AC$125,7),0)</f>
        <v>0</v>
      </c>
      <c r="N298" s="60">
        <f t="shared" si="65"/>
        <v>0</v>
      </c>
      <c r="O298" s="60">
        <f t="shared" ca="1" si="66"/>
        <v>6.4730510000000005E-2</v>
      </c>
      <c r="P298" s="66" t="str">
        <f t="shared" si="71"/>
        <v>A+J=</v>
      </c>
      <c r="Q298" s="67">
        <f t="shared" si="72"/>
        <v>45882</v>
      </c>
      <c r="R298" s="11"/>
      <c r="S298" s="11"/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</row>
    <row r="299" spans="1:147" x14ac:dyDescent="0.2">
      <c r="A299" s="59">
        <f t="shared" si="67"/>
        <v>43665</v>
      </c>
      <c r="B299" s="70">
        <f t="shared" ca="1" si="68"/>
        <v>1.06507128</v>
      </c>
      <c r="C299" s="60">
        <f t="shared" si="69"/>
        <v>1</v>
      </c>
      <c r="D299" s="61">
        <f ca="1">IF(A299&lt;$B$1,VLOOKUP(A299,[1]DI!$A$4:$B$15000,2,FALSE),0)</f>
        <v>6.4000000000000001E-2</v>
      </c>
      <c r="E299" s="60">
        <f t="shared" ca="1" si="74"/>
        <v>2.4620000000000002E-4</v>
      </c>
      <c r="F299" s="62">
        <f t="shared" si="73"/>
        <v>1.3</v>
      </c>
      <c r="G299" s="63">
        <f t="shared" ca="1" si="62"/>
        <v>1.00032006</v>
      </c>
      <c r="H299" s="60">
        <f ca="1">TRUNC(PRODUCT(G$10:G298),15)</f>
        <v>1.0650712858264999</v>
      </c>
      <c r="I299" s="60">
        <f t="shared" si="70"/>
        <v>1</v>
      </c>
      <c r="J299" s="60">
        <f t="shared" ca="1" si="63"/>
        <v>1.0650712899999999</v>
      </c>
      <c r="K299" s="60">
        <f t="shared" ca="1" si="64"/>
        <v>6.5071279999999995E-2</v>
      </c>
      <c r="L299" s="64">
        <f>IF(VLOOKUP(A299,$U$12:$AD$125,8)=VLOOKUP(A298,$U$12:$AD$125,8),0,VLOOKUP(A299,U$12:$AD$125,8))</f>
        <v>0</v>
      </c>
      <c r="M299" s="65">
        <f>IF(L299&gt;0,VLOOKUP(L299,T$12:$AC$125,7),0)</f>
        <v>0</v>
      </c>
      <c r="N299" s="60">
        <f t="shared" si="65"/>
        <v>0</v>
      </c>
      <c r="O299" s="60">
        <f t="shared" ca="1" si="66"/>
        <v>6.5071279999999995E-2</v>
      </c>
      <c r="P299" s="66" t="str">
        <f t="shared" si="71"/>
        <v>A+J=</v>
      </c>
      <c r="Q299" s="67">
        <f t="shared" si="72"/>
        <v>45882</v>
      </c>
      <c r="R299" s="11"/>
      <c r="S299" s="11"/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</row>
    <row r="300" spans="1:147" x14ac:dyDescent="0.2">
      <c r="A300" s="59">
        <f t="shared" si="67"/>
        <v>43666</v>
      </c>
      <c r="B300" s="70">
        <f t="shared" ca="1" si="68"/>
        <v>1.0654121700000001</v>
      </c>
      <c r="C300" s="60">
        <f t="shared" si="69"/>
        <v>1</v>
      </c>
      <c r="D300" s="61">
        <f ca="1">IF(A300&lt;$B$1,VLOOKUP(A300,[1]DI!$A$4:$B$15000,2,FALSE),0)</f>
        <v>0</v>
      </c>
      <c r="E300" s="60">
        <f t="shared" ca="1" si="74"/>
        <v>0</v>
      </c>
      <c r="F300" s="62">
        <f t="shared" si="73"/>
        <v>1.3</v>
      </c>
      <c r="G300" s="63">
        <f t="shared" ca="1" si="62"/>
        <v>1</v>
      </c>
      <c r="H300" s="60">
        <f ca="1">TRUNC(PRODUCT(G$10:G299),15)</f>
        <v>1.0654121725422401</v>
      </c>
      <c r="I300" s="60">
        <f t="shared" si="70"/>
        <v>1</v>
      </c>
      <c r="J300" s="60">
        <f t="shared" ca="1" si="63"/>
        <v>1.0654121700000001</v>
      </c>
      <c r="K300" s="60">
        <f t="shared" ca="1" si="64"/>
        <v>6.5412170000000006E-2</v>
      </c>
      <c r="L300" s="64">
        <f>IF(VLOOKUP(A300,$U$12:$AD$125,8)=VLOOKUP(A299,$U$12:$AD$125,8),0,VLOOKUP(A300,U$12:$AD$125,8))</f>
        <v>0</v>
      </c>
      <c r="M300" s="65">
        <f>IF(L300&gt;0,VLOOKUP(L300,T$12:$AC$125,7),0)</f>
        <v>0</v>
      </c>
      <c r="N300" s="60">
        <f t="shared" si="65"/>
        <v>0</v>
      </c>
      <c r="O300" s="60">
        <f t="shared" ca="1" si="66"/>
        <v>6.5412170000000006E-2</v>
      </c>
      <c r="P300" s="66" t="str">
        <f t="shared" si="71"/>
        <v>A+J=</v>
      </c>
      <c r="Q300" s="67">
        <f t="shared" si="72"/>
        <v>45882</v>
      </c>
      <c r="R300" s="11"/>
      <c r="S300" s="11"/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</row>
    <row r="301" spans="1:147" x14ac:dyDescent="0.2">
      <c r="A301" s="59">
        <f t="shared" si="67"/>
        <v>43667</v>
      </c>
      <c r="B301" s="70">
        <f t="shared" ca="1" si="68"/>
        <v>1.0654121700000001</v>
      </c>
      <c r="C301" s="60">
        <f t="shared" si="69"/>
        <v>1</v>
      </c>
      <c r="D301" s="61">
        <f ca="1">IF(A301&lt;$B$1,VLOOKUP(A301,[1]DI!$A$4:$B$15000,2,FALSE),0)</f>
        <v>0</v>
      </c>
      <c r="E301" s="60">
        <f t="shared" ca="1" si="74"/>
        <v>0</v>
      </c>
      <c r="F301" s="62">
        <f t="shared" si="73"/>
        <v>1.3</v>
      </c>
      <c r="G301" s="63">
        <f t="shared" ca="1" si="62"/>
        <v>1</v>
      </c>
      <c r="H301" s="60">
        <f ca="1">TRUNC(PRODUCT(G$10:G300),15)</f>
        <v>1.0654121725422401</v>
      </c>
      <c r="I301" s="60">
        <f t="shared" si="70"/>
        <v>1</v>
      </c>
      <c r="J301" s="60">
        <f t="shared" ca="1" si="63"/>
        <v>1.0654121700000001</v>
      </c>
      <c r="K301" s="60">
        <f t="shared" ca="1" si="64"/>
        <v>6.5412170000000006E-2</v>
      </c>
      <c r="L301" s="64">
        <f>IF(VLOOKUP(A301,$U$12:$AD$125,8)=VLOOKUP(A300,$U$12:$AD$125,8),0,VLOOKUP(A301,U$12:$AD$125,8))</f>
        <v>0</v>
      </c>
      <c r="M301" s="65">
        <f>IF(L301&gt;0,VLOOKUP(L301,T$12:$AC$125,7),0)</f>
        <v>0</v>
      </c>
      <c r="N301" s="60">
        <f t="shared" si="65"/>
        <v>0</v>
      </c>
      <c r="O301" s="60">
        <f t="shared" ca="1" si="66"/>
        <v>6.5412170000000006E-2</v>
      </c>
      <c r="P301" s="66" t="str">
        <f t="shared" si="71"/>
        <v>A+J=</v>
      </c>
      <c r="Q301" s="67">
        <f t="shared" si="72"/>
        <v>45882</v>
      </c>
      <c r="R301" s="11"/>
      <c r="S301" s="11"/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</row>
    <row r="302" spans="1:147" x14ac:dyDescent="0.2">
      <c r="A302" s="59">
        <f t="shared" si="67"/>
        <v>43668</v>
      </c>
      <c r="B302" s="70">
        <f t="shared" ca="1" si="68"/>
        <v>1.0654121700000001</v>
      </c>
      <c r="C302" s="60">
        <f t="shared" si="69"/>
        <v>1</v>
      </c>
      <c r="D302" s="61">
        <f ca="1">IF(A302&lt;$B$1,VLOOKUP(A302,[1]DI!$A$4:$B$15000,2,FALSE),0)</f>
        <v>6.4000000000000001E-2</v>
      </c>
      <c r="E302" s="60">
        <f t="shared" ca="1" si="74"/>
        <v>2.4620000000000002E-4</v>
      </c>
      <c r="F302" s="62">
        <f t="shared" si="73"/>
        <v>1.3</v>
      </c>
      <c r="G302" s="63">
        <f t="shared" ca="1" si="62"/>
        <v>1.00032006</v>
      </c>
      <c r="H302" s="60">
        <f ca="1">TRUNC(PRODUCT(G$10:G301),15)</f>
        <v>1.0654121725422401</v>
      </c>
      <c r="I302" s="60">
        <f t="shared" si="70"/>
        <v>1</v>
      </c>
      <c r="J302" s="60">
        <f t="shared" ca="1" si="63"/>
        <v>1.0654121700000001</v>
      </c>
      <c r="K302" s="60">
        <f t="shared" ca="1" si="64"/>
        <v>6.5412170000000006E-2</v>
      </c>
      <c r="L302" s="64">
        <f>IF(VLOOKUP(A302,$U$12:$AD$125,8)=VLOOKUP(A301,$U$12:$AD$125,8),0,VLOOKUP(A302,U$12:$AD$125,8))</f>
        <v>0</v>
      </c>
      <c r="M302" s="65">
        <f>IF(L302&gt;0,VLOOKUP(L302,T$12:$AC$125,7),0)</f>
        <v>0</v>
      </c>
      <c r="N302" s="60">
        <f t="shared" si="65"/>
        <v>0</v>
      </c>
      <c r="O302" s="60">
        <f t="shared" ca="1" si="66"/>
        <v>6.5412170000000006E-2</v>
      </c>
      <c r="P302" s="66" t="str">
        <f t="shared" si="71"/>
        <v>A+J=</v>
      </c>
      <c r="Q302" s="67">
        <f t="shared" si="72"/>
        <v>45882</v>
      </c>
      <c r="R302" s="11"/>
      <c r="S302" s="11"/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</row>
    <row r="303" spans="1:147" x14ac:dyDescent="0.2">
      <c r="A303" s="59">
        <f t="shared" si="67"/>
        <v>43669</v>
      </c>
      <c r="B303" s="70">
        <f t="shared" ca="1" si="68"/>
        <v>1.06575317</v>
      </c>
      <c r="C303" s="60">
        <f t="shared" si="69"/>
        <v>1</v>
      </c>
      <c r="D303" s="61">
        <f ca="1">IF(A303&lt;$B$1,VLOOKUP(A303,[1]DI!$A$4:$B$15000,2,FALSE),0)</f>
        <v>6.4000000000000001E-2</v>
      </c>
      <c r="E303" s="60">
        <f t="shared" ca="1" si="74"/>
        <v>2.4620000000000002E-4</v>
      </c>
      <c r="F303" s="62">
        <f t="shared" si="73"/>
        <v>1.3</v>
      </c>
      <c r="G303" s="63">
        <f t="shared" ca="1" si="62"/>
        <v>1.00032006</v>
      </c>
      <c r="H303" s="60">
        <f ca="1">TRUNC(PRODUCT(G$10:G302),15)</f>
        <v>1.0657531683621899</v>
      </c>
      <c r="I303" s="60">
        <f t="shared" si="70"/>
        <v>1</v>
      </c>
      <c r="J303" s="60">
        <f t="shared" ca="1" si="63"/>
        <v>1.06575317</v>
      </c>
      <c r="K303" s="60">
        <f t="shared" ca="1" si="64"/>
        <v>6.575317E-2</v>
      </c>
      <c r="L303" s="64">
        <f>IF(VLOOKUP(A303,$U$12:$AD$125,8)=VLOOKUP(A302,$U$12:$AD$125,8),0,VLOOKUP(A303,U$12:$AD$125,8))</f>
        <v>0</v>
      </c>
      <c r="M303" s="65">
        <f>IF(L303&gt;0,VLOOKUP(L303,T$12:$AC$125,7),0)</f>
        <v>0</v>
      </c>
      <c r="N303" s="60">
        <f t="shared" si="65"/>
        <v>0</v>
      </c>
      <c r="O303" s="60">
        <f t="shared" ca="1" si="66"/>
        <v>6.575317E-2</v>
      </c>
      <c r="P303" s="66" t="str">
        <f t="shared" si="71"/>
        <v>A+J=</v>
      </c>
      <c r="Q303" s="67">
        <f t="shared" si="72"/>
        <v>45882</v>
      </c>
      <c r="R303" s="11"/>
      <c r="S303" s="11"/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</row>
    <row r="304" spans="1:147" x14ac:dyDescent="0.2">
      <c r="A304" s="59">
        <f t="shared" si="67"/>
        <v>43670</v>
      </c>
      <c r="B304" s="70">
        <f t="shared" ca="1" si="68"/>
        <v>1.06609427</v>
      </c>
      <c r="C304" s="60">
        <f t="shared" si="69"/>
        <v>1</v>
      </c>
      <c r="D304" s="61">
        <f ca="1">IF(A304&lt;$B$1,VLOOKUP(A304,[1]DI!$A$4:$B$15000,2,FALSE),0)</f>
        <v>6.4000000000000001E-2</v>
      </c>
      <c r="E304" s="60">
        <f t="shared" ca="1" si="74"/>
        <v>2.4620000000000002E-4</v>
      </c>
      <c r="F304" s="62">
        <f t="shared" si="73"/>
        <v>1.3</v>
      </c>
      <c r="G304" s="63">
        <f t="shared" ca="1" si="62"/>
        <v>1.00032006</v>
      </c>
      <c r="H304" s="60">
        <f ca="1">TRUNC(PRODUCT(G$10:G303),15)</f>
        <v>1.06609427332125</v>
      </c>
      <c r="I304" s="60">
        <f t="shared" si="70"/>
        <v>1</v>
      </c>
      <c r="J304" s="60">
        <f t="shared" ca="1" si="63"/>
        <v>1.06609427</v>
      </c>
      <c r="K304" s="60">
        <f t="shared" ca="1" si="64"/>
        <v>6.6094269999999997E-2</v>
      </c>
      <c r="L304" s="64">
        <f>IF(VLOOKUP(A304,$U$12:$AD$125,8)=VLOOKUP(A303,$U$12:$AD$125,8),0,VLOOKUP(A304,U$12:$AD$125,8))</f>
        <v>0</v>
      </c>
      <c r="M304" s="65">
        <f>IF(L304&gt;0,VLOOKUP(L304,T$12:$AC$125,7),0)</f>
        <v>0</v>
      </c>
      <c r="N304" s="60">
        <f t="shared" si="65"/>
        <v>0</v>
      </c>
      <c r="O304" s="60">
        <f t="shared" ca="1" si="66"/>
        <v>6.6094269999999997E-2</v>
      </c>
      <c r="P304" s="66" t="str">
        <f t="shared" si="71"/>
        <v>A+J=</v>
      </c>
      <c r="Q304" s="67">
        <f t="shared" si="72"/>
        <v>45882</v>
      </c>
      <c r="R304" s="11"/>
      <c r="S304" s="11"/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</row>
    <row r="305" spans="1:147" x14ac:dyDescent="0.2">
      <c r="A305" s="59">
        <f t="shared" si="67"/>
        <v>43671</v>
      </c>
      <c r="B305" s="70">
        <f t="shared" ca="1" si="68"/>
        <v>1.06643548</v>
      </c>
      <c r="C305" s="60">
        <f t="shared" si="69"/>
        <v>1</v>
      </c>
      <c r="D305" s="61">
        <f ca="1">IF(A305&lt;$B$1,VLOOKUP(A305,[1]DI!$A$4:$B$15000,2,FALSE),0)</f>
        <v>6.4000000000000001E-2</v>
      </c>
      <c r="E305" s="60">
        <f t="shared" ca="1" si="74"/>
        <v>2.4620000000000002E-4</v>
      </c>
      <c r="F305" s="62">
        <f t="shared" si="73"/>
        <v>1.3</v>
      </c>
      <c r="G305" s="63">
        <f t="shared" ca="1" si="62"/>
        <v>1.00032006</v>
      </c>
      <c r="H305" s="60">
        <f ca="1">TRUNC(PRODUCT(G$10:G304),15)</f>
        <v>1.06643548745437</v>
      </c>
      <c r="I305" s="60">
        <f t="shared" si="70"/>
        <v>1</v>
      </c>
      <c r="J305" s="60">
        <f t="shared" ca="1" si="63"/>
        <v>1.0664354899999999</v>
      </c>
      <c r="K305" s="60">
        <f t="shared" ca="1" si="64"/>
        <v>6.6435480000000005E-2</v>
      </c>
      <c r="L305" s="64">
        <f>IF(VLOOKUP(A305,$U$12:$AD$125,8)=VLOOKUP(A304,$U$12:$AD$125,8),0,VLOOKUP(A305,U$12:$AD$125,8))</f>
        <v>0</v>
      </c>
      <c r="M305" s="65">
        <f>IF(L305&gt;0,VLOOKUP(L305,T$12:$AC$125,7),0)</f>
        <v>0</v>
      </c>
      <c r="N305" s="60">
        <f t="shared" si="65"/>
        <v>0</v>
      </c>
      <c r="O305" s="60">
        <f t="shared" ca="1" si="66"/>
        <v>6.6435480000000005E-2</v>
      </c>
      <c r="P305" s="66" t="str">
        <f t="shared" si="71"/>
        <v>A+J=</v>
      </c>
      <c r="Q305" s="67">
        <f t="shared" si="72"/>
        <v>45882</v>
      </c>
      <c r="R305" s="11"/>
      <c r="S305" s="11"/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</row>
    <row r="306" spans="1:147" x14ac:dyDescent="0.2">
      <c r="A306" s="59">
        <f t="shared" si="67"/>
        <v>43672</v>
      </c>
      <c r="B306" s="70">
        <f t="shared" ca="1" si="68"/>
        <v>1.0667768</v>
      </c>
      <c r="C306" s="60">
        <f t="shared" si="69"/>
        <v>1</v>
      </c>
      <c r="D306" s="61">
        <f ca="1">IF(A306&lt;$B$1,VLOOKUP(A306,[1]DI!$A$4:$B$15000,2,FALSE),0)</f>
        <v>6.4000000000000001E-2</v>
      </c>
      <c r="E306" s="60">
        <f t="shared" ca="1" si="74"/>
        <v>2.4620000000000002E-4</v>
      </c>
      <c r="F306" s="62">
        <f t="shared" si="73"/>
        <v>1.3</v>
      </c>
      <c r="G306" s="63">
        <f t="shared" ca="1" si="62"/>
        <v>1.00032006</v>
      </c>
      <c r="H306" s="60">
        <f ca="1">TRUNC(PRODUCT(G$10:G305),15)</f>
        <v>1.0667768107964899</v>
      </c>
      <c r="I306" s="60">
        <f t="shared" si="70"/>
        <v>1</v>
      </c>
      <c r="J306" s="60">
        <f t="shared" ca="1" si="63"/>
        <v>1.0667768099999999</v>
      </c>
      <c r="K306" s="60">
        <f t="shared" ca="1" si="64"/>
        <v>6.6776799999999997E-2</v>
      </c>
      <c r="L306" s="64">
        <f>IF(VLOOKUP(A306,$U$12:$AD$125,8)=VLOOKUP(A305,$U$12:$AD$125,8),0,VLOOKUP(A306,U$12:$AD$125,8))</f>
        <v>0</v>
      </c>
      <c r="M306" s="65">
        <f>IF(L306&gt;0,VLOOKUP(L306,T$12:$AC$125,7),0)</f>
        <v>0</v>
      </c>
      <c r="N306" s="60">
        <f t="shared" si="65"/>
        <v>0</v>
      </c>
      <c r="O306" s="60">
        <f t="shared" ca="1" si="66"/>
        <v>6.6776799999999997E-2</v>
      </c>
      <c r="P306" s="66" t="str">
        <f t="shared" si="71"/>
        <v>A+J=</v>
      </c>
      <c r="Q306" s="67">
        <f t="shared" si="72"/>
        <v>45882</v>
      </c>
      <c r="R306" s="11"/>
      <c r="S306" s="11"/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</row>
    <row r="307" spans="1:147" x14ac:dyDescent="0.2">
      <c r="A307" s="59">
        <f t="shared" si="67"/>
        <v>43673</v>
      </c>
      <c r="B307" s="70">
        <f t="shared" ca="1" si="68"/>
        <v>1.0671182400000001</v>
      </c>
      <c r="C307" s="60">
        <f t="shared" si="69"/>
        <v>1</v>
      </c>
      <c r="D307" s="61">
        <f ca="1">IF(A307&lt;$B$1,VLOOKUP(A307,[1]DI!$A$4:$B$15000,2,FALSE),0)</f>
        <v>0</v>
      </c>
      <c r="E307" s="60">
        <f t="shared" ca="1" si="74"/>
        <v>0</v>
      </c>
      <c r="F307" s="62">
        <f t="shared" si="73"/>
        <v>1.3</v>
      </c>
      <c r="G307" s="63">
        <f t="shared" ca="1" si="62"/>
        <v>1</v>
      </c>
      <c r="H307" s="60">
        <f ca="1">TRUNC(PRODUCT(G$10:G306),15)</f>
        <v>1.0671182433825499</v>
      </c>
      <c r="I307" s="60">
        <f t="shared" si="70"/>
        <v>1</v>
      </c>
      <c r="J307" s="60">
        <f t="shared" ca="1" si="63"/>
        <v>1.0671182400000001</v>
      </c>
      <c r="K307" s="60">
        <f t="shared" ca="1" si="64"/>
        <v>6.7118239999999996E-2</v>
      </c>
      <c r="L307" s="64">
        <f>IF(VLOOKUP(A307,$U$12:$AD$125,8)=VLOOKUP(A306,$U$12:$AD$125,8),0,VLOOKUP(A307,U$12:$AD$125,8))</f>
        <v>0</v>
      </c>
      <c r="M307" s="65">
        <f>IF(L307&gt;0,VLOOKUP(L307,T$12:$AC$125,7),0)</f>
        <v>0</v>
      </c>
      <c r="N307" s="60">
        <f t="shared" si="65"/>
        <v>0</v>
      </c>
      <c r="O307" s="60">
        <f t="shared" ca="1" si="66"/>
        <v>6.7118239999999996E-2</v>
      </c>
      <c r="P307" s="66" t="str">
        <f t="shared" si="71"/>
        <v>A+J=</v>
      </c>
      <c r="Q307" s="67">
        <f t="shared" si="72"/>
        <v>45882</v>
      </c>
      <c r="R307" s="11"/>
      <c r="S307" s="11"/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</row>
    <row r="308" spans="1:147" x14ac:dyDescent="0.2">
      <c r="A308" s="59">
        <f t="shared" si="67"/>
        <v>43674</v>
      </c>
      <c r="B308" s="70">
        <f t="shared" ca="1" si="68"/>
        <v>1.0671182400000001</v>
      </c>
      <c r="C308" s="60">
        <f t="shared" si="69"/>
        <v>1</v>
      </c>
      <c r="D308" s="61">
        <f ca="1">IF(A308&lt;$B$1,VLOOKUP(A308,[1]DI!$A$4:$B$15000,2,FALSE),0)</f>
        <v>0</v>
      </c>
      <c r="E308" s="60">
        <f t="shared" ca="1" si="74"/>
        <v>0</v>
      </c>
      <c r="F308" s="62">
        <f t="shared" si="73"/>
        <v>1.3</v>
      </c>
      <c r="G308" s="63">
        <f t="shared" ca="1" si="62"/>
        <v>1</v>
      </c>
      <c r="H308" s="60">
        <f ca="1">TRUNC(PRODUCT(G$10:G307),15)</f>
        <v>1.0671182433825499</v>
      </c>
      <c r="I308" s="60">
        <f t="shared" si="70"/>
        <v>1</v>
      </c>
      <c r="J308" s="60">
        <f t="shared" ca="1" si="63"/>
        <v>1.0671182400000001</v>
      </c>
      <c r="K308" s="60">
        <f t="shared" ca="1" si="64"/>
        <v>6.7118239999999996E-2</v>
      </c>
      <c r="L308" s="64">
        <f>IF(VLOOKUP(A308,$U$12:$AD$125,8)=VLOOKUP(A307,$U$12:$AD$125,8),0,VLOOKUP(A308,U$12:$AD$125,8))</f>
        <v>0</v>
      </c>
      <c r="M308" s="65">
        <f>IF(L308&gt;0,VLOOKUP(L308,T$12:$AC$125,7),0)</f>
        <v>0</v>
      </c>
      <c r="N308" s="60">
        <f t="shared" si="65"/>
        <v>0</v>
      </c>
      <c r="O308" s="60">
        <f t="shared" ca="1" si="66"/>
        <v>6.7118239999999996E-2</v>
      </c>
      <c r="P308" s="66" t="str">
        <f t="shared" si="71"/>
        <v>A+J=</v>
      </c>
      <c r="Q308" s="67">
        <f t="shared" si="72"/>
        <v>45882</v>
      </c>
      <c r="R308" s="11"/>
      <c r="S308" s="11"/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</row>
    <row r="309" spans="1:147" x14ac:dyDescent="0.2">
      <c r="A309" s="59">
        <f t="shared" si="67"/>
        <v>43675</v>
      </c>
      <c r="B309" s="70">
        <f t="shared" ca="1" si="68"/>
        <v>1.0671182400000001</v>
      </c>
      <c r="C309" s="60">
        <f t="shared" si="69"/>
        <v>1</v>
      </c>
      <c r="D309" s="61">
        <f ca="1">IF(A309&lt;$B$1,VLOOKUP(A309,[1]DI!$A$4:$B$15000,2,FALSE),0)</f>
        <v>6.4000000000000001E-2</v>
      </c>
      <c r="E309" s="60">
        <f t="shared" ca="1" si="74"/>
        <v>2.4620000000000002E-4</v>
      </c>
      <c r="F309" s="62">
        <f t="shared" si="73"/>
        <v>1.3</v>
      </c>
      <c r="G309" s="63">
        <f t="shared" ca="1" si="62"/>
        <v>1.00032006</v>
      </c>
      <c r="H309" s="60">
        <f ca="1">TRUNC(PRODUCT(G$10:G308),15)</f>
        <v>1.0671182433825499</v>
      </c>
      <c r="I309" s="60">
        <f t="shared" si="70"/>
        <v>1</v>
      </c>
      <c r="J309" s="60">
        <f t="shared" ca="1" si="63"/>
        <v>1.0671182400000001</v>
      </c>
      <c r="K309" s="60">
        <f t="shared" ca="1" si="64"/>
        <v>6.7118239999999996E-2</v>
      </c>
      <c r="L309" s="64">
        <f>IF(VLOOKUP(A309,$U$12:$AD$125,8)=VLOOKUP(A308,$U$12:$AD$125,8),0,VLOOKUP(A309,U$12:$AD$125,8))</f>
        <v>0</v>
      </c>
      <c r="M309" s="65">
        <f>IF(L309&gt;0,VLOOKUP(L309,T$12:$AC$125,7),0)</f>
        <v>0</v>
      </c>
      <c r="N309" s="60">
        <f t="shared" si="65"/>
        <v>0</v>
      </c>
      <c r="O309" s="60">
        <f t="shared" ca="1" si="66"/>
        <v>6.7118239999999996E-2</v>
      </c>
      <c r="P309" s="66" t="str">
        <f t="shared" si="71"/>
        <v>A+J=</v>
      </c>
      <c r="Q309" s="67">
        <f t="shared" si="72"/>
        <v>45882</v>
      </c>
      <c r="R309" s="11"/>
      <c r="S309" s="11"/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</row>
    <row r="310" spans="1:147" x14ac:dyDescent="0.2">
      <c r="A310" s="59">
        <f t="shared" si="67"/>
        <v>43676</v>
      </c>
      <c r="B310" s="70">
        <f t="shared" ca="1" si="68"/>
        <v>1.06745979</v>
      </c>
      <c r="C310" s="60">
        <f t="shared" si="69"/>
        <v>1</v>
      </c>
      <c r="D310" s="61">
        <f ca="1">IF(A310&lt;$B$1,VLOOKUP(A310,[1]DI!$A$4:$B$15000,2,FALSE),0)</f>
        <v>6.4000000000000001E-2</v>
      </c>
      <c r="E310" s="60">
        <f t="shared" ca="1" si="74"/>
        <v>2.4620000000000002E-4</v>
      </c>
      <c r="F310" s="62">
        <f t="shared" si="73"/>
        <v>1.3</v>
      </c>
      <c r="G310" s="63">
        <f t="shared" ca="1" si="62"/>
        <v>1.00032006</v>
      </c>
      <c r="H310" s="60">
        <f ca="1">TRUNC(PRODUCT(G$10:G309),15)</f>
        <v>1.06745978524753</v>
      </c>
      <c r="I310" s="60">
        <f t="shared" si="70"/>
        <v>1</v>
      </c>
      <c r="J310" s="60">
        <f t="shared" ca="1" si="63"/>
        <v>1.06745979</v>
      </c>
      <c r="K310" s="60">
        <f t="shared" ca="1" si="64"/>
        <v>6.7459790000000006E-2</v>
      </c>
      <c r="L310" s="64">
        <f>IF(VLOOKUP(A310,$U$12:$AD$125,8)=VLOOKUP(A309,$U$12:$AD$125,8),0,VLOOKUP(A310,U$12:$AD$125,8))</f>
        <v>0</v>
      </c>
      <c r="M310" s="65">
        <f>IF(L310&gt;0,VLOOKUP(L310,T$12:$AC$125,7),0)</f>
        <v>0</v>
      </c>
      <c r="N310" s="60">
        <f t="shared" si="65"/>
        <v>0</v>
      </c>
      <c r="O310" s="60">
        <f t="shared" ca="1" si="66"/>
        <v>6.7459790000000006E-2</v>
      </c>
      <c r="P310" s="66" t="str">
        <f t="shared" si="71"/>
        <v>A+J=</v>
      </c>
      <c r="Q310" s="67">
        <f t="shared" si="72"/>
        <v>45882</v>
      </c>
      <c r="R310" s="11"/>
      <c r="S310" s="11"/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</row>
    <row r="311" spans="1:147" x14ac:dyDescent="0.2">
      <c r="A311" s="59">
        <f t="shared" si="67"/>
        <v>43677</v>
      </c>
      <c r="B311" s="70">
        <f t="shared" ca="1" si="68"/>
        <v>1.06780144</v>
      </c>
      <c r="C311" s="60">
        <f t="shared" si="69"/>
        <v>1</v>
      </c>
      <c r="D311" s="61">
        <f ca="1">IF(A311&lt;$B$1,VLOOKUP(A311,[1]DI!$A$4:$B$15000,2,FALSE),0)</f>
        <v>6.4000000000000001E-2</v>
      </c>
      <c r="E311" s="60">
        <f t="shared" ca="1" si="74"/>
        <v>2.4620000000000002E-4</v>
      </c>
      <c r="F311" s="62">
        <f t="shared" si="73"/>
        <v>1.3</v>
      </c>
      <c r="G311" s="63">
        <f t="shared" ca="1" si="62"/>
        <v>1.00032006</v>
      </c>
      <c r="H311" s="60">
        <f ca="1">TRUNC(PRODUCT(G$10:G310),15)</f>
        <v>1.0678014364263999</v>
      </c>
      <c r="I311" s="60">
        <f t="shared" si="70"/>
        <v>1</v>
      </c>
      <c r="J311" s="60">
        <f t="shared" ca="1" si="63"/>
        <v>1.06780144</v>
      </c>
      <c r="K311" s="60">
        <f t="shared" ca="1" si="64"/>
        <v>6.7801440000000004E-2</v>
      </c>
      <c r="L311" s="64">
        <f>IF(VLOOKUP(A311,$U$12:$AD$125,8)=VLOOKUP(A310,$U$12:$AD$125,8),0,VLOOKUP(A311,U$12:$AD$125,8))</f>
        <v>0</v>
      </c>
      <c r="M311" s="65">
        <f>IF(L311&gt;0,VLOOKUP(L311,T$12:$AC$125,7),0)</f>
        <v>0</v>
      </c>
      <c r="N311" s="60">
        <f t="shared" si="65"/>
        <v>0</v>
      </c>
      <c r="O311" s="60">
        <f t="shared" ca="1" si="66"/>
        <v>6.7801440000000004E-2</v>
      </c>
      <c r="P311" s="66" t="str">
        <f t="shared" si="71"/>
        <v>A+J=</v>
      </c>
      <c r="Q311" s="67">
        <f t="shared" si="72"/>
        <v>45882</v>
      </c>
      <c r="R311" s="11"/>
      <c r="S311" s="11"/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</row>
    <row r="312" spans="1:147" x14ac:dyDescent="0.2">
      <c r="A312" s="59">
        <f t="shared" si="67"/>
        <v>43678</v>
      </c>
      <c r="B312" s="70">
        <f t="shared" ca="1" si="68"/>
        <v>1.0681432</v>
      </c>
      <c r="C312" s="60">
        <f t="shared" si="69"/>
        <v>1</v>
      </c>
      <c r="D312" s="61">
        <f ca="1">IF(A312&lt;$B$1,VLOOKUP(A312,[1]DI!$A$4:$B$15000,2,FALSE),0)</f>
        <v>5.8999999999999997E-2</v>
      </c>
      <c r="E312" s="60">
        <f t="shared" ca="1" si="74"/>
        <v>2.2751E-4</v>
      </c>
      <c r="F312" s="62">
        <f t="shared" si="73"/>
        <v>1.3</v>
      </c>
      <c r="G312" s="63">
        <f t="shared" ca="1" si="62"/>
        <v>1.000295763</v>
      </c>
      <c r="H312" s="60">
        <f ca="1">TRUNC(PRODUCT(G$10:G311),15)</f>
        <v>1.06814319695414</v>
      </c>
      <c r="I312" s="60">
        <f t="shared" si="70"/>
        <v>1</v>
      </c>
      <c r="J312" s="60">
        <f t="shared" ca="1" si="63"/>
        <v>1.0681432</v>
      </c>
      <c r="K312" s="60">
        <f t="shared" ca="1" si="64"/>
        <v>6.8143200000000001E-2</v>
      </c>
      <c r="L312" s="64">
        <f>IF(VLOOKUP(A312,$U$12:$AD$125,8)=VLOOKUP(A311,$U$12:$AD$125,8),0,VLOOKUP(A312,U$12:$AD$125,8))</f>
        <v>0</v>
      </c>
      <c r="M312" s="65">
        <f>IF(L312&gt;0,VLOOKUP(L312,T$12:$AC$125,7),0)</f>
        <v>0</v>
      </c>
      <c r="N312" s="60">
        <f t="shared" si="65"/>
        <v>0</v>
      </c>
      <c r="O312" s="60">
        <f t="shared" ca="1" si="66"/>
        <v>6.8143200000000001E-2</v>
      </c>
      <c r="P312" s="66" t="str">
        <f t="shared" si="71"/>
        <v>A+J=</v>
      </c>
      <c r="Q312" s="67">
        <f t="shared" si="72"/>
        <v>45882</v>
      </c>
      <c r="R312" s="11"/>
      <c r="S312" s="11"/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</row>
    <row r="313" spans="1:147" x14ac:dyDescent="0.2">
      <c r="A313" s="59">
        <f t="shared" si="67"/>
        <v>43679</v>
      </c>
      <c r="B313" s="70">
        <f t="shared" ca="1" si="68"/>
        <v>1.06845911</v>
      </c>
      <c r="C313" s="60">
        <f t="shared" si="69"/>
        <v>1</v>
      </c>
      <c r="D313" s="61">
        <f ca="1">IF(A313&lt;$B$1,VLOOKUP(A313,[1]DI!$A$4:$B$15000,2,FALSE),0)</f>
        <v>5.8999999999999997E-2</v>
      </c>
      <c r="E313" s="60">
        <f t="shared" ca="1" si="74"/>
        <v>2.2751E-4</v>
      </c>
      <c r="F313" s="62">
        <f t="shared" si="73"/>
        <v>1.3</v>
      </c>
      <c r="G313" s="63">
        <f t="shared" ca="1" si="62"/>
        <v>1.000295763</v>
      </c>
      <c r="H313" s="60">
        <f ca="1">TRUNC(PRODUCT(G$10:G312),15)</f>
        <v>1.0684591141905</v>
      </c>
      <c r="I313" s="60">
        <f t="shared" si="70"/>
        <v>1</v>
      </c>
      <c r="J313" s="60">
        <f t="shared" ca="1" si="63"/>
        <v>1.06845911</v>
      </c>
      <c r="K313" s="60">
        <f t="shared" ca="1" si="64"/>
        <v>6.8459110000000004E-2</v>
      </c>
      <c r="L313" s="64">
        <f>IF(VLOOKUP(A313,$U$12:$AD$125,8)=VLOOKUP(A312,$U$12:$AD$125,8),0,VLOOKUP(A313,U$12:$AD$125,8))</f>
        <v>0</v>
      </c>
      <c r="M313" s="65">
        <f>IF(L313&gt;0,VLOOKUP(L313,T$12:$AC$125,7),0)</f>
        <v>0</v>
      </c>
      <c r="N313" s="60">
        <f t="shared" si="65"/>
        <v>0</v>
      </c>
      <c r="O313" s="60">
        <f t="shared" ca="1" si="66"/>
        <v>6.8459110000000004E-2</v>
      </c>
      <c r="P313" s="66" t="str">
        <f t="shared" si="71"/>
        <v>A+J=</v>
      </c>
      <c r="Q313" s="67">
        <f t="shared" si="72"/>
        <v>45882</v>
      </c>
      <c r="R313" s="11"/>
      <c r="S313" s="11"/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</row>
    <row r="314" spans="1:147" x14ac:dyDescent="0.2">
      <c r="A314" s="59">
        <f t="shared" si="67"/>
        <v>43680</v>
      </c>
      <c r="B314" s="70">
        <f t="shared" ca="1" si="68"/>
        <v>1.06877512</v>
      </c>
      <c r="C314" s="60">
        <f t="shared" si="69"/>
        <v>1</v>
      </c>
      <c r="D314" s="61">
        <f ca="1">IF(A314&lt;$B$1,VLOOKUP(A314,[1]DI!$A$4:$B$15000,2,FALSE),0)</f>
        <v>0</v>
      </c>
      <c r="E314" s="60">
        <f t="shared" ca="1" si="74"/>
        <v>0</v>
      </c>
      <c r="F314" s="62">
        <f t="shared" si="73"/>
        <v>1.3</v>
      </c>
      <c r="G314" s="63">
        <f t="shared" ca="1" si="62"/>
        <v>1</v>
      </c>
      <c r="H314" s="60">
        <f ca="1">TRUNC(PRODUCT(G$10:G313),15)</f>
        <v>1.06877512486349</v>
      </c>
      <c r="I314" s="60">
        <f t="shared" si="70"/>
        <v>1</v>
      </c>
      <c r="J314" s="60">
        <f t="shared" ca="1" si="63"/>
        <v>1.06877512</v>
      </c>
      <c r="K314" s="60">
        <f t="shared" ca="1" si="64"/>
        <v>6.8775119999999995E-2</v>
      </c>
      <c r="L314" s="64">
        <f>IF(VLOOKUP(A314,$U$12:$AD$125,8)=VLOOKUP(A313,$U$12:$AD$125,8),0,VLOOKUP(A314,U$12:$AD$125,8))</f>
        <v>0</v>
      </c>
      <c r="M314" s="65">
        <f>IF(L314&gt;0,VLOOKUP(L314,T$12:$AC$125,7),0)</f>
        <v>0</v>
      </c>
      <c r="N314" s="60">
        <f t="shared" si="65"/>
        <v>0</v>
      </c>
      <c r="O314" s="60">
        <f t="shared" ca="1" si="66"/>
        <v>6.8775119999999995E-2</v>
      </c>
      <c r="P314" s="66" t="str">
        <f t="shared" si="71"/>
        <v>A+J=</v>
      </c>
      <c r="Q314" s="67">
        <f t="shared" si="72"/>
        <v>45882</v>
      </c>
      <c r="R314" s="11"/>
      <c r="S314" s="11"/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</row>
    <row r="315" spans="1:147" x14ac:dyDescent="0.2">
      <c r="A315" s="59">
        <f t="shared" si="67"/>
        <v>43681</v>
      </c>
      <c r="B315" s="70">
        <f t="shared" ca="1" si="68"/>
        <v>1.06877512</v>
      </c>
      <c r="C315" s="60">
        <f t="shared" si="69"/>
        <v>1</v>
      </c>
      <c r="D315" s="61">
        <f ca="1">IF(A315&lt;$B$1,VLOOKUP(A315,[1]DI!$A$4:$B$15000,2,FALSE),0)</f>
        <v>0</v>
      </c>
      <c r="E315" s="60">
        <f t="shared" ca="1" si="74"/>
        <v>0</v>
      </c>
      <c r="F315" s="62">
        <f t="shared" si="73"/>
        <v>1.3</v>
      </c>
      <c r="G315" s="63">
        <f t="shared" ca="1" si="62"/>
        <v>1</v>
      </c>
      <c r="H315" s="60">
        <f ca="1">TRUNC(PRODUCT(G$10:G314),15)</f>
        <v>1.06877512486349</v>
      </c>
      <c r="I315" s="60">
        <f t="shared" si="70"/>
        <v>1</v>
      </c>
      <c r="J315" s="60">
        <f t="shared" ca="1" si="63"/>
        <v>1.06877512</v>
      </c>
      <c r="K315" s="60">
        <f t="shared" ca="1" si="64"/>
        <v>6.8775119999999995E-2</v>
      </c>
      <c r="L315" s="64">
        <f>IF(VLOOKUP(A315,$U$12:$AD$125,8)=VLOOKUP(A314,$U$12:$AD$125,8),0,VLOOKUP(A315,U$12:$AD$125,8))</f>
        <v>0</v>
      </c>
      <c r="M315" s="65">
        <f>IF(L315&gt;0,VLOOKUP(L315,T$12:$AC$125,7),0)</f>
        <v>0</v>
      </c>
      <c r="N315" s="60">
        <f t="shared" si="65"/>
        <v>0</v>
      </c>
      <c r="O315" s="60">
        <f t="shared" ca="1" si="66"/>
        <v>6.8775119999999995E-2</v>
      </c>
      <c r="P315" s="66" t="str">
        <f t="shared" si="71"/>
        <v>A+J=</v>
      </c>
      <c r="Q315" s="67">
        <f t="shared" si="72"/>
        <v>45882</v>
      </c>
      <c r="R315" s="11"/>
      <c r="S315" s="11"/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</row>
    <row r="316" spans="1:147" x14ac:dyDescent="0.2">
      <c r="A316" s="59">
        <f t="shared" si="67"/>
        <v>43682</v>
      </c>
      <c r="B316" s="70">
        <f t="shared" ca="1" si="68"/>
        <v>1.06877512</v>
      </c>
      <c r="C316" s="60">
        <f t="shared" si="69"/>
        <v>1</v>
      </c>
      <c r="D316" s="61">
        <f ca="1">IF(A316&lt;$B$1,VLOOKUP(A316,[1]DI!$A$4:$B$15000,2,FALSE),0)</f>
        <v>5.8999999999999997E-2</v>
      </c>
      <c r="E316" s="60">
        <f t="shared" ca="1" si="74"/>
        <v>2.2751E-4</v>
      </c>
      <c r="F316" s="62">
        <f t="shared" si="73"/>
        <v>1.3</v>
      </c>
      <c r="G316" s="63">
        <f t="shared" ca="1" si="62"/>
        <v>1.000295763</v>
      </c>
      <c r="H316" s="60">
        <f ca="1">TRUNC(PRODUCT(G$10:G315),15)</f>
        <v>1.06877512486349</v>
      </c>
      <c r="I316" s="60">
        <f t="shared" si="70"/>
        <v>1</v>
      </c>
      <c r="J316" s="60">
        <f t="shared" ca="1" si="63"/>
        <v>1.06877512</v>
      </c>
      <c r="K316" s="60">
        <f t="shared" ca="1" si="64"/>
        <v>6.8775119999999995E-2</v>
      </c>
      <c r="L316" s="64">
        <f>IF(VLOOKUP(A316,$U$12:$AD$125,8)=VLOOKUP(A315,$U$12:$AD$125,8),0,VLOOKUP(A316,U$12:$AD$125,8))</f>
        <v>0</v>
      </c>
      <c r="M316" s="65">
        <f>IF(L316&gt;0,VLOOKUP(L316,T$12:$AC$125,7),0)</f>
        <v>0</v>
      </c>
      <c r="N316" s="60">
        <f t="shared" si="65"/>
        <v>0</v>
      </c>
      <c r="O316" s="60">
        <f t="shared" ca="1" si="66"/>
        <v>6.8775119999999995E-2</v>
      </c>
      <c r="P316" s="66" t="str">
        <f t="shared" si="71"/>
        <v>A+J=</v>
      </c>
      <c r="Q316" s="67">
        <f t="shared" si="72"/>
        <v>45882</v>
      </c>
      <c r="R316" s="29"/>
      <c r="S316" s="11"/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</row>
    <row r="317" spans="1:147" x14ac:dyDescent="0.2">
      <c r="A317" s="59">
        <f t="shared" si="67"/>
        <v>43683</v>
      </c>
      <c r="B317" s="70">
        <f t="shared" ca="1" si="68"/>
        <v>1.06909122</v>
      </c>
      <c r="C317" s="60">
        <f t="shared" si="69"/>
        <v>1</v>
      </c>
      <c r="D317" s="61">
        <f ca="1">IF(A317&lt;$B$1,VLOOKUP(A317,[1]DI!$A$4:$B$15000,2,FALSE),0)</f>
        <v>5.8999999999999997E-2</v>
      </c>
      <c r="E317" s="60">
        <f t="shared" ca="1" si="74"/>
        <v>2.2751E-4</v>
      </c>
      <c r="F317" s="62">
        <f t="shared" si="73"/>
        <v>1.3</v>
      </c>
      <c r="G317" s="63">
        <f t="shared" ca="1" si="62"/>
        <v>1.000295763</v>
      </c>
      <c r="H317" s="60">
        <f ca="1">TRUNC(PRODUCT(G$10:G316),15)</f>
        <v>1.0690912290007399</v>
      </c>
      <c r="I317" s="60">
        <f t="shared" si="70"/>
        <v>1</v>
      </c>
      <c r="J317" s="60">
        <f t="shared" ca="1" si="63"/>
        <v>1.0690912299999999</v>
      </c>
      <c r="K317" s="60">
        <f t="shared" ca="1" si="64"/>
        <v>6.9091219999999995E-2</v>
      </c>
      <c r="L317" s="64">
        <f>IF(VLOOKUP(A317,$U$12:$AD$125,8)=VLOOKUP(A316,$U$12:$AD$125,8),0,VLOOKUP(A317,U$12:$AD$125,8))</f>
        <v>0</v>
      </c>
      <c r="M317" s="65">
        <f>IF(L317&gt;0,VLOOKUP(L317,T$12:$AC$125,7),0)</f>
        <v>0</v>
      </c>
      <c r="N317" s="60">
        <f t="shared" si="65"/>
        <v>0</v>
      </c>
      <c r="O317" s="60">
        <f t="shared" ca="1" si="66"/>
        <v>6.9091219999999995E-2</v>
      </c>
      <c r="P317" s="66" t="str">
        <f t="shared" si="71"/>
        <v>A+J=</v>
      </c>
      <c r="Q317" s="67">
        <f t="shared" si="72"/>
        <v>45882</v>
      </c>
      <c r="R317" s="11"/>
      <c r="S317" s="11"/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</row>
    <row r="318" spans="1:147" x14ac:dyDescent="0.2">
      <c r="A318" s="59">
        <f t="shared" si="67"/>
        <v>43684</v>
      </c>
      <c r="B318" s="70">
        <f t="shared" ca="1" si="68"/>
        <v>1.06940743</v>
      </c>
      <c r="C318" s="60">
        <f t="shared" si="69"/>
        <v>1</v>
      </c>
      <c r="D318" s="61">
        <f ca="1">IF(A318&lt;$B$1,VLOOKUP(A318,[1]DI!$A$4:$B$15000,2,FALSE),0)</f>
        <v>5.8999999999999997E-2</v>
      </c>
      <c r="E318" s="60">
        <f t="shared" ca="1" si="74"/>
        <v>2.2751E-4</v>
      </c>
      <c r="F318" s="62">
        <f t="shared" si="73"/>
        <v>1.3</v>
      </c>
      <c r="G318" s="63">
        <f t="shared" ca="1" si="62"/>
        <v>1.000295763</v>
      </c>
      <c r="H318" s="60">
        <f ca="1">TRUNC(PRODUCT(G$10:G317),15)</f>
        <v>1.0694074266299101</v>
      </c>
      <c r="I318" s="60">
        <f t="shared" si="70"/>
        <v>1</v>
      </c>
      <c r="J318" s="60">
        <f t="shared" ca="1" si="63"/>
        <v>1.06940743</v>
      </c>
      <c r="K318" s="60">
        <f t="shared" ca="1" si="64"/>
        <v>6.9407430000000006E-2</v>
      </c>
      <c r="L318" s="64">
        <f>IF(VLOOKUP(A318,$U$12:$AD$125,8)=VLOOKUP(A317,$U$12:$AD$125,8),0,VLOOKUP(A318,U$12:$AD$125,8))</f>
        <v>0</v>
      </c>
      <c r="M318" s="65">
        <f>IF(L318&gt;0,VLOOKUP(L318,T$12:$AC$125,7),0)</f>
        <v>0</v>
      </c>
      <c r="N318" s="60">
        <f t="shared" si="65"/>
        <v>0</v>
      </c>
      <c r="O318" s="60">
        <f t="shared" ca="1" si="66"/>
        <v>6.9407430000000006E-2</v>
      </c>
      <c r="P318" s="66" t="str">
        <f t="shared" si="71"/>
        <v>A+J=</v>
      </c>
      <c r="Q318" s="67">
        <f t="shared" si="72"/>
        <v>45882</v>
      </c>
      <c r="R318" s="11"/>
      <c r="S318" s="11"/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</row>
    <row r="319" spans="1:147" x14ac:dyDescent="0.2">
      <c r="A319" s="59">
        <f t="shared" si="67"/>
        <v>43685</v>
      </c>
      <c r="B319" s="70">
        <f t="shared" ca="1" si="68"/>
        <v>1.06972372</v>
      </c>
      <c r="C319" s="60">
        <f t="shared" si="69"/>
        <v>1</v>
      </c>
      <c r="D319" s="61">
        <f ca="1">IF(A319&lt;$B$1,VLOOKUP(A319,[1]DI!$A$4:$B$15000,2,FALSE),0)</f>
        <v>5.8999999999999997E-2</v>
      </c>
      <c r="E319" s="60">
        <f t="shared" ca="1" si="74"/>
        <v>2.2751E-4</v>
      </c>
      <c r="F319" s="62">
        <f t="shared" si="73"/>
        <v>1.3</v>
      </c>
      <c r="G319" s="63">
        <f t="shared" ca="1" si="62"/>
        <v>1.000295763</v>
      </c>
      <c r="H319" s="60">
        <f ca="1">TRUNC(PRODUCT(G$10:G318),15)</f>
        <v>1.0697237177786301</v>
      </c>
      <c r="I319" s="60">
        <f t="shared" si="70"/>
        <v>1</v>
      </c>
      <c r="J319" s="60">
        <f t="shared" ca="1" si="63"/>
        <v>1.06972372</v>
      </c>
      <c r="K319" s="60">
        <f t="shared" ca="1" si="64"/>
        <v>6.9723720000000003E-2</v>
      </c>
      <c r="L319" s="64">
        <f>IF(VLOOKUP(A319,$U$12:$AD$125,8)=VLOOKUP(A318,$U$12:$AD$125,8),0,VLOOKUP(A319,U$12:$AD$125,8))</f>
        <v>0</v>
      </c>
      <c r="M319" s="65">
        <f>IF(L319&gt;0,VLOOKUP(L319,T$12:$AC$125,7),0)</f>
        <v>0</v>
      </c>
      <c r="N319" s="60">
        <f t="shared" si="65"/>
        <v>0</v>
      </c>
      <c r="O319" s="60">
        <f t="shared" ca="1" si="66"/>
        <v>6.9723720000000003E-2</v>
      </c>
      <c r="P319" s="66" t="str">
        <f t="shared" si="71"/>
        <v>A+J=</v>
      </c>
      <c r="Q319" s="67">
        <f t="shared" si="72"/>
        <v>45882</v>
      </c>
      <c r="R319" s="11"/>
      <c r="S319" s="11"/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</row>
    <row r="320" spans="1:147" x14ac:dyDescent="0.2">
      <c r="A320" s="59">
        <f t="shared" si="67"/>
        <v>43686</v>
      </c>
      <c r="B320" s="70">
        <f t="shared" ca="1" si="68"/>
        <v>1.07004009</v>
      </c>
      <c r="C320" s="60">
        <f t="shared" si="69"/>
        <v>1</v>
      </c>
      <c r="D320" s="61">
        <f ca="1">IF(A320&lt;$B$1,VLOOKUP(A320,[1]DI!$A$4:$B$15000,2,FALSE),0)</f>
        <v>5.8999999999999997E-2</v>
      </c>
      <c r="E320" s="60">
        <f t="shared" ca="1" si="74"/>
        <v>2.2751E-4</v>
      </c>
      <c r="F320" s="62">
        <f t="shared" si="73"/>
        <v>1.3</v>
      </c>
      <c r="G320" s="63">
        <f t="shared" ca="1" si="62"/>
        <v>1.000295763</v>
      </c>
      <c r="H320" s="60">
        <f ca="1">TRUNC(PRODUCT(G$10:G319),15)</f>
        <v>1.07004010247457</v>
      </c>
      <c r="I320" s="60">
        <f t="shared" si="70"/>
        <v>1</v>
      </c>
      <c r="J320" s="60">
        <f t="shared" ca="1" si="63"/>
        <v>1.0700400999999999</v>
      </c>
      <c r="K320" s="60">
        <f t="shared" ca="1" si="64"/>
        <v>7.0040089999999999E-2</v>
      </c>
      <c r="L320" s="64">
        <f>IF(VLOOKUP(A320,$U$12:$AD$125,8)=VLOOKUP(A319,$U$12:$AD$125,8),0,VLOOKUP(A320,U$12:$AD$125,8))</f>
        <v>0</v>
      </c>
      <c r="M320" s="65">
        <f>IF(L320&gt;0,VLOOKUP(L320,T$12:$AC$125,7),0)</f>
        <v>0</v>
      </c>
      <c r="N320" s="60">
        <f t="shared" si="65"/>
        <v>0</v>
      </c>
      <c r="O320" s="60">
        <f t="shared" ca="1" si="66"/>
        <v>7.0040089999999999E-2</v>
      </c>
      <c r="P320" s="66" t="str">
        <f t="shared" si="71"/>
        <v>A+J=</v>
      </c>
      <c r="Q320" s="67">
        <f t="shared" si="72"/>
        <v>45882</v>
      </c>
      <c r="R320" s="11"/>
      <c r="S320" s="11"/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</row>
    <row r="321" spans="1:147" x14ac:dyDescent="0.2">
      <c r="A321" s="59">
        <f t="shared" si="67"/>
        <v>43687</v>
      </c>
      <c r="B321" s="70">
        <f t="shared" ca="1" si="68"/>
        <v>1.07035657</v>
      </c>
      <c r="C321" s="60">
        <f t="shared" si="69"/>
        <v>1</v>
      </c>
      <c r="D321" s="61">
        <f ca="1">IF(A321&lt;$B$1,VLOOKUP(A321,[1]DI!$A$4:$B$15000,2,FALSE),0)</f>
        <v>0</v>
      </c>
      <c r="E321" s="60">
        <f t="shared" ca="1" si="74"/>
        <v>0</v>
      </c>
      <c r="F321" s="62">
        <f t="shared" si="73"/>
        <v>1.3</v>
      </c>
      <c r="G321" s="63">
        <f t="shared" ca="1" si="62"/>
        <v>1</v>
      </c>
      <c r="H321" s="60">
        <f ca="1">TRUNC(PRODUCT(G$10:G320),15)</f>
        <v>1.0703565807454001</v>
      </c>
      <c r="I321" s="60">
        <f t="shared" si="70"/>
        <v>1</v>
      </c>
      <c r="J321" s="60">
        <f t="shared" ca="1" si="63"/>
        <v>1.0703565799999999</v>
      </c>
      <c r="K321" s="60">
        <f t="shared" ca="1" si="64"/>
        <v>7.0356569999999993E-2</v>
      </c>
      <c r="L321" s="64">
        <f>IF(VLOOKUP(A321,$U$12:$AD$125,8)=VLOOKUP(A320,$U$12:$AD$125,8),0,VLOOKUP(A321,U$12:$AD$125,8))</f>
        <v>0</v>
      </c>
      <c r="M321" s="65">
        <f>IF(L321&gt;0,VLOOKUP(L321,T$12:$AC$125,7),0)</f>
        <v>0</v>
      </c>
      <c r="N321" s="60">
        <f t="shared" si="65"/>
        <v>0</v>
      </c>
      <c r="O321" s="60">
        <f t="shared" ca="1" si="66"/>
        <v>7.0356569999999993E-2</v>
      </c>
      <c r="P321" s="66" t="str">
        <f t="shared" si="71"/>
        <v>A+J=</v>
      </c>
      <c r="Q321" s="67">
        <f t="shared" si="72"/>
        <v>45882</v>
      </c>
      <c r="R321" s="11"/>
      <c r="S321" s="11"/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</row>
    <row r="322" spans="1:147" x14ac:dyDescent="0.2">
      <c r="A322" s="59">
        <f t="shared" si="67"/>
        <v>43688</v>
      </c>
      <c r="B322" s="70">
        <f t="shared" ca="1" si="68"/>
        <v>1.07035657</v>
      </c>
      <c r="C322" s="60">
        <f t="shared" si="69"/>
        <v>1</v>
      </c>
      <c r="D322" s="61">
        <f ca="1">IF(A322&lt;$B$1,VLOOKUP(A322,[1]DI!$A$4:$B$15000,2,FALSE),0)</f>
        <v>0</v>
      </c>
      <c r="E322" s="60">
        <f t="shared" ca="1" si="74"/>
        <v>0</v>
      </c>
      <c r="F322" s="62">
        <f t="shared" si="73"/>
        <v>1.3</v>
      </c>
      <c r="G322" s="63">
        <f t="shared" ca="1" si="62"/>
        <v>1</v>
      </c>
      <c r="H322" s="60">
        <f ca="1">TRUNC(PRODUCT(G$10:G321),15)</f>
        <v>1.0703565807454001</v>
      </c>
      <c r="I322" s="60">
        <f t="shared" si="70"/>
        <v>1</v>
      </c>
      <c r="J322" s="60">
        <f t="shared" ca="1" si="63"/>
        <v>1.0703565799999999</v>
      </c>
      <c r="K322" s="60">
        <f t="shared" ca="1" si="64"/>
        <v>7.0356569999999993E-2</v>
      </c>
      <c r="L322" s="64">
        <f>IF(VLOOKUP(A322,$U$12:$AD$125,8)=VLOOKUP(A321,$U$12:$AD$125,8),0,VLOOKUP(A322,U$12:$AD$125,8))</f>
        <v>0</v>
      </c>
      <c r="M322" s="65">
        <f>IF(L322&gt;0,VLOOKUP(L322,T$12:$AC$125,7),0)</f>
        <v>0</v>
      </c>
      <c r="N322" s="60">
        <f t="shared" si="65"/>
        <v>0</v>
      </c>
      <c r="O322" s="60">
        <f t="shared" ca="1" si="66"/>
        <v>7.0356569999999993E-2</v>
      </c>
      <c r="P322" s="66" t="str">
        <f t="shared" si="71"/>
        <v>A+J=</v>
      </c>
      <c r="Q322" s="67">
        <f t="shared" si="72"/>
        <v>45882</v>
      </c>
      <c r="R322" s="11"/>
      <c r="S322" s="11"/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</row>
    <row r="323" spans="1:147" x14ac:dyDescent="0.2">
      <c r="A323" s="59">
        <f t="shared" si="67"/>
        <v>43689</v>
      </c>
      <c r="B323" s="70">
        <f t="shared" ca="1" si="68"/>
        <v>1.07035657</v>
      </c>
      <c r="C323" s="60">
        <f t="shared" si="69"/>
        <v>1</v>
      </c>
      <c r="D323" s="61">
        <f ca="1">IF(A323&lt;$B$1,VLOOKUP(A323,[1]DI!$A$4:$B$15000,2,FALSE),0)</f>
        <v>5.8999999999999997E-2</v>
      </c>
      <c r="E323" s="60">
        <f t="shared" ca="1" si="74"/>
        <v>2.2751E-4</v>
      </c>
      <c r="F323" s="62">
        <f t="shared" si="73"/>
        <v>1.3</v>
      </c>
      <c r="G323" s="63">
        <f t="shared" ca="1" si="62"/>
        <v>1.000295763</v>
      </c>
      <c r="H323" s="60">
        <f ca="1">TRUNC(PRODUCT(G$10:G322),15)</f>
        <v>1.0703565807454001</v>
      </c>
      <c r="I323" s="60">
        <f t="shared" si="70"/>
        <v>1</v>
      </c>
      <c r="J323" s="60">
        <f t="shared" ca="1" si="63"/>
        <v>1.0703565799999999</v>
      </c>
      <c r="K323" s="60">
        <f t="shared" ca="1" si="64"/>
        <v>7.0356569999999993E-2</v>
      </c>
      <c r="L323" s="64">
        <f>IF(VLOOKUP(A323,$U$12:$AD$125,8)=VLOOKUP(A322,$U$12:$AD$125,8),0,VLOOKUP(A323,U$12:$AD$125,8))</f>
        <v>0</v>
      </c>
      <c r="M323" s="65">
        <f>IF(L323&gt;0,VLOOKUP(L323,T$12:$AC$125,7),0)</f>
        <v>0</v>
      </c>
      <c r="N323" s="60">
        <f t="shared" si="65"/>
        <v>0</v>
      </c>
      <c r="O323" s="60">
        <f t="shared" ca="1" si="66"/>
        <v>7.0356569999999993E-2</v>
      </c>
      <c r="P323" s="66" t="str">
        <f t="shared" si="71"/>
        <v>A+J=</v>
      </c>
      <c r="Q323" s="67">
        <f t="shared" si="72"/>
        <v>45882</v>
      </c>
      <c r="R323" s="11"/>
      <c r="S323" s="11"/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</row>
    <row r="324" spans="1:147" x14ac:dyDescent="0.2">
      <c r="A324" s="59">
        <f t="shared" si="67"/>
        <v>43690</v>
      </c>
      <c r="B324" s="70">
        <f t="shared" ca="1" si="68"/>
        <v>1.07067315</v>
      </c>
      <c r="C324" s="60">
        <f t="shared" si="69"/>
        <v>1</v>
      </c>
      <c r="D324" s="61">
        <f ca="1">IF(A324&lt;$B$1,VLOOKUP(A324,[1]DI!$A$4:$B$15000,2,FALSE),0)</f>
        <v>5.8999999999999997E-2</v>
      </c>
      <c r="E324" s="60">
        <f t="shared" ca="1" si="74"/>
        <v>2.2751E-4</v>
      </c>
      <c r="F324" s="62">
        <f t="shared" si="73"/>
        <v>1.3</v>
      </c>
      <c r="G324" s="63">
        <f t="shared" ca="1" si="62"/>
        <v>1.000295763</v>
      </c>
      <c r="H324" s="60">
        <f ca="1">TRUNC(PRODUCT(G$10:G323),15)</f>
        <v>1.07067315261879</v>
      </c>
      <c r="I324" s="60">
        <f t="shared" si="70"/>
        <v>1</v>
      </c>
      <c r="J324" s="60">
        <f t="shared" ca="1" si="63"/>
        <v>1.07067315</v>
      </c>
      <c r="K324" s="60">
        <f t="shared" ca="1" si="64"/>
        <v>7.0673150000000004E-2</v>
      </c>
      <c r="L324" s="64">
        <f>IF(VLOOKUP(A324,$U$12:$AD$125,8)=VLOOKUP(A323,$U$12:$AD$125,8),0,VLOOKUP(A324,U$12:$AD$125,8))</f>
        <v>0</v>
      </c>
      <c r="M324" s="65">
        <f>IF(L324&gt;0,VLOOKUP(L324,T$12:$AC$125,7),0)</f>
        <v>0</v>
      </c>
      <c r="N324" s="60">
        <f t="shared" si="65"/>
        <v>0</v>
      </c>
      <c r="O324" s="60">
        <f t="shared" ca="1" si="66"/>
        <v>7.0673150000000004E-2</v>
      </c>
      <c r="P324" s="66" t="str">
        <f t="shared" si="71"/>
        <v>A+J=</v>
      </c>
      <c r="Q324" s="67">
        <f t="shared" si="72"/>
        <v>45882</v>
      </c>
      <c r="R324" s="11"/>
      <c r="S324" s="11"/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</row>
    <row r="325" spans="1:147" x14ac:dyDescent="0.2">
      <c r="A325" s="59">
        <f t="shared" si="67"/>
        <v>43691</v>
      </c>
      <c r="B325" s="70">
        <f t="shared" ca="1" si="68"/>
        <v>1.0709898200000001</v>
      </c>
      <c r="C325" s="60">
        <f t="shared" si="69"/>
        <v>1</v>
      </c>
      <c r="D325" s="61">
        <f ca="1">IF(A325&lt;$B$1,VLOOKUP(A325,[1]DI!$A$4:$B$15000,2,FALSE),0)</f>
        <v>5.8999999999999997E-2</v>
      </c>
      <c r="E325" s="60">
        <f t="shared" ca="1" si="74"/>
        <v>2.2751E-4</v>
      </c>
      <c r="F325" s="62">
        <f t="shared" si="73"/>
        <v>1.3</v>
      </c>
      <c r="G325" s="63">
        <f t="shared" ca="1" si="62"/>
        <v>1.000295763</v>
      </c>
      <c r="H325" s="60">
        <f ca="1">TRUNC(PRODUCT(G$10:G324),15)</f>
        <v>1.07098981812243</v>
      </c>
      <c r="I325" s="60">
        <f t="shared" si="70"/>
        <v>1</v>
      </c>
      <c r="J325" s="60">
        <f t="shared" ca="1" si="63"/>
        <v>1.0709898200000001</v>
      </c>
      <c r="K325" s="60">
        <f t="shared" ca="1" si="64"/>
        <v>7.0989819999999995E-2</v>
      </c>
      <c r="L325" s="64">
        <f>IF(VLOOKUP(A325,$U$12:$AD$125,8)=VLOOKUP(A324,$U$12:$AD$125,8),0,VLOOKUP(A325,U$12:$AD$125,8))</f>
        <v>0</v>
      </c>
      <c r="M325" s="65">
        <f>IF(L325&gt;0,VLOOKUP(L325,T$12:$AC$125,7),0)</f>
        <v>0</v>
      </c>
      <c r="N325" s="60">
        <f t="shared" si="65"/>
        <v>0</v>
      </c>
      <c r="O325" s="60">
        <f t="shared" ca="1" si="66"/>
        <v>7.0989819999999995E-2</v>
      </c>
      <c r="P325" s="66" t="str">
        <f t="shared" si="71"/>
        <v>A+J=</v>
      </c>
      <c r="Q325" s="67">
        <f t="shared" si="72"/>
        <v>45882</v>
      </c>
      <c r="R325" s="11"/>
      <c r="S325" s="11"/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</row>
    <row r="326" spans="1:147" x14ac:dyDescent="0.2">
      <c r="A326" s="59">
        <f t="shared" si="67"/>
        <v>43692</v>
      </c>
      <c r="B326" s="70">
        <f t="shared" ca="1" si="68"/>
        <v>1.07130657</v>
      </c>
      <c r="C326" s="60">
        <f t="shared" si="69"/>
        <v>1</v>
      </c>
      <c r="D326" s="61">
        <f ca="1">IF(A326&lt;$B$1,VLOOKUP(A326,[1]DI!$A$4:$B$15000,2,FALSE),0)</f>
        <v>5.8999999999999997E-2</v>
      </c>
      <c r="E326" s="60">
        <f t="shared" ca="1" si="74"/>
        <v>2.2751E-4</v>
      </c>
      <c r="F326" s="62">
        <f t="shared" si="73"/>
        <v>1.3</v>
      </c>
      <c r="G326" s="63">
        <f t="shared" ca="1" si="62"/>
        <v>1.000295763</v>
      </c>
      <c r="H326" s="60">
        <f ca="1">TRUNC(PRODUCT(G$10:G325),15)</f>
        <v>1.071306577284</v>
      </c>
      <c r="I326" s="60">
        <f t="shared" si="70"/>
        <v>1</v>
      </c>
      <c r="J326" s="60">
        <f t="shared" ca="1" si="63"/>
        <v>1.0713065799999999</v>
      </c>
      <c r="K326" s="60">
        <f t="shared" ca="1" si="64"/>
        <v>7.130657E-2</v>
      </c>
      <c r="L326" s="64">
        <f>IF(VLOOKUP(A326,$U$12:$AD$125,8)=VLOOKUP(A325,$U$12:$AD$125,8),0,VLOOKUP(A326,U$12:$AD$125,8))</f>
        <v>0</v>
      </c>
      <c r="M326" s="65">
        <f>IF(L326&gt;0,VLOOKUP(L326,T$12:$AC$125,7),0)</f>
        <v>0</v>
      </c>
      <c r="N326" s="60">
        <f t="shared" si="65"/>
        <v>0</v>
      </c>
      <c r="O326" s="60">
        <f t="shared" ca="1" si="66"/>
        <v>7.130657E-2</v>
      </c>
      <c r="P326" s="66" t="str">
        <f t="shared" si="71"/>
        <v>A+J=</v>
      </c>
      <c r="Q326" s="67">
        <f t="shared" si="72"/>
        <v>45882</v>
      </c>
      <c r="R326" s="11"/>
      <c r="S326" s="11"/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</row>
    <row r="327" spans="1:147" x14ac:dyDescent="0.2">
      <c r="A327" s="59">
        <f t="shared" si="67"/>
        <v>43693</v>
      </c>
      <c r="B327" s="70">
        <f t="shared" ca="1" si="68"/>
        <v>1.07162343</v>
      </c>
      <c r="C327" s="60">
        <f t="shared" si="69"/>
        <v>1</v>
      </c>
      <c r="D327" s="61">
        <f ca="1">IF(A327&lt;$B$1,VLOOKUP(A327,[1]DI!$A$4:$B$15000,2,FALSE),0)</f>
        <v>5.8999999999999997E-2</v>
      </c>
      <c r="E327" s="60">
        <f t="shared" ca="1" si="74"/>
        <v>2.2751E-4</v>
      </c>
      <c r="F327" s="62">
        <f t="shared" si="73"/>
        <v>1.3</v>
      </c>
      <c r="G327" s="63">
        <f t="shared" ca="1" si="62"/>
        <v>1.000295763</v>
      </c>
      <c r="H327" s="60">
        <f ca="1">TRUNC(PRODUCT(G$10:G326),15)</f>
        <v>1.07162343013122</v>
      </c>
      <c r="I327" s="60">
        <f t="shared" si="70"/>
        <v>1</v>
      </c>
      <c r="J327" s="60">
        <f t="shared" ca="1" si="63"/>
        <v>1.07162343</v>
      </c>
      <c r="K327" s="60">
        <f t="shared" ca="1" si="64"/>
        <v>7.1623430000000002E-2</v>
      </c>
      <c r="L327" s="64">
        <f>IF(VLOOKUP(A327,$U$12:$AD$125,8)=VLOOKUP(A326,$U$12:$AD$125,8),0,VLOOKUP(A327,U$12:$AD$125,8))</f>
        <v>0</v>
      </c>
      <c r="M327" s="65">
        <f>IF(L327&gt;0,VLOOKUP(L327,T$12:$AC$125,7),0)</f>
        <v>0</v>
      </c>
      <c r="N327" s="60">
        <f t="shared" si="65"/>
        <v>0</v>
      </c>
      <c r="O327" s="60">
        <f t="shared" ca="1" si="66"/>
        <v>7.1623430000000002E-2</v>
      </c>
      <c r="P327" s="66" t="str">
        <f t="shared" si="71"/>
        <v>A+J=</v>
      </c>
      <c r="Q327" s="67">
        <f t="shared" si="72"/>
        <v>45882</v>
      </c>
      <c r="R327" s="11"/>
      <c r="S327" s="11"/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</row>
    <row r="328" spans="1:147" x14ac:dyDescent="0.2">
      <c r="A328" s="59">
        <f t="shared" si="67"/>
        <v>43694</v>
      </c>
      <c r="B328" s="70">
        <f t="shared" ca="1" si="68"/>
        <v>1.07194038</v>
      </c>
      <c r="C328" s="60">
        <f t="shared" si="69"/>
        <v>1</v>
      </c>
      <c r="D328" s="61">
        <f ca="1">IF(A328&lt;$B$1,VLOOKUP(A328,[1]DI!$A$4:$B$15000,2,FALSE),0)</f>
        <v>0</v>
      </c>
      <c r="E328" s="60">
        <f t="shared" ca="1" si="74"/>
        <v>0</v>
      </c>
      <c r="F328" s="62">
        <f t="shared" si="73"/>
        <v>1.3</v>
      </c>
      <c r="G328" s="63">
        <f t="shared" ca="1" si="62"/>
        <v>1</v>
      </c>
      <c r="H328" s="60">
        <f ca="1">TRUNC(PRODUCT(G$10:G327),15)</f>
        <v>1.0719403766917901</v>
      </c>
      <c r="I328" s="60">
        <f t="shared" si="70"/>
        <v>1</v>
      </c>
      <c r="J328" s="60">
        <f t="shared" ca="1" si="63"/>
        <v>1.07194038</v>
      </c>
      <c r="K328" s="60">
        <f t="shared" ca="1" si="64"/>
        <v>7.1940379999999998E-2</v>
      </c>
      <c r="L328" s="64">
        <f>IF(VLOOKUP(A328,$U$12:$AD$125,8)=VLOOKUP(A327,$U$12:$AD$125,8),0,VLOOKUP(A328,U$12:$AD$125,8))</f>
        <v>0</v>
      </c>
      <c r="M328" s="65">
        <f>IF(L328&gt;0,VLOOKUP(L328,T$12:$AC$125,7),0)</f>
        <v>0</v>
      </c>
      <c r="N328" s="60">
        <f t="shared" si="65"/>
        <v>0</v>
      </c>
      <c r="O328" s="60">
        <f t="shared" ca="1" si="66"/>
        <v>7.1940379999999998E-2</v>
      </c>
      <c r="P328" s="66" t="str">
        <f t="shared" si="71"/>
        <v>A+J=</v>
      </c>
      <c r="Q328" s="67">
        <f t="shared" si="72"/>
        <v>45882</v>
      </c>
      <c r="R328" s="11"/>
      <c r="S328" s="11"/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</row>
    <row r="329" spans="1:147" x14ac:dyDescent="0.2">
      <c r="A329" s="59">
        <f t="shared" si="67"/>
        <v>43695</v>
      </c>
      <c r="B329" s="70">
        <f t="shared" ca="1" si="68"/>
        <v>1.07194038</v>
      </c>
      <c r="C329" s="60">
        <f t="shared" si="69"/>
        <v>1</v>
      </c>
      <c r="D329" s="61">
        <f ca="1">IF(A329&lt;$B$1,VLOOKUP(A329,[1]DI!$A$4:$B$15000,2,FALSE),0)</f>
        <v>0</v>
      </c>
      <c r="E329" s="60">
        <f t="shared" ca="1" si="74"/>
        <v>0</v>
      </c>
      <c r="F329" s="62">
        <f t="shared" si="73"/>
        <v>1.3</v>
      </c>
      <c r="G329" s="63">
        <f t="shared" ca="1" si="62"/>
        <v>1</v>
      </c>
      <c r="H329" s="60">
        <f ca="1">TRUNC(PRODUCT(G$10:G328),15)</f>
        <v>1.0719403766917901</v>
      </c>
      <c r="I329" s="60">
        <f t="shared" si="70"/>
        <v>1</v>
      </c>
      <c r="J329" s="60">
        <f t="shared" ca="1" si="63"/>
        <v>1.07194038</v>
      </c>
      <c r="K329" s="60">
        <f t="shared" ca="1" si="64"/>
        <v>7.1940379999999998E-2</v>
      </c>
      <c r="L329" s="64">
        <f>IF(VLOOKUP(A329,$U$12:$AD$125,8)=VLOOKUP(A328,$U$12:$AD$125,8),0,VLOOKUP(A329,U$12:$AD$125,8))</f>
        <v>0</v>
      </c>
      <c r="M329" s="65">
        <f>IF(L329&gt;0,VLOOKUP(L329,T$12:$AC$125,7),0)</f>
        <v>0</v>
      </c>
      <c r="N329" s="60">
        <f t="shared" si="65"/>
        <v>0</v>
      </c>
      <c r="O329" s="60">
        <f t="shared" ca="1" si="66"/>
        <v>7.1940379999999998E-2</v>
      </c>
      <c r="P329" s="66" t="str">
        <f t="shared" si="71"/>
        <v>A+J=</v>
      </c>
      <c r="Q329" s="67">
        <f t="shared" si="72"/>
        <v>45882</v>
      </c>
      <c r="R329" s="11"/>
      <c r="S329" s="11"/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</row>
    <row r="330" spans="1:147" x14ac:dyDescent="0.2">
      <c r="A330" s="59">
        <f t="shared" si="67"/>
        <v>43696</v>
      </c>
      <c r="B330" s="70">
        <f t="shared" ca="1" si="68"/>
        <v>1.07194038</v>
      </c>
      <c r="C330" s="60">
        <f t="shared" si="69"/>
        <v>1</v>
      </c>
      <c r="D330" s="61">
        <f ca="1">IF(A330&lt;$B$1,VLOOKUP(A330,[1]DI!$A$4:$B$15000,2,FALSE),0)</f>
        <v>5.8999999999999997E-2</v>
      </c>
      <c r="E330" s="60">
        <f t="shared" ca="1" si="74"/>
        <v>2.2751E-4</v>
      </c>
      <c r="F330" s="62">
        <f t="shared" si="73"/>
        <v>1.3</v>
      </c>
      <c r="G330" s="63">
        <f t="shared" ref="G330:G383" ca="1" si="75">TRUNC((1+(E330*F330)),15)</f>
        <v>1.000295763</v>
      </c>
      <c r="H330" s="60">
        <f ca="1">TRUNC(PRODUCT(G$10:G329),15)</f>
        <v>1.0719403766917901</v>
      </c>
      <c r="I330" s="60">
        <f t="shared" si="70"/>
        <v>1</v>
      </c>
      <c r="J330" s="60">
        <f t="shared" ref="J330:J383" ca="1" si="76">ROUND(TRUNC(H330/I330,15),8)</f>
        <v>1.07194038</v>
      </c>
      <c r="K330" s="60">
        <f t="shared" ref="K330:K383" ca="1" si="77">TRUNC((C330*(J330-1)),8)</f>
        <v>7.1940379999999998E-2</v>
      </c>
      <c r="L330" s="64">
        <f>IF(VLOOKUP(A330,$U$12:$AD$125,8)=VLOOKUP(A329,$U$12:$AD$125,8),0,VLOOKUP(A330,U$12:$AD$125,8))</f>
        <v>0</v>
      </c>
      <c r="M330" s="65">
        <f>IF(L330&gt;0,VLOOKUP(L330,T$12:$AC$125,7),0)</f>
        <v>0</v>
      </c>
      <c r="N330" s="60">
        <f t="shared" ref="N330:N383" si="78">IF(M330&gt;0,(C$10*M330),0)</f>
        <v>0</v>
      </c>
      <c r="O330" s="60">
        <f t="shared" ref="O330:O383" ca="1" si="79">(K330+N330)</f>
        <v>7.1940379999999998E-2</v>
      </c>
      <c r="P330" s="66" t="str">
        <f t="shared" si="71"/>
        <v>A+J=</v>
      </c>
      <c r="Q330" s="67">
        <f t="shared" si="72"/>
        <v>45882</v>
      </c>
      <c r="R330" s="11"/>
      <c r="S330" s="11"/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</row>
    <row r="331" spans="1:147" x14ac:dyDescent="0.2">
      <c r="A331" s="59">
        <f t="shared" ref="A331:A394" si="80">(A330+1)</f>
        <v>43697</v>
      </c>
      <c r="B331" s="70">
        <f t="shared" ref="B331:B383" ca="1" si="81">IF(A331&lt;=TODAY(),C331+K331,IF(AND(A331&gt;TODAY(),A331&lt;=$B$1),IF(VLOOKUP(TODAY(),$A$10:$D$5000,4,FALSE)=0,"n.d",C331+K331),"n.d"))</f>
        <v>1.07225741</v>
      </c>
      <c r="C331" s="60">
        <f t="shared" ref="C331:C383" si="82">TRUNC(C330-N330,8)</f>
        <v>1</v>
      </c>
      <c r="D331" s="61">
        <f ca="1">IF(A331&lt;$B$1,VLOOKUP(A331,[1]DI!$A$4:$B$15000,2,FALSE),0)</f>
        <v>5.8999999999999997E-2</v>
      </c>
      <c r="E331" s="60">
        <f t="shared" ca="1" si="74"/>
        <v>2.2751E-4</v>
      </c>
      <c r="F331" s="62">
        <f t="shared" si="73"/>
        <v>1.3</v>
      </c>
      <c r="G331" s="63">
        <f t="shared" ca="1" si="75"/>
        <v>1.000295763</v>
      </c>
      <c r="H331" s="60">
        <f ca="1">TRUNC(PRODUCT(G$10:G330),15)</f>
        <v>1.07225741699342</v>
      </c>
      <c r="I331" s="60">
        <f t="shared" ref="I331:I383" si="83">IF(OR(L330&gt;0,L330="E"),H330,I330)</f>
        <v>1</v>
      </c>
      <c r="J331" s="60">
        <f t="shared" ca="1" si="76"/>
        <v>1.0722574199999999</v>
      </c>
      <c r="K331" s="60">
        <f t="shared" ca="1" si="77"/>
        <v>7.2257409999999994E-2</v>
      </c>
      <c r="L331" s="64">
        <f>IF(VLOOKUP(A331,$U$12:$AD$125,8)=VLOOKUP(A330,$U$12:$AD$125,8),0,VLOOKUP(A331,U$12:$AD$125,8))</f>
        <v>0</v>
      </c>
      <c r="M331" s="65">
        <f>IF(L331&gt;0,VLOOKUP(L331,T$12:$AC$125,7),0)</f>
        <v>0</v>
      </c>
      <c r="N331" s="60">
        <f t="shared" si="78"/>
        <v>0</v>
      </c>
      <c r="O331" s="60">
        <f t="shared" ca="1" si="79"/>
        <v>7.2257409999999994E-2</v>
      </c>
      <c r="P331" s="66" t="str">
        <f t="shared" ref="P331:P383" si="84">IF(L330&gt;0,VLOOKUP(A330,$U$12:$AD$125,9),P330)</f>
        <v>A+J=</v>
      </c>
      <c r="Q331" s="67">
        <f t="shared" ref="Q331:Q383" si="85">IF(L330&gt;0,VLOOKUP(A330,$U$12:$AD$125,10),Q330)</f>
        <v>45882</v>
      </c>
      <c r="R331" s="11"/>
      <c r="S331" s="11"/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</row>
    <row r="332" spans="1:147" x14ac:dyDescent="0.2">
      <c r="A332" s="59">
        <f t="shared" si="80"/>
        <v>43698</v>
      </c>
      <c r="B332" s="70">
        <f t="shared" ca="1" si="81"/>
        <v>1.07257454</v>
      </c>
      <c r="C332" s="60">
        <f t="shared" si="82"/>
        <v>1</v>
      </c>
      <c r="D332" s="61">
        <f ca="1">IF(A332&lt;$B$1,VLOOKUP(A332,[1]DI!$A$4:$B$15000,2,FALSE),0)</f>
        <v>5.8999999999999997E-2</v>
      </c>
      <c r="E332" s="60">
        <f t="shared" ca="1" si="74"/>
        <v>2.2751E-4</v>
      </c>
      <c r="F332" s="62">
        <f t="shared" ref="F332:F395" si="86">F331</f>
        <v>1.3</v>
      </c>
      <c r="G332" s="63">
        <f t="shared" ca="1" si="75"/>
        <v>1.000295763</v>
      </c>
      <c r="H332" s="60">
        <f ca="1">TRUNC(PRODUCT(G$10:G331),15)</f>
        <v>1.07257455106384</v>
      </c>
      <c r="I332" s="60">
        <f t="shared" si="83"/>
        <v>1</v>
      </c>
      <c r="J332" s="60">
        <f t="shared" ca="1" si="76"/>
        <v>1.0725745499999999</v>
      </c>
      <c r="K332" s="60">
        <f t="shared" ca="1" si="77"/>
        <v>7.2574540000000007E-2</v>
      </c>
      <c r="L332" s="64">
        <f>IF(VLOOKUP(A332,$U$12:$AD$125,8)=VLOOKUP(A331,$U$12:$AD$125,8),0,VLOOKUP(A332,U$12:$AD$125,8))</f>
        <v>0</v>
      </c>
      <c r="M332" s="65">
        <f>IF(L332&gt;0,VLOOKUP(L332,T$12:$AC$125,7),0)</f>
        <v>0</v>
      </c>
      <c r="N332" s="60">
        <f t="shared" si="78"/>
        <v>0</v>
      </c>
      <c r="O332" s="60">
        <f t="shared" ca="1" si="79"/>
        <v>7.2574540000000007E-2</v>
      </c>
      <c r="P332" s="66" t="str">
        <f t="shared" si="84"/>
        <v>A+J=</v>
      </c>
      <c r="Q332" s="67">
        <f t="shared" si="85"/>
        <v>45882</v>
      </c>
      <c r="R332" s="11"/>
      <c r="S332" s="11"/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</row>
    <row r="333" spans="1:147" x14ac:dyDescent="0.2">
      <c r="A333" s="59">
        <f t="shared" si="80"/>
        <v>43699</v>
      </c>
      <c r="B333" s="70">
        <f t="shared" ca="1" si="81"/>
        <v>1.07289178</v>
      </c>
      <c r="C333" s="60">
        <f t="shared" si="82"/>
        <v>1</v>
      </c>
      <c r="D333" s="61">
        <f ca="1">IF(A333&lt;$B$1,VLOOKUP(A333,[1]DI!$A$4:$B$15000,2,FALSE),0)</f>
        <v>5.8999999999999997E-2</v>
      </c>
      <c r="E333" s="60">
        <f t="shared" ref="E333:E383" ca="1" si="87">ROUND((((1+D333)^(1/252)-1)),8)</f>
        <v>2.2751E-4</v>
      </c>
      <c r="F333" s="62">
        <f t="shared" si="86"/>
        <v>1.3</v>
      </c>
      <c r="G333" s="63">
        <f t="shared" ca="1" si="75"/>
        <v>1.000295763</v>
      </c>
      <c r="H333" s="60">
        <f ca="1">TRUNC(PRODUCT(G$10:G332),15)</f>
        <v>1.0728917789307899</v>
      </c>
      <c r="I333" s="60">
        <f t="shared" si="83"/>
        <v>1</v>
      </c>
      <c r="J333" s="60">
        <f t="shared" ca="1" si="76"/>
        <v>1.07289178</v>
      </c>
      <c r="K333" s="60">
        <f t="shared" ca="1" si="77"/>
        <v>7.2891780000000003E-2</v>
      </c>
      <c r="L333" s="64">
        <f>IF(VLOOKUP(A333,$U$12:$AD$125,8)=VLOOKUP(A332,$U$12:$AD$125,8),0,VLOOKUP(A333,U$12:$AD$125,8))</f>
        <v>0</v>
      </c>
      <c r="M333" s="65">
        <f>IF(L333&gt;0,VLOOKUP(L333,T$12:$AC$125,7),0)</f>
        <v>0</v>
      </c>
      <c r="N333" s="60">
        <f t="shared" si="78"/>
        <v>0</v>
      </c>
      <c r="O333" s="60">
        <f t="shared" ca="1" si="79"/>
        <v>7.2891780000000003E-2</v>
      </c>
      <c r="P333" s="66" t="str">
        <f t="shared" si="84"/>
        <v>A+J=</v>
      </c>
      <c r="Q333" s="67">
        <f t="shared" si="85"/>
        <v>45882</v>
      </c>
      <c r="R333" s="11"/>
      <c r="S333" s="11"/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</row>
    <row r="334" spans="1:147" x14ac:dyDescent="0.2">
      <c r="A334" s="59">
        <f t="shared" si="80"/>
        <v>43700</v>
      </c>
      <c r="B334" s="70">
        <f t="shared" ca="1" si="81"/>
        <v>1.07320909</v>
      </c>
      <c r="C334" s="60">
        <f t="shared" si="82"/>
        <v>1</v>
      </c>
      <c r="D334" s="61">
        <f ca="1">IF(A334&lt;$B$1,VLOOKUP(A334,[1]DI!$A$4:$B$15000,2,FALSE),0)</f>
        <v>5.8999999999999997E-2</v>
      </c>
      <c r="E334" s="60">
        <f t="shared" ca="1" si="87"/>
        <v>2.2751E-4</v>
      </c>
      <c r="F334" s="62">
        <f t="shared" si="86"/>
        <v>1.3</v>
      </c>
      <c r="G334" s="63">
        <f t="shared" ca="1" si="75"/>
        <v>1.000295763</v>
      </c>
      <c r="H334" s="60">
        <f ca="1">TRUNC(PRODUCT(G$10:G333),15)</f>
        <v>1.0732091006219999</v>
      </c>
      <c r="I334" s="60">
        <f t="shared" si="83"/>
        <v>1</v>
      </c>
      <c r="J334" s="60">
        <f t="shared" ca="1" si="76"/>
        <v>1.0732090999999999</v>
      </c>
      <c r="K334" s="60">
        <f t="shared" ca="1" si="77"/>
        <v>7.3209090000000004E-2</v>
      </c>
      <c r="L334" s="64">
        <f>IF(VLOOKUP(A334,$U$12:$AD$125,8)=VLOOKUP(A333,$U$12:$AD$125,8),0,VLOOKUP(A334,U$12:$AD$125,8))</f>
        <v>0</v>
      </c>
      <c r="M334" s="65">
        <f>IF(L334&gt;0,VLOOKUP(L334,T$12:$AC$125,7),0)</f>
        <v>0</v>
      </c>
      <c r="N334" s="60">
        <f t="shared" si="78"/>
        <v>0</v>
      </c>
      <c r="O334" s="60">
        <f t="shared" ca="1" si="79"/>
        <v>7.3209090000000004E-2</v>
      </c>
      <c r="P334" s="66" t="str">
        <f t="shared" si="84"/>
        <v>A+J=</v>
      </c>
      <c r="Q334" s="67">
        <f t="shared" si="85"/>
        <v>45882</v>
      </c>
      <c r="R334" s="11"/>
      <c r="S334" s="11"/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</row>
    <row r="335" spans="1:147" x14ac:dyDescent="0.2">
      <c r="A335" s="59">
        <f t="shared" si="80"/>
        <v>43701</v>
      </c>
      <c r="B335" s="70">
        <f t="shared" ca="1" si="81"/>
        <v>1.07352651</v>
      </c>
      <c r="C335" s="60">
        <f t="shared" si="82"/>
        <v>1</v>
      </c>
      <c r="D335" s="61">
        <f ca="1">IF(A335&lt;$B$1,VLOOKUP(A335,[1]DI!$A$4:$B$15000,2,FALSE),0)</f>
        <v>0</v>
      </c>
      <c r="E335" s="60">
        <f t="shared" ca="1" si="87"/>
        <v>0</v>
      </c>
      <c r="F335" s="62">
        <f t="shared" si="86"/>
        <v>1.3</v>
      </c>
      <c r="G335" s="63">
        <f t="shared" ca="1" si="75"/>
        <v>1</v>
      </c>
      <c r="H335" s="60">
        <f ca="1">TRUNC(PRODUCT(G$10:G334),15)</f>
        <v>1.0735265161652301</v>
      </c>
      <c r="I335" s="60">
        <f t="shared" si="83"/>
        <v>1</v>
      </c>
      <c r="J335" s="60">
        <f t="shared" ca="1" si="76"/>
        <v>1.0735265199999999</v>
      </c>
      <c r="K335" s="60">
        <f t="shared" ca="1" si="77"/>
        <v>7.3526510000000003E-2</v>
      </c>
      <c r="L335" s="64">
        <f>IF(VLOOKUP(A335,$U$12:$AD$125,8)=VLOOKUP(A334,$U$12:$AD$125,8),0,VLOOKUP(A335,U$12:$AD$125,8))</f>
        <v>0</v>
      </c>
      <c r="M335" s="65">
        <f>IF(L335&gt;0,VLOOKUP(L335,T$12:$AC$125,7),0)</f>
        <v>0</v>
      </c>
      <c r="N335" s="60">
        <f t="shared" si="78"/>
        <v>0</v>
      </c>
      <c r="O335" s="60">
        <f t="shared" ca="1" si="79"/>
        <v>7.3526510000000003E-2</v>
      </c>
      <c r="P335" s="66" t="str">
        <f t="shared" si="84"/>
        <v>A+J=</v>
      </c>
      <c r="Q335" s="67">
        <f t="shared" si="85"/>
        <v>45882</v>
      </c>
      <c r="R335" s="11"/>
      <c r="S335" s="11"/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</row>
    <row r="336" spans="1:147" x14ac:dyDescent="0.2">
      <c r="A336" s="59">
        <f t="shared" si="80"/>
        <v>43702</v>
      </c>
      <c r="B336" s="70">
        <f t="shared" ca="1" si="81"/>
        <v>1.07352651</v>
      </c>
      <c r="C336" s="60">
        <f t="shared" si="82"/>
        <v>1</v>
      </c>
      <c r="D336" s="61">
        <f ca="1">IF(A336&lt;$B$1,VLOOKUP(A336,[1]DI!$A$4:$B$15000,2,FALSE),0)</f>
        <v>0</v>
      </c>
      <c r="E336" s="60">
        <f t="shared" ca="1" si="87"/>
        <v>0</v>
      </c>
      <c r="F336" s="62">
        <f t="shared" si="86"/>
        <v>1.3</v>
      </c>
      <c r="G336" s="63">
        <f t="shared" ca="1" si="75"/>
        <v>1</v>
      </c>
      <c r="H336" s="60">
        <f ca="1">TRUNC(PRODUCT(G$10:G335),15)</f>
        <v>1.0735265161652301</v>
      </c>
      <c r="I336" s="60">
        <f t="shared" si="83"/>
        <v>1</v>
      </c>
      <c r="J336" s="60">
        <f t="shared" ca="1" si="76"/>
        <v>1.0735265199999999</v>
      </c>
      <c r="K336" s="60">
        <f t="shared" ca="1" si="77"/>
        <v>7.3526510000000003E-2</v>
      </c>
      <c r="L336" s="64">
        <f>IF(VLOOKUP(A336,$U$12:$AD$125,8)=VLOOKUP(A335,$U$12:$AD$125,8),0,VLOOKUP(A336,U$12:$AD$125,8))</f>
        <v>0</v>
      </c>
      <c r="M336" s="65">
        <f>IF(L336&gt;0,VLOOKUP(L336,T$12:$AC$125,7),0)</f>
        <v>0</v>
      </c>
      <c r="N336" s="60">
        <f t="shared" si="78"/>
        <v>0</v>
      </c>
      <c r="O336" s="60">
        <f t="shared" ca="1" si="79"/>
        <v>7.3526510000000003E-2</v>
      </c>
      <c r="P336" s="66" t="str">
        <f t="shared" si="84"/>
        <v>A+J=</v>
      </c>
      <c r="Q336" s="67">
        <f t="shared" si="85"/>
        <v>45882</v>
      </c>
      <c r="R336" s="11"/>
      <c r="S336" s="11"/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</row>
    <row r="337" spans="1:152" x14ac:dyDescent="0.2">
      <c r="A337" s="59">
        <f t="shared" si="80"/>
        <v>43703</v>
      </c>
      <c r="B337" s="70">
        <f t="shared" ca="1" si="81"/>
        <v>1.07352651</v>
      </c>
      <c r="C337" s="60">
        <f t="shared" si="82"/>
        <v>1</v>
      </c>
      <c r="D337" s="61">
        <f ca="1">IF(A337&lt;$B$1,VLOOKUP(A337,[1]DI!$A$4:$B$15000,2,FALSE),0)</f>
        <v>5.8999999999999997E-2</v>
      </c>
      <c r="E337" s="60">
        <f t="shared" ca="1" si="87"/>
        <v>2.2751E-4</v>
      </c>
      <c r="F337" s="62">
        <f t="shared" si="86"/>
        <v>1.3</v>
      </c>
      <c r="G337" s="63">
        <f t="shared" ca="1" si="75"/>
        <v>1.000295763</v>
      </c>
      <c r="H337" s="60">
        <f ca="1">TRUNC(PRODUCT(G$10:G336),15)</f>
        <v>1.0735265161652301</v>
      </c>
      <c r="I337" s="60">
        <f t="shared" si="83"/>
        <v>1</v>
      </c>
      <c r="J337" s="60">
        <f t="shared" ca="1" si="76"/>
        <v>1.0735265199999999</v>
      </c>
      <c r="K337" s="60">
        <f t="shared" ca="1" si="77"/>
        <v>7.3526510000000003E-2</v>
      </c>
      <c r="L337" s="64">
        <f>IF(VLOOKUP(A337,$U$12:$AD$125,8)=VLOOKUP(A336,$U$12:$AD$125,8),0,VLOOKUP(A337,U$12:$AD$125,8))</f>
        <v>0</v>
      </c>
      <c r="M337" s="65">
        <f>IF(L337&gt;0,VLOOKUP(L337,T$12:$AC$125,7),0)</f>
        <v>0</v>
      </c>
      <c r="N337" s="60">
        <f t="shared" si="78"/>
        <v>0</v>
      </c>
      <c r="O337" s="60">
        <f t="shared" ca="1" si="79"/>
        <v>7.3526510000000003E-2</v>
      </c>
      <c r="P337" s="66" t="str">
        <f t="shared" si="84"/>
        <v>A+J=</v>
      </c>
      <c r="Q337" s="67">
        <f t="shared" si="85"/>
        <v>45882</v>
      </c>
      <c r="R337" s="11"/>
      <c r="S337" s="11"/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</row>
    <row r="338" spans="1:152" x14ac:dyDescent="0.2">
      <c r="A338" s="59">
        <f t="shared" si="80"/>
        <v>43704</v>
      </c>
      <c r="B338" s="70">
        <f t="shared" ca="1" si="81"/>
        <v>1.0738440300000001</v>
      </c>
      <c r="C338" s="60">
        <f t="shared" si="82"/>
        <v>1</v>
      </c>
      <c r="D338" s="61">
        <f ca="1">IF(A338&lt;$B$1,VLOOKUP(A338,[1]DI!$A$4:$B$15000,2,FALSE),0)</f>
        <v>5.8999999999999997E-2</v>
      </c>
      <c r="E338" s="60">
        <f t="shared" ca="1" si="87"/>
        <v>2.2751E-4</v>
      </c>
      <c r="F338" s="62">
        <f t="shared" si="86"/>
        <v>1.3</v>
      </c>
      <c r="G338" s="63">
        <f t="shared" ca="1" si="75"/>
        <v>1.000295763</v>
      </c>
      <c r="H338" s="60">
        <f ca="1">TRUNC(PRODUCT(G$10:G337),15)</f>
        <v>1.07384402558823</v>
      </c>
      <c r="I338" s="60">
        <f t="shared" si="83"/>
        <v>1</v>
      </c>
      <c r="J338" s="60">
        <f t="shared" ca="1" si="76"/>
        <v>1.0738440300000001</v>
      </c>
      <c r="K338" s="60">
        <f t="shared" ca="1" si="77"/>
        <v>7.3844030000000005E-2</v>
      </c>
      <c r="L338" s="64">
        <f>IF(VLOOKUP(A338,$U$12:$AD$125,8)=VLOOKUP(A337,$U$12:$AD$125,8),0,VLOOKUP(A338,U$12:$AD$125,8))</f>
        <v>0</v>
      </c>
      <c r="M338" s="65">
        <f>IF(L338&gt;0,VLOOKUP(L338,T$12:$AC$125,7),0)</f>
        <v>0</v>
      </c>
      <c r="N338" s="60">
        <f t="shared" si="78"/>
        <v>0</v>
      </c>
      <c r="O338" s="60">
        <f t="shared" ca="1" si="79"/>
        <v>7.3844030000000005E-2</v>
      </c>
      <c r="P338" s="66" t="str">
        <f t="shared" si="84"/>
        <v>A+J=</v>
      </c>
      <c r="Q338" s="67">
        <f t="shared" si="85"/>
        <v>45882</v>
      </c>
      <c r="R338" s="11"/>
      <c r="S338" s="24"/>
      <c r="V338" s="24"/>
      <c r="W338" s="24"/>
      <c r="X338" s="24"/>
      <c r="Y338" s="24"/>
      <c r="Z338" s="11"/>
      <c r="AA338" s="24"/>
      <c r="AB338" s="24"/>
      <c r="AC338" s="24"/>
      <c r="AD338" s="24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</row>
    <row r="339" spans="1:152" x14ac:dyDescent="0.2">
      <c r="A339" s="59">
        <f t="shared" si="80"/>
        <v>43705</v>
      </c>
      <c r="B339" s="70">
        <f t="shared" ca="1" si="81"/>
        <v>1.0741616300000001</v>
      </c>
      <c r="C339" s="60">
        <f t="shared" si="82"/>
        <v>1</v>
      </c>
      <c r="D339" s="61">
        <f ca="1">IF(A339&lt;$B$1,VLOOKUP(A339,[1]DI!$A$4:$B$15000,2,FALSE),0)</f>
        <v>5.8999999999999997E-2</v>
      </c>
      <c r="E339" s="60">
        <f t="shared" ca="1" si="87"/>
        <v>2.2751E-4</v>
      </c>
      <c r="F339" s="62">
        <f t="shared" si="86"/>
        <v>1.3</v>
      </c>
      <c r="G339" s="63">
        <f t="shared" ca="1" si="75"/>
        <v>1.000295763</v>
      </c>
      <c r="H339" s="60">
        <f ca="1">TRUNC(PRODUCT(G$10:G338),15)</f>
        <v>1.0741616289187701</v>
      </c>
      <c r="I339" s="60">
        <f t="shared" si="83"/>
        <v>1</v>
      </c>
      <c r="J339" s="60">
        <f t="shared" ca="1" si="76"/>
        <v>1.0741616300000001</v>
      </c>
      <c r="K339" s="60">
        <f t="shared" ca="1" si="77"/>
        <v>7.4161630000000006E-2</v>
      </c>
      <c r="L339" s="64">
        <f>IF(VLOOKUP(A339,$U$12:$AD$125,8)=VLOOKUP(A338,$U$12:$AD$125,8),0,VLOOKUP(A339,U$12:$AD$125,8))</f>
        <v>0</v>
      </c>
      <c r="M339" s="65">
        <f>IF(L339&gt;0,VLOOKUP(L339,T$12:$AC$125,7),0)</f>
        <v>0</v>
      </c>
      <c r="N339" s="60">
        <f t="shared" si="78"/>
        <v>0</v>
      </c>
      <c r="O339" s="60">
        <f t="shared" ca="1" si="79"/>
        <v>7.4161630000000006E-2</v>
      </c>
      <c r="P339" s="66" t="str">
        <f t="shared" si="84"/>
        <v>A+J=</v>
      </c>
      <c r="Q339" s="67">
        <f t="shared" si="85"/>
        <v>45882</v>
      </c>
      <c r="R339" s="11"/>
      <c r="S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</row>
    <row r="340" spans="1:152" x14ac:dyDescent="0.2">
      <c r="A340" s="59">
        <f t="shared" si="80"/>
        <v>43706</v>
      </c>
      <c r="B340" s="70">
        <f t="shared" ca="1" si="81"/>
        <v>1.07447933</v>
      </c>
      <c r="C340" s="60">
        <f t="shared" si="82"/>
        <v>1</v>
      </c>
      <c r="D340" s="61">
        <f ca="1">IF(A340&lt;$B$1,VLOOKUP(A340,[1]DI!$A$4:$B$15000,2,FALSE),0)</f>
        <v>5.8999999999999997E-2</v>
      </c>
      <c r="E340" s="60">
        <f t="shared" ca="1" si="87"/>
        <v>2.2751E-4</v>
      </c>
      <c r="F340" s="62">
        <f t="shared" si="86"/>
        <v>1.3</v>
      </c>
      <c r="G340" s="63">
        <f t="shared" ca="1" si="75"/>
        <v>1.000295763</v>
      </c>
      <c r="H340" s="60">
        <f ca="1">TRUNC(PRODUCT(G$10:G339),15)</f>
        <v>1.0744793261846199</v>
      </c>
      <c r="I340" s="60">
        <f t="shared" si="83"/>
        <v>1</v>
      </c>
      <c r="J340" s="60">
        <f t="shared" ca="1" si="76"/>
        <v>1.07447933</v>
      </c>
      <c r="K340" s="60">
        <f t="shared" ca="1" si="77"/>
        <v>7.4479329999999996E-2</v>
      </c>
      <c r="L340" s="64">
        <f>IF(VLOOKUP(A340,$U$12:$AD$125,8)=VLOOKUP(A339,$U$12:$AD$125,8),0,VLOOKUP(A340,U$12:$AD$125,8))</f>
        <v>0</v>
      </c>
      <c r="M340" s="65">
        <f>IF(L340&gt;0,VLOOKUP(L340,T$12:$AC$125,7),0)</f>
        <v>0</v>
      </c>
      <c r="N340" s="60">
        <f t="shared" si="78"/>
        <v>0</v>
      </c>
      <c r="O340" s="60">
        <f t="shared" ca="1" si="79"/>
        <v>7.4479329999999996E-2</v>
      </c>
      <c r="P340" s="66" t="str">
        <f t="shared" si="84"/>
        <v>A+J=</v>
      </c>
      <c r="Q340" s="67">
        <f t="shared" si="85"/>
        <v>45882</v>
      </c>
      <c r="R340" s="11"/>
      <c r="S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</row>
    <row r="341" spans="1:152" x14ac:dyDescent="0.2">
      <c r="A341" s="59">
        <f t="shared" si="80"/>
        <v>43707</v>
      </c>
      <c r="B341" s="70">
        <f t="shared" ca="1" si="81"/>
        <v>1.07479711</v>
      </c>
      <c r="C341" s="60">
        <f t="shared" si="82"/>
        <v>1</v>
      </c>
      <c r="D341" s="61">
        <f ca="1">IF(A341&lt;$B$1,VLOOKUP(A341,[1]DI!$A$4:$B$15000,2,FALSE),0)</f>
        <v>5.8999999999999997E-2</v>
      </c>
      <c r="E341" s="60">
        <f t="shared" ca="1" si="87"/>
        <v>2.2751E-4</v>
      </c>
      <c r="F341" s="62">
        <f t="shared" si="86"/>
        <v>1.3</v>
      </c>
      <c r="G341" s="63">
        <f t="shared" ca="1" si="75"/>
        <v>1.000295763</v>
      </c>
      <c r="H341" s="60">
        <f ca="1">TRUNC(PRODUCT(G$10:G340),15)</f>
        <v>1.07479711741357</v>
      </c>
      <c r="I341" s="60">
        <f t="shared" si="83"/>
        <v>1</v>
      </c>
      <c r="J341" s="60">
        <f t="shared" ca="1" si="76"/>
        <v>1.0747971199999999</v>
      </c>
      <c r="K341" s="60">
        <f t="shared" ca="1" si="77"/>
        <v>7.479711E-2</v>
      </c>
      <c r="L341" s="64">
        <f>IF(VLOOKUP(A341,$U$12:$AD$125,8)=VLOOKUP(A340,$U$12:$AD$125,8),0,VLOOKUP(A341,U$12:$AD$125,8))</f>
        <v>0</v>
      </c>
      <c r="M341" s="65">
        <f>IF(L341&gt;0,VLOOKUP(L341,T$12:$AC$125,7),0)</f>
        <v>0</v>
      </c>
      <c r="N341" s="60">
        <f t="shared" si="78"/>
        <v>0</v>
      </c>
      <c r="O341" s="60">
        <f t="shared" ca="1" si="79"/>
        <v>7.479711E-2</v>
      </c>
      <c r="P341" s="66" t="str">
        <f t="shared" si="84"/>
        <v>A+J=</v>
      </c>
      <c r="Q341" s="67">
        <f t="shared" si="85"/>
        <v>45882</v>
      </c>
      <c r="R341" s="11"/>
      <c r="S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</row>
    <row r="342" spans="1:152" x14ac:dyDescent="0.2">
      <c r="A342" s="59">
        <f t="shared" si="80"/>
        <v>43708</v>
      </c>
      <c r="B342" s="70">
        <f t="shared" ca="1" si="81"/>
        <v>1.075115</v>
      </c>
      <c r="C342" s="60">
        <f t="shared" si="82"/>
        <v>1</v>
      </c>
      <c r="D342" s="61">
        <f ca="1">IF(A342&lt;$B$1,VLOOKUP(A342,[1]DI!$A$4:$B$15000,2,FALSE),0)</f>
        <v>0</v>
      </c>
      <c r="E342" s="60">
        <f t="shared" ca="1" si="87"/>
        <v>0</v>
      </c>
      <c r="F342" s="62">
        <f t="shared" si="86"/>
        <v>1.3</v>
      </c>
      <c r="G342" s="63">
        <f t="shared" ca="1" si="75"/>
        <v>1</v>
      </c>
      <c r="H342" s="60">
        <f ca="1">TRUNC(PRODUCT(G$10:G341),15)</f>
        <v>1.07511500263341</v>
      </c>
      <c r="I342" s="60">
        <f t="shared" si="83"/>
        <v>1</v>
      </c>
      <c r="J342" s="60">
        <f t="shared" ca="1" si="76"/>
        <v>1.075115</v>
      </c>
      <c r="K342" s="60">
        <f t="shared" ca="1" si="77"/>
        <v>7.5115000000000001E-2</v>
      </c>
      <c r="L342" s="64">
        <f>IF(VLOOKUP(A342,$U$12:$AD$125,8)=VLOOKUP(A341,$U$12:$AD$125,8),0,VLOOKUP(A342,U$12:$AD$125,8))</f>
        <v>0</v>
      </c>
      <c r="M342" s="65">
        <f>IF(L342&gt;0,VLOOKUP(L342,T$12:$AC$125,7),0)</f>
        <v>0</v>
      </c>
      <c r="N342" s="60">
        <f t="shared" si="78"/>
        <v>0</v>
      </c>
      <c r="O342" s="60">
        <f t="shared" ca="1" si="79"/>
        <v>7.5115000000000001E-2</v>
      </c>
      <c r="P342" s="66" t="str">
        <f t="shared" si="84"/>
        <v>A+J=</v>
      </c>
      <c r="Q342" s="67">
        <f t="shared" si="85"/>
        <v>45882</v>
      </c>
      <c r="R342" s="11"/>
      <c r="S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</row>
    <row r="343" spans="1:152" x14ac:dyDescent="0.2">
      <c r="A343" s="59">
        <f t="shared" si="80"/>
        <v>43709</v>
      </c>
      <c r="B343" s="70">
        <f t="shared" ca="1" si="81"/>
        <v>1.075115</v>
      </c>
      <c r="C343" s="60">
        <f t="shared" si="82"/>
        <v>1</v>
      </c>
      <c r="D343" s="61">
        <f ca="1">IF(A343&lt;$B$1,VLOOKUP(A343,[1]DI!$A$4:$B$15000,2,FALSE),0)</f>
        <v>0</v>
      </c>
      <c r="E343" s="60">
        <f t="shared" ca="1" si="87"/>
        <v>0</v>
      </c>
      <c r="F343" s="62">
        <f t="shared" si="86"/>
        <v>1.3</v>
      </c>
      <c r="G343" s="63">
        <f t="shared" ca="1" si="75"/>
        <v>1</v>
      </c>
      <c r="H343" s="60">
        <f ca="1">TRUNC(PRODUCT(G$10:G342),15)</f>
        <v>1.07511500263341</v>
      </c>
      <c r="I343" s="60">
        <f t="shared" si="83"/>
        <v>1</v>
      </c>
      <c r="J343" s="60">
        <f t="shared" ca="1" si="76"/>
        <v>1.075115</v>
      </c>
      <c r="K343" s="60">
        <f t="shared" ca="1" si="77"/>
        <v>7.5115000000000001E-2</v>
      </c>
      <c r="L343" s="64">
        <f>IF(VLOOKUP(A343,$U$12:$AD$125,8)=VLOOKUP(A342,$U$12:$AD$125,8),0,VLOOKUP(A343,U$12:$AD$125,8))</f>
        <v>0</v>
      </c>
      <c r="M343" s="65">
        <f>IF(L343&gt;0,VLOOKUP(L343,T$12:$AC$125,7),0)</f>
        <v>0</v>
      </c>
      <c r="N343" s="60">
        <f t="shared" si="78"/>
        <v>0</v>
      </c>
      <c r="O343" s="60">
        <f t="shared" ca="1" si="79"/>
        <v>7.5115000000000001E-2</v>
      </c>
      <c r="P343" s="66" t="str">
        <f t="shared" si="84"/>
        <v>A+J=</v>
      </c>
      <c r="Q343" s="67">
        <f t="shared" si="85"/>
        <v>45882</v>
      </c>
      <c r="R343" s="11"/>
      <c r="S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</row>
    <row r="344" spans="1:152" x14ac:dyDescent="0.2">
      <c r="A344" s="59">
        <f t="shared" si="80"/>
        <v>43710</v>
      </c>
      <c r="B344" s="70">
        <f t="shared" ca="1" si="81"/>
        <v>1.075115</v>
      </c>
      <c r="C344" s="60">
        <f t="shared" si="82"/>
        <v>1</v>
      </c>
      <c r="D344" s="61">
        <f ca="1">IF(A344&lt;$B$1,VLOOKUP(A344,[1]DI!$A$4:$B$15000,2,FALSE),0)</f>
        <v>5.8999999999999997E-2</v>
      </c>
      <c r="E344" s="60">
        <f t="shared" ca="1" si="87"/>
        <v>2.2751E-4</v>
      </c>
      <c r="F344" s="62">
        <f t="shared" si="86"/>
        <v>1.3</v>
      </c>
      <c r="G344" s="63">
        <f t="shared" ca="1" si="75"/>
        <v>1.000295763</v>
      </c>
      <c r="H344" s="60">
        <f ca="1">TRUNC(PRODUCT(G$10:G343),15)</f>
        <v>1.07511500263341</v>
      </c>
      <c r="I344" s="60">
        <f t="shared" si="83"/>
        <v>1</v>
      </c>
      <c r="J344" s="60">
        <f t="shared" ca="1" si="76"/>
        <v>1.075115</v>
      </c>
      <c r="K344" s="60">
        <f t="shared" ca="1" si="77"/>
        <v>7.5115000000000001E-2</v>
      </c>
      <c r="L344" s="64">
        <f>IF(VLOOKUP(A344,$U$12:$AD$125,8)=VLOOKUP(A343,$U$12:$AD$125,8),0,VLOOKUP(A344,U$12:$AD$125,8))</f>
        <v>0</v>
      </c>
      <c r="M344" s="65">
        <f>IF(L344&gt;0,VLOOKUP(L344,T$12:$AC$125,7),0)</f>
        <v>0</v>
      </c>
      <c r="N344" s="60">
        <f t="shared" si="78"/>
        <v>0</v>
      </c>
      <c r="O344" s="60">
        <f t="shared" ca="1" si="79"/>
        <v>7.5115000000000001E-2</v>
      </c>
      <c r="P344" s="66" t="str">
        <f t="shared" si="84"/>
        <v>A+J=</v>
      </c>
      <c r="Q344" s="67">
        <f t="shared" si="85"/>
        <v>45882</v>
      </c>
      <c r="R344" s="11"/>
      <c r="S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</row>
    <row r="345" spans="1:152" x14ac:dyDescent="0.2">
      <c r="A345" s="59">
        <f t="shared" si="80"/>
        <v>43711</v>
      </c>
      <c r="B345" s="70">
        <f t="shared" ca="1" si="81"/>
        <v>1.07543298</v>
      </c>
      <c r="C345" s="60">
        <f t="shared" si="82"/>
        <v>1</v>
      </c>
      <c r="D345" s="61">
        <f ca="1">IF(A345&lt;$B$1,VLOOKUP(A345,[1]DI!$A$4:$B$15000,2,FALSE),0)</f>
        <v>5.8999999999999997E-2</v>
      </c>
      <c r="E345" s="60">
        <f t="shared" ca="1" si="87"/>
        <v>2.2751E-4</v>
      </c>
      <c r="F345" s="62">
        <f t="shared" si="86"/>
        <v>1.3</v>
      </c>
      <c r="G345" s="63">
        <f t="shared" ca="1" si="75"/>
        <v>1.000295763</v>
      </c>
      <c r="H345" s="60">
        <f ca="1">TRUNC(PRODUCT(G$10:G344),15)</f>
        <v>1.0754329818719299</v>
      </c>
      <c r="I345" s="60">
        <f t="shared" si="83"/>
        <v>1</v>
      </c>
      <c r="J345" s="60">
        <f t="shared" ca="1" si="76"/>
        <v>1.07543298</v>
      </c>
      <c r="K345" s="60">
        <f t="shared" ca="1" si="77"/>
        <v>7.5432979999999997E-2</v>
      </c>
      <c r="L345" s="64">
        <f>IF(VLOOKUP(A345,$U$12:$AD$125,8)=VLOOKUP(A344,$U$12:$AD$125,8),0,VLOOKUP(A345,U$12:$AD$125,8))</f>
        <v>0</v>
      </c>
      <c r="M345" s="65">
        <f>IF(L345&gt;0,VLOOKUP(L345,T$12:$AC$125,7),0)</f>
        <v>0</v>
      </c>
      <c r="N345" s="60">
        <f t="shared" si="78"/>
        <v>0</v>
      </c>
      <c r="O345" s="60">
        <f t="shared" ca="1" si="79"/>
        <v>7.5432979999999997E-2</v>
      </c>
      <c r="P345" s="66" t="str">
        <f t="shared" si="84"/>
        <v>A+J=</v>
      </c>
      <c r="Q345" s="67">
        <f t="shared" si="85"/>
        <v>45882</v>
      </c>
      <c r="R345" s="11"/>
      <c r="S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</row>
    <row r="346" spans="1:152" x14ac:dyDescent="0.2">
      <c r="A346" s="59">
        <f t="shared" si="80"/>
        <v>43712</v>
      </c>
      <c r="B346" s="70">
        <f t="shared" ca="1" si="81"/>
        <v>1.07575106</v>
      </c>
      <c r="C346" s="60">
        <f t="shared" si="82"/>
        <v>1</v>
      </c>
      <c r="D346" s="61">
        <f ca="1">IF(A346&lt;$B$1,VLOOKUP(A346,[1]DI!$A$4:$B$15000,2,FALSE),0)</f>
        <v>5.8999999999999997E-2</v>
      </c>
      <c r="E346" s="60">
        <f t="shared" ca="1" si="87"/>
        <v>2.2751E-4</v>
      </c>
      <c r="F346" s="62">
        <f t="shared" si="86"/>
        <v>1.3</v>
      </c>
      <c r="G346" s="63">
        <f t="shared" ca="1" si="75"/>
        <v>1.000295763</v>
      </c>
      <c r="H346" s="60">
        <f ca="1">TRUNC(PRODUCT(G$10:G345),15)</f>
        <v>1.07575105515695</v>
      </c>
      <c r="I346" s="60">
        <f t="shared" si="83"/>
        <v>1</v>
      </c>
      <c r="J346" s="60">
        <f t="shared" ca="1" si="76"/>
        <v>1.07575106</v>
      </c>
      <c r="K346" s="60">
        <f t="shared" ca="1" si="77"/>
        <v>7.5751059999999995E-2</v>
      </c>
      <c r="L346" s="64">
        <f>IF(VLOOKUP(A346,$U$12:$AD$125,8)=VLOOKUP(A345,$U$12:$AD$125,8),0,VLOOKUP(A346,U$12:$AD$125,8))</f>
        <v>0</v>
      </c>
      <c r="M346" s="65">
        <f>IF(L346&gt;0,VLOOKUP(L346,T$12:$AC$125,7),0)</f>
        <v>0</v>
      </c>
      <c r="N346" s="60">
        <f t="shared" si="78"/>
        <v>0</v>
      </c>
      <c r="O346" s="60">
        <f t="shared" ca="1" si="79"/>
        <v>7.5751059999999995E-2</v>
      </c>
      <c r="P346" s="66" t="str">
        <f t="shared" si="84"/>
        <v>A+J=</v>
      </c>
      <c r="Q346" s="67">
        <f t="shared" si="85"/>
        <v>45882</v>
      </c>
      <c r="R346" s="11"/>
      <c r="S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</row>
    <row r="347" spans="1:152" x14ac:dyDescent="0.2">
      <c r="A347" s="59">
        <f t="shared" si="80"/>
        <v>43713</v>
      </c>
      <c r="B347" s="70">
        <f t="shared" ca="1" si="81"/>
        <v>1.07606921</v>
      </c>
      <c r="C347" s="60">
        <f t="shared" si="82"/>
        <v>1</v>
      </c>
      <c r="D347" s="61">
        <f ca="1">IF(A347&lt;$B$1,VLOOKUP(A347,[1]DI!$A$4:$B$15000,2,FALSE),0)</f>
        <v>5.8999999999999997E-2</v>
      </c>
      <c r="E347" s="60">
        <f t="shared" ca="1" si="87"/>
        <v>2.2751E-4</v>
      </c>
      <c r="F347" s="62">
        <f t="shared" si="86"/>
        <v>1.3</v>
      </c>
      <c r="G347" s="63">
        <f t="shared" ca="1" si="75"/>
        <v>1.000295763</v>
      </c>
      <c r="H347" s="60">
        <f ca="1">TRUNC(PRODUCT(G$10:G346),15)</f>
        <v>1.07606922251628</v>
      </c>
      <c r="I347" s="60">
        <f t="shared" si="83"/>
        <v>1</v>
      </c>
      <c r="J347" s="60">
        <f t="shared" ca="1" si="76"/>
        <v>1.0760692199999999</v>
      </c>
      <c r="K347" s="60">
        <f t="shared" ca="1" si="77"/>
        <v>7.6069209999999998E-2</v>
      </c>
      <c r="L347" s="64">
        <f>IF(VLOOKUP(A347,$U$12:$AD$125,8)=VLOOKUP(A346,$U$12:$AD$125,8),0,VLOOKUP(A347,U$12:$AD$125,8))</f>
        <v>0</v>
      </c>
      <c r="M347" s="65">
        <f>IF(L347&gt;0,VLOOKUP(L347,T$12:$AC$125,7),0)</f>
        <v>0</v>
      </c>
      <c r="N347" s="60">
        <f t="shared" si="78"/>
        <v>0</v>
      </c>
      <c r="O347" s="60">
        <f t="shared" ca="1" si="79"/>
        <v>7.6069209999999998E-2</v>
      </c>
      <c r="P347" s="66" t="str">
        <f t="shared" si="84"/>
        <v>A+J=</v>
      </c>
      <c r="Q347" s="67">
        <f t="shared" si="85"/>
        <v>45882</v>
      </c>
      <c r="R347" s="11"/>
      <c r="S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</row>
    <row r="348" spans="1:152" x14ac:dyDescent="0.2">
      <c r="A348" s="59">
        <f t="shared" si="80"/>
        <v>43714</v>
      </c>
      <c r="B348" s="70">
        <f t="shared" ca="1" si="81"/>
        <v>1.07638748</v>
      </c>
      <c r="C348" s="60">
        <f t="shared" si="82"/>
        <v>1</v>
      </c>
      <c r="D348" s="61">
        <f ca="1">IF(A348&lt;$B$1,VLOOKUP(A348,[1]DI!$A$4:$B$15000,2,FALSE),0)</f>
        <v>5.8999999999999997E-2</v>
      </c>
      <c r="E348" s="60">
        <f t="shared" ca="1" si="87"/>
        <v>2.2751E-4</v>
      </c>
      <c r="F348" s="62">
        <f t="shared" si="86"/>
        <v>1.3</v>
      </c>
      <c r="G348" s="63">
        <f t="shared" ca="1" si="75"/>
        <v>1.000295763</v>
      </c>
      <c r="H348" s="60">
        <f ca="1">TRUNC(PRODUCT(G$10:G347),15)</f>
        <v>1.0763874839777401</v>
      </c>
      <c r="I348" s="60">
        <f t="shared" si="83"/>
        <v>1</v>
      </c>
      <c r="J348" s="60">
        <f t="shared" ca="1" si="76"/>
        <v>1.07638748</v>
      </c>
      <c r="K348" s="60">
        <f t="shared" ca="1" si="77"/>
        <v>7.6387479999999994E-2</v>
      </c>
      <c r="L348" s="64">
        <f>IF(VLOOKUP(A348,$U$12:$AD$125,8)=VLOOKUP(A347,$U$12:$AD$125,8),0,VLOOKUP(A348,U$12:$AD$125,8))</f>
        <v>0</v>
      </c>
      <c r="M348" s="65">
        <f>IF(L348&gt;0,VLOOKUP(L348,T$12:$AC$125,7),0)</f>
        <v>0</v>
      </c>
      <c r="N348" s="60">
        <f t="shared" si="78"/>
        <v>0</v>
      </c>
      <c r="O348" s="60">
        <f t="shared" ca="1" si="79"/>
        <v>7.6387479999999994E-2</v>
      </c>
      <c r="P348" s="66" t="str">
        <f t="shared" si="84"/>
        <v>A+J=</v>
      </c>
      <c r="Q348" s="67">
        <f t="shared" si="85"/>
        <v>45882</v>
      </c>
      <c r="R348" s="11"/>
      <c r="S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</row>
    <row r="349" spans="1:152" x14ac:dyDescent="0.2">
      <c r="A349" s="59">
        <f t="shared" si="80"/>
        <v>43715</v>
      </c>
      <c r="B349" s="70">
        <f t="shared" ca="1" si="81"/>
        <v>1.07670584</v>
      </c>
      <c r="C349" s="60">
        <f t="shared" si="82"/>
        <v>1</v>
      </c>
      <c r="D349" s="61">
        <f ca="1">IF(A349&lt;$B$1,VLOOKUP(A349,[1]DI!$A$4:$B$15000,2,FALSE),0)</f>
        <v>0</v>
      </c>
      <c r="E349" s="60">
        <f t="shared" ca="1" si="87"/>
        <v>0</v>
      </c>
      <c r="F349" s="62">
        <f t="shared" si="86"/>
        <v>1.3</v>
      </c>
      <c r="G349" s="63">
        <f t="shared" ca="1" si="75"/>
        <v>1</v>
      </c>
      <c r="H349" s="60">
        <f ca="1">TRUNC(PRODUCT(G$10:G348),15)</f>
        <v>1.07670583956916</v>
      </c>
      <c r="I349" s="60">
        <f t="shared" si="83"/>
        <v>1</v>
      </c>
      <c r="J349" s="60">
        <f t="shared" ca="1" si="76"/>
        <v>1.07670584</v>
      </c>
      <c r="K349" s="60">
        <f t="shared" ca="1" si="77"/>
        <v>7.6705839999999997E-2</v>
      </c>
      <c r="L349" s="64">
        <f>IF(VLOOKUP(A349,$U$12:$AD$125,8)=VLOOKUP(A348,$U$12:$AD$125,8),0,VLOOKUP(A349,U$12:$AD$125,8))</f>
        <v>0</v>
      </c>
      <c r="M349" s="65">
        <f>IF(L349&gt;0,VLOOKUP(L349,T$12:$AC$125,7),0)</f>
        <v>0</v>
      </c>
      <c r="N349" s="60">
        <f t="shared" si="78"/>
        <v>0</v>
      </c>
      <c r="O349" s="60">
        <f t="shared" ca="1" si="79"/>
        <v>7.6705839999999997E-2</v>
      </c>
      <c r="P349" s="66" t="str">
        <f t="shared" si="84"/>
        <v>A+J=</v>
      </c>
      <c r="Q349" s="67">
        <f t="shared" si="85"/>
        <v>45882</v>
      </c>
      <c r="R349" s="29"/>
      <c r="S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</row>
    <row r="350" spans="1:152" x14ac:dyDescent="0.2">
      <c r="A350" s="59">
        <f t="shared" si="80"/>
        <v>43716</v>
      </c>
      <c r="B350" s="70">
        <f t="shared" ca="1" si="81"/>
        <v>1.07670584</v>
      </c>
      <c r="C350" s="60">
        <f t="shared" si="82"/>
        <v>1</v>
      </c>
      <c r="D350" s="61">
        <f ca="1">IF(A350&lt;$B$1,VLOOKUP(A350,[1]DI!$A$4:$B$15000,2,FALSE),0)</f>
        <v>0</v>
      </c>
      <c r="E350" s="60">
        <f t="shared" ca="1" si="87"/>
        <v>0</v>
      </c>
      <c r="F350" s="62">
        <f t="shared" si="86"/>
        <v>1.3</v>
      </c>
      <c r="G350" s="63">
        <f t="shared" ca="1" si="75"/>
        <v>1</v>
      </c>
      <c r="H350" s="60">
        <f ca="1">TRUNC(PRODUCT(G$10:G349),15)</f>
        <v>1.07670583956916</v>
      </c>
      <c r="I350" s="60">
        <f t="shared" si="83"/>
        <v>1</v>
      </c>
      <c r="J350" s="60">
        <f t="shared" ca="1" si="76"/>
        <v>1.07670584</v>
      </c>
      <c r="K350" s="60">
        <f t="shared" ca="1" si="77"/>
        <v>7.6705839999999997E-2</v>
      </c>
      <c r="L350" s="64">
        <f>IF(VLOOKUP(A350,$U$12:$AD$125,8)=VLOOKUP(A349,$U$12:$AD$125,8),0,VLOOKUP(A350,U$12:$AD$125,8))</f>
        <v>0</v>
      </c>
      <c r="M350" s="65">
        <f>IF(L350&gt;0,VLOOKUP(L350,T$12:$AC$125,7),0)</f>
        <v>0</v>
      </c>
      <c r="N350" s="60">
        <f t="shared" si="78"/>
        <v>0</v>
      </c>
      <c r="O350" s="60">
        <f t="shared" ca="1" si="79"/>
        <v>7.6705839999999997E-2</v>
      </c>
      <c r="P350" s="66" t="str">
        <f t="shared" si="84"/>
        <v>A+J=</v>
      </c>
      <c r="Q350" s="67">
        <f t="shared" si="85"/>
        <v>45882</v>
      </c>
      <c r="R350" s="11"/>
      <c r="S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</row>
    <row r="351" spans="1:152" x14ac:dyDescent="0.2">
      <c r="A351" s="59">
        <f t="shared" si="80"/>
        <v>43717</v>
      </c>
      <c r="B351" s="70">
        <f t="shared" ca="1" si="81"/>
        <v>1.07670584</v>
      </c>
      <c r="C351" s="60">
        <f t="shared" si="82"/>
        <v>1</v>
      </c>
      <c r="D351" s="61">
        <f ca="1">IF(A351&lt;$B$1,VLOOKUP(A351,[1]DI!$A$4:$B$15000,2,FALSE),0)</f>
        <v>5.8999999999999997E-2</v>
      </c>
      <c r="E351" s="60">
        <f t="shared" ca="1" si="87"/>
        <v>2.2751E-4</v>
      </c>
      <c r="F351" s="62">
        <f t="shared" si="86"/>
        <v>1.3</v>
      </c>
      <c r="G351" s="63">
        <f t="shared" ca="1" si="75"/>
        <v>1.000295763</v>
      </c>
      <c r="H351" s="60">
        <f ca="1">TRUNC(PRODUCT(G$10:G350),15)</f>
        <v>1.07670583956916</v>
      </c>
      <c r="I351" s="60">
        <f t="shared" si="83"/>
        <v>1</v>
      </c>
      <c r="J351" s="60">
        <f t="shared" ca="1" si="76"/>
        <v>1.07670584</v>
      </c>
      <c r="K351" s="60">
        <f t="shared" ca="1" si="77"/>
        <v>7.6705839999999997E-2</v>
      </c>
      <c r="L351" s="64">
        <f>IF(VLOOKUP(A351,$U$12:$AD$125,8)=VLOOKUP(A350,$U$12:$AD$125,8),0,VLOOKUP(A351,U$12:$AD$125,8))</f>
        <v>0</v>
      </c>
      <c r="M351" s="65">
        <f>IF(L351&gt;0,VLOOKUP(L351,T$12:$AC$125,7),0)</f>
        <v>0</v>
      </c>
      <c r="N351" s="60">
        <f t="shared" si="78"/>
        <v>0</v>
      </c>
      <c r="O351" s="60">
        <f t="shared" ca="1" si="79"/>
        <v>7.6705839999999997E-2</v>
      </c>
      <c r="P351" s="66" t="str">
        <f t="shared" si="84"/>
        <v>A+J=</v>
      </c>
      <c r="Q351" s="67">
        <f t="shared" si="85"/>
        <v>45882</v>
      </c>
      <c r="R351" s="11"/>
      <c r="S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</row>
    <row r="352" spans="1:152" x14ac:dyDescent="0.2">
      <c r="A352" s="59">
        <f t="shared" si="80"/>
        <v>43718</v>
      </c>
      <c r="B352" s="70">
        <f t="shared" ca="1" si="81"/>
        <v>1.07702429</v>
      </c>
      <c r="C352" s="60">
        <f t="shared" si="82"/>
        <v>1</v>
      </c>
      <c r="D352" s="61">
        <f ca="1">IF(A352&lt;$B$1,VLOOKUP(A352,[1]DI!$A$4:$B$15000,2,FALSE),0)</f>
        <v>5.8999999999999997E-2</v>
      </c>
      <c r="E352" s="60">
        <f t="shared" ca="1" si="87"/>
        <v>2.2751E-4</v>
      </c>
      <c r="F352" s="62">
        <f t="shared" si="86"/>
        <v>1.3</v>
      </c>
      <c r="G352" s="63">
        <f t="shared" ca="1" si="75"/>
        <v>1.000295763</v>
      </c>
      <c r="H352" s="60">
        <f ca="1">TRUNC(PRODUCT(G$10:G351),15)</f>
        <v>1.0770242893183899</v>
      </c>
      <c r="I352" s="60">
        <f t="shared" si="83"/>
        <v>1</v>
      </c>
      <c r="J352" s="60">
        <f t="shared" ca="1" si="76"/>
        <v>1.07702429</v>
      </c>
      <c r="K352" s="60">
        <f t="shared" ca="1" si="77"/>
        <v>7.7024289999999995E-2</v>
      </c>
      <c r="L352" s="64">
        <f>IF(VLOOKUP(A352,$U$12:$AD$125,8)=VLOOKUP(A351,$U$12:$AD$125,8),0,VLOOKUP(A352,U$12:$AD$125,8))</f>
        <v>0</v>
      </c>
      <c r="M352" s="65">
        <f>IF(L352&gt;0,VLOOKUP(L352,T$12:$AC$125,7),0)</f>
        <v>0</v>
      </c>
      <c r="N352" s="60">
        <f t="shared" si="78"/>
        <v>0</v>
      </c>
      <c r="O352" s="60">
        <f t="shared" ca="1" si="79"/>
        <v>7.7024289999999995E-2</v>
      </c>
      <c r="P352" s="66" t="str">
        <f t="shared" si="84"/>
        <v>A+J=</v>
      </c>
      <c r="Q352" s="67">
        <f t="shared" si="85"/>
        <v>45882</v>
      </c>
      <c r="R352" s="11"/>
      <c r="S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</row>
    <row r="353" spans="1:147" x14ac:dyDescent="0.2">
      <c r="A353" s="59">
        <f t="shared" si="80"/>
        <v>43719</v>
      </c>
      <c r="B353" s="70">
        <f t="shared" ca="1" si="81"/>
        <v>1.0773428300000001</v>
      </c>
      <c r="C353" s="60">
        <f t="shared" si="82"/>
        <v>1</v>
      </c>
      <c r="D353" s="61">
        <f ca="1">IF(A353&lt;$B$1,VLOOKUP(A353,[1]DI!$A$4:$B$15000,2,FALSE),0)</f>
        <v>5.8999999999999997E-2</v>
      </c>
      <c r="E353" s="60">
        <f t="shared" ca="1" si="87"/>
        <v>2.2751E-4</v>
      </c>
      <c r="F353" s="62">
        <f t="shared" si="86"/>
        <v>1.3</v>
      </c>
      <c r="G353" s="63">
        <f t="shared" ca="1" si="75"/>
        <v>1.000295763</v>
      </c>
      <c r="H353" s="60">
        <f ca="1">TRUNC(PRODUCT(G$10:G352),15)</f>
        <v>1.07734283325327</v>
      </c>
      <c r="I353" s="60">
        <f t="shared" si="83"/>
        <v>1</v>
      </c>
      <c r="J353" s="60">
        <f t="shared" ca="1" si="76"/>
        <v>1.0773428300000001</v>
      </c>
      <c r="K353" s="60">
        <f t="shared" ca="1" si="77"/>
        <v>7.7342830000000001E-2</v>
      </c>
      <c r="L353" s="64">
        <f>IF(VLOOKUP(A353,$U$12:$AD$125,8)=VLOOKUP(A352,$U$12:$AD$125,8),0,VLOOKUP(A353,U$12:$AD$125,8))</f>
        <v>0</v>
      </c>
      <c r="M353" s="65">
        <f>IF(L353&gt;0,VLOOKUP(L353,T$12:$AC$125,7),0)</f>
        <v>0</v>
      </c>
      <c r="N353" s="60">
        <f t="shared" si="78"/>
        <v>0</v>
      </c>
      <c r="O353" s="60">
        <f t="shared" ca="1" si="79"/>
        <v>7.7342830000000001E-2</v>
      </c>
      <c r="P353" s="66" t="str">
        <f t="shared" si="84"/>
        <v>A+J=</v>
      </c>
      <c r="Q353" s="67">
        <f t="shared" si="85"/>
        <v>45882</v>
      </c>
      <c r="R353" s="11"/>
      <c r="S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</row>
    <row r="354" spans="1:147" x14ac:dyDescent="0.2">
      <c r="A354" s="59">
        <f t="shared" si="80"/>
        <v>43720</v>
      </c>
      <c r="B354" s="70">
        <f t="shared" ca="1" si="81"/>
        <v>1.07766147</v>
      </c>
      <c r="C354" s="60">
        <f t="shared" si="82"/>
        <v>1</v>
      </c>
      <c r="D354" s="61">
        <f ca="1">IF(A354&lt;$B$1,VLOOKUP(A354,[1]DI!$A$4:$B$15000,2,FALSE),0)</f>
        <v>5.8999999999999997E-2</v>
      </c>
      <c r="E354" s="60">
        <f t="shared" ca="1" si="87"/>
        <v>2.2751E-4</v>
      </c>
      <c r="F354" s="62">
        <f t="shared" si="86"/>
        <v>1.3</v>
      </c>
      <c r="G354" s="63">
        <f t="shared" ca="1" si="75"/>
        <v>1.000295763</v>
      </c>
      <c r="H354" s="60">
        <f ca="1">TRUNC(PRODUCT(G$10:G353),15)</f>
        <v>1.0776614714016599</v>
      </c>
      <c r="I354" s="60">
        <f t="shared" si="83"/>
        <v>1</v>
      </c>
      <c r="J354" s="60">
        <f t="shared" ca="1" si="76"/>
        <v>1.07766147</v>
      </c>
      <c r="K354" s="60">
        <f t="shared" ca="1" si="77"/>
        <v>7.7661469999999996E-2</v>
      </c>
      <c r="L354" s="64">
        <f>IF(VLOOKUP(A354,$U$12:$AD$125,8)=VLOOKUP(A353,$U$12:$AD$125,8),0,VLOOKUP(A354,U$12:$AD$125,8))</f>
        <v>0</v>
      </c>
      <c r="M354" s="65">
        <f>IF(L354&gt;0,VLOOKUP(L354,T$12:$AC$125,7),0)</f>
        <v>0</v>
      </c>
      <c r="N354" s="60">
        <f t="shared" si="78"/>
        <v>0</v>
      </c>
      <c r="O354" s="60">
        <f t="shared" ca="1" si="79"/>
        <v>7.7661469999999996E-2</v>
      </c>
      <c r="P354" s="66" t="str">
        <f t="shared" si="84"/>
        <v>A+J=</v>
      </c>
      <c r="Q354" s="67">
        <f t="shared" si="85"/>
        <v>45882</v>
      </c>
      <c r="R354" s="11"/>
      <c r="S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</row>
    <row r="355" spans="1:147" x14ac:dyDescent="0.2">
      <c r="A355" s="59">
        <f t="shared" si="80"/>
        <v>43721</v>
      </c>
      <c r="B355" s="70">
        <f t="shared" ca="1" si="81"/>
        <v>1.0779802000000001</v>
      </c>
      <c r="C355" s="60">
        <f t="shared" si="82"/>
        <v>1</v>
      </c>
      <c r="D355" s="61">
        <f ca="1">IF(A355&lt;$B$1,VLOOKUP(A355,[1]DI!$A$4:$B$15000,2,FALSE),0)</f>
        <v>5.8999999999999997E-2</v>
      </c>
      <c r="E355" s="60">
        <f t="shared" ca="1" si="87"/>
        <v>2.2751E-4</v>
      </c>
      <c r="F355" s="62">
        <f t="shared" si="86"/>
        <v>1.3</v>
      </c>
      <c r="G355" s="63">
        <f t="shared" ca="1" si="75"/>
        <v>1.000295763</v>
      </c>
      <c r="H355" s="60">
        <f ca="1">TRUNC(PRODUCT(G$10:G354),15)</f>
        <v>1.0779802037914299</v>
      </c>
      <c r="I355" s="60">
        <f t="shared" si="83"/>
        <v>1</v>
      </c>
      <c r="J355" s="60">
        <f t="shared" ca="1" si="76"/>
        <v>1.0779802000000001</v>
      </c>
      <c r="K355" s="60">
        <f t="shared" ca="1" si="77"/>
        <v>7.79802E-2</v>
      </c>
      <c r="L355" s="64">
        <f>IF(VLOOKUP(A355,$U$12:$AD$125,8)=VLOOKUP(A354,$U$12:$AD$125,8),0,VLOOKUP(A355,U$12:$AD$125,8))</f>
        <v>0</v>
      </c>
      <c r="M355" s="65">
        <f>IF(L355&gt;0,VLOOKUP(L355,T$12:$AC$125,7),0)</f>
        <v>0</v>
      </c>
      <c r="N355" s="60">
        <f t="shared" si="78"/>
        <v>0</v>
      </c>
      <c r="O355" s="60">
        <f t="shared" ca="1" si="79"/>
        <v>7.79802E-2</v>
      </c>
      <c r="P355" s="66" t="str">
        <f t="shared" si="84"/>
        <v>A+J=</v>
      </c>
      <c r="Q355" s="67">
        <f t="shared" si="85"/>
        <v>45882</v>
      </c>
      <c r="R355" s="11"/>
      <c r="S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</row>
    <row r="356" spans="1:147" x14ac:dyDescent="0.2">
      <c r="A356" s="59">
        <f t="shared" si="80"/>
        <v>43722</v>
      </c>
      <c r="B356" s="70">
        <f t="shared" ca="1" si="81"/>
        <v>1.07829902</v>
      </c>
      <c r="C356" s="60">
        <f t="shared" si="82"/>
        <v>1</v>
      </c>
      <c r="D356" s="61">
        <f ca="1">IF(A356&lt;$B$1,VLOOKUP(A356,[1]DI!$A$4:$B$15000,2,FALSE),0)</f>
        <v>0</v>
      </c>
      <c r="E356" s="60">
        <f t="shared" ca="1" si="87"/>
        <v>0</v>
      </c>
      <c r="F356" s="62">
        <f t="shared" si="86"/>
        <v>1.3</v>
      </c>
      <c r="G356" s="63">
        <f t="shared" ca="1" si="75"/>
        <v>1</v>
      </c>
      <c r="H356" s="60">
        <f ca="1">TRUNC(PRODUCT(G$10:G355),15)</f>
        <v>1.0782990304504401</v>
      </c>
      <c r="I356" s="60">
        <f t="shared" si="83"/>
        <v>1</v>
      </c>
      <c r="J356" s="60">
        <f t="shared" ca="1" si="76"/>
        <v>1.0782990299999999</v>
      </c>
      <c r="K356" s="60">
        <f t="shared" ca="1" si="77"/>
        <v>7.8299019999999997E-2</v>
      </c>
      <c r="L356" s="64">
        <f>IF(VLOOKUP(A356,$U$12:$AD$125,8)=VLOOKUP(A355,$U$12:$AD$125,8),0,VLOOKUP(A356,U$12:$AD$125,8))</f>
        <v>0</v>
      </c>
      <c r="M356" s="65">
        <f>IF(L356&gt;0,VLOOKUP(L356,T$12:$AC$125,7),0)</f>
        <v>0</v>
      </c>
      <c r="N356" s="60">
        <f t="shared" si="78"/>
        <v>0</v>
      </c>
      <c r="O356" s="60">
        <f t="shared" ca="1" si="79"/>
        <v>7.8299019999999997E-2</v>
      </c>
      <c r="P356" s="66" t="str">
        <f t="shared" si="84"/>
        <v>A+J=</v>
      </c>
      <c r="Q356" s="67">
        <f t="shared" si="85"/>
        <v>45882</v>
      </c>
      <c r="R356" s="11"/>
      <c r="S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</row>
    <row r="357" spans="1:147" x14ac:dyDescent="0.2">
      <c r="A357" s="59">
        <f t="shared" si="80"/>
        <v>43723</v>
      </c>
      <c r="B357" s="70">
        <f t="shared" ca="1" si="81"/>
        <v>1.07829902</v>
      </c>
      <c r="C357" s="60">
        <f t="shared" si="82"/>
        <v>1</v>
      </c>
      <c r="D357" s="61">
        <f ca="1">IF(A357&lt;$B$1,VLOOKUP(A357,[1]DI!$A$4:$B$15000,2,FALSE),0)</f>
        <v>0</v>
      </c>
      <c r="E357" s="60">
        <f t="shared" ca="1" si="87"/>
        <v>0</v>
      </c>
      <c r="F357" s="62">
        <f t="shared" si="86"/>
        <v>1.3</v>
      </c>
      <c r="G357" s="63">
        <f t="shared" ca="1" si="75"/>
        <v>1</v>
      </c>
      <c r="H357" s="60">
        <f ca="1">TRUNC(PRODUCT(G$10:G356),15)</f>
        <v>1.0782990304504401</v>
      </c>
      <c r="I357" s="60">
        <f t="shared" si="83"/>
        <v>1</v>
      </c>
      <c r="J357" s="60">
        <f t="shared" ca="1" si="76"/>
        <v>1.0782990299999999</v>
      </c>
      <c r="K357" s="60">
        <f t="shared" ca="1" si="77"/>
        <v>7.8299019999999997E-2</v>
      </c>
      <c r="L357" s="64">
        <f>IF(VLOOKUP(A357,$U$12:$AD$125,8)=VLOOKUP(A356,$U$12:$AD$125,8),0,VLOOKUP(A357,U$12:$AD$125,8))</f>
        <v>0</v>
      </c>
      <c r="M357" s="65">
        <f>IF(L357&gt;0,VLOOKUP(L357,T$12:$AC$125,7),0)</f>
        <v>0</v>
      </c>
      <c r="N357" s="60">
        <f t="shared" si="78"/>
        <v>0</v>
      </c>
      <c r="O357" s="60">
        <f t="shared" ca="1" si="79"/>
        <v>7.8299019999999997E-2</v>
      </c>
      <c r="P357" s="66" t="str">
        <f t="shared" si="84"/>
        <v>A+J=</v>
      </c>
      <c r="Q357" s="67">
        <f t="shared" si="85"/>
        <v>45882</v>
      </c>
      <c r="R357" s="11"/>
      <c r="S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</row>
    <row r="358" spans="1:147" x14ac:dyDescent="0.2">
      <c r="A358" s="59">
        <f t="shared" si="80"/>
        <v>43724</v>
      </c>
      <c r="B358" s="70">
        <f t="shared" ca="1" si="81"/>
        <v>1.07829902</v>
      </c>
      <c r="C358" s="60">
        <f t="shared" si="82"/>
        <v>1</v>
      </c>
      <c r="D358" s="61">
        <f ca="1">IF(A358&lt;$B$1,VLOOKUP(A358,[1]DI!$A$4:$B$15000,2,FALSE),0)</f>
        <v>5.8999999999999997E-2</v>
      </c>
      <c r="E358" s="60">
        <f t="shared" ca="1" si="87"/>
        <v>2.2751E-4</v>
      </c>
      <c r="F358" s="62">
        <f t="shared" si="86"/>
        <v>1.3</v>
      </c>
      <c r="G358" s="63">
        <f t="shared" ca="1" si="75"/>
        <v>1.000295763</v>
      </c>
      <c r="H358" s="60">
        <f ca="1">TRUNC(PRODUCT(G$10:G357),15)</f>
        <v>1.0782990304504401</v>
      </c>
      <c r="I358" s="60">
        <f t="shared" si="83"/>
        <v>1</v>
      </c>
      <c r="J358" s="60">
        <f t="shared" ca="1" si="76"/>
        <v>1.0782990299999999</v>
      </c>
      <c r="K358" s="60">
        <f t="shared" ca="1" si="77"/>
        <v>7.8299019999999997E-2</v>
      </c>
      <c r="L358" s="64">
        <f>IF(VLOOKUP(A358,$U$12:$AD$125,8)=VLOOKUP(A357,$U$12:$AD$125,8),0,VLOOKUP(A358,U$12:$AD$125,8))</f>
        <v>0</v>
      </c>
      <c r="M358" s="65">
        <f>IF(L358&gt;0,VLOOKUP(L358,T$12:$AC$125,7),0)</f>
        <v>0</v>
      </c>
      <c r="N358" s="60">
        <f t="shared" si="78"/>
        <v>0</v>
      </c>
      <c r="O358" s="60">
        <f t="shared" ca="1" si="79"/>
        <v>7.8299019999999997E-2</v>
      </c>
      <c r="P358" s="66" t="str">
        <f t="shared" si="84"/>
        <v>A+J=</v>
      </c>
      <c r="Q358" s="67">
        <f t="shared" si="85"/>
        <v>45882</v>
      </c>
      <c r="R358" s="11"/>
      <c r="S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</row>
    <row r="359" spans="1:147" x14ac:dyDescent="0.2">
      <c r="A359" s="59">
        <f t="shared" si="80"/>
        <v>43725</v>
      </c>
      <c r="B359" s="70">
        <f t="shared" ca="1" si="81"/>
        <v>1.07861794</v>
      </c>
      <c r="C359" s="60">
        <f t="shared" si="82"/>
        <v>1</v>
      </c>
      <c r="D359" s="61">
        <f ca="1">IF(A359&lt;$B$1,VLOOKUP(A359,[1]DI!$A$4:$B$15000,2,FALSE),0)</f>
        <v>5.8999999999999997E-2</v>
      </c>
      <c r="E359" s="60">
        <f t="shared" ca="1" si="87"/>
        <v>2.2751E-4</v>
      </c>
      <c r="F359" s="62">
        <f t="shared" si="86"/>
        <v>1.3</v>
      </c>
      <c r="G359" s="63">
        <f t="shared" ca="1" si="75"/>
        <v>1.000295763</v>
      </c>
      <c r="H359" s="60">
        <f ca="1">TRUNC(PRODUCT(G$10:G358),15)</f>
        <v>1.0786179514065899</v>
      </c>
      <c r="I359" s="60">
        <f t="shared" si="83"/>
        <v>1</v>
      </c>
      <c r="J359" s="60">
        <f t="shared" ca="1" si="76"/>
        <v>1.0786179499999999</v>
      </c>
      <c r="K359" s="60">
        <f t="shared" ca="1" si="77"/>
        <v>7.8617939999999997E-2</v>
      </c>
      <c r="L359" s="64">
        <f>IF(VLOOKUP(A359,$U$12:$AD$125,8)=VLOOKUP(A358,$U$12:$AD$125,8),0,VLOOKUP(A359,U$12:$AD$125,8))</f>
        <v>0</v>
      </c>
      <c r="M359" s="65">
        <f>IF(L359&gt;0,VLOOKUP(L359,T$12:$AC$125,7),0)</f>
        <v>0</v>
      </c>
      <c r="N359" s="60">
        <f t="shared" si="78"/>
        <v>0</v>
      </c>
      <c r="O359" s="60">
        <f t="shared" ca="1" si="79"/>
        <v>7.8617939999999997E-2</v>
      </c>
      <c r="P359" s="66" t="str">
        <f t="shared" si="84"/>
        <v>A+J=</v>
      </c>
      <c r="Q359" s="67">
        <f t="shared" si="85"/>
        <v>45882</v>
      </c>
      <c r="R359" s="11"/>
      <c r="S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</row>
    <row r="360" spans="1:147" x14ac:dyDescent="0.2">
      <c r="A360" s="59">
        <f t="shared" si="80"/>
        <v>43726</v>
      </c>
      <c r="B360" s="70">
        <f t="shared" ca="1" si="81"/>
        <v>1.07893697</v>
      </c>
      <c r="C360" s="60">
        <f t="shared" si="82"/>
        <v>1</v>
      </c>
      <c r="D360" s="61">
        <f ca="1">IF(A360&lt;$B$1,VLOOKUP(A360,[1]DI!$A$4:$B$15000,2,FALSE),0)</f>
        <v>5.8999999999999997E-2</v>
      </c>
      <c r="E360" s="60">
        <f t="shared" ca="1" si="87"/>
        <v>2.2751E-4</v>
      </c>
      <c r="F360" s="62">
        <f t="shared" si="86"/>
        <v>1.3</v>
      </c>
      <c r="G360" s="63">
        <f t="shared" ca="1" si="75"/>
        <v>1.000295763</v>
      </c>
      <c r="H360" s="60">
        <f ca="1">TRUNC(PRODUCT(G$10:G359),15)</f>
        <v>1.07893696668775</v>
      </c>
      <c r="I360" s="60">
        <f t="shared" si="83"/>
        <v>1</v>
      </c>
      <c r="J360" s="60">
        <f t="shared" ca="1" si="76"/>
        <v>1.07893697</v>
      </c>
      <c r="K360" s="60">
        <f t="shared" ca="1" si="77"/>
        <v>7.8936969999999995E-2</v>
      </c>
      <c r="L360" s="64">
        <f>IF(VLOOKUP(A360,$U$12:$AD$125,8)=VLOOKUP(A359,$U$12:$AD$125,8),0,VLOOKUP(A360,U$12:$AD$125,8))</f>
        <v>0</v>
      </c>
      <c r="M360" s="65">
        <f>IF(L360&gt;0,VLOOKUP(L360,T$12:$AC$125,7),0)</f>
        <v>0</v>
      </c>
      <c r="N360" s="60">
        <f t="shared" si="78"/>
        <v>0</v>
      </c>
      <c r="O360" s="60">
        <f t="shared" ca="1" si="79"/>
        <v>7.8936969999999995E-2</v>
      </c>
      <c r="P360" s="66" t="str">
        <f t="shared" si="84"/>
        <v>A+J=</v>
      </c>
      <c r="Q360" s="67">
        <f t="shared" si="85"/>
        <v>45882</v>
      </c>
      <c r="R360" s="11"/>
      <c r="S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</row>
    <row r="361" spans="1:147" x14ac:dyDescent="0.2">
      <c r="A361" s="59">
        <f t="shared" si="80"/>
        <v>43727</v>
      </c>
      <c r="B361" s="70">
        <f t="shared" ca="1" si="81"/>
        <v>1.07925608</v>
      </c>
      <c r="C361" s="60">
        <f t="shared" si="82"/>
        <v>1</v>
      </c>
      <c r="D361" s="61">
        <f ca="1">IF(A361&lt;$B$1,VLOOKUP(A361,[1]DI!$A$4:$B$15000,2,FALSE),0)</f>
        <v>5.3999999999999999E-2</v>
      </c>
      <c r="E361" s="60">
        <f t="shared" ca="1" si="87"/>
        <v>2.0871999999999999E-4</v>
      </c>
      <c r="F361" s="62">
        <f t="shared" si="86"/>
        <v>1.3</v>
      </c>
      <c r="G361" s="63">
        <f t="shared" ca="1" si="75"/>
        <v>1.000271336</v>
      </c>
      <c r="H361" s="60">
        <f ca="1">TRUNC(PRODUCT(G$10:G360),15)</f>
        <v>1.07925607632183</v>
      </c>
      <c r="I361" s="60">
        <f t="shared" si="83"/>
        <v>1</v>
      </c>
      <c r="J361" s="60">
        <f t="shared" ca="1" si="76"/>
        <v>1.07925608</v>
      </c>
      <c r="K361" s="60">
        <f t="shared" ca="1" si="77"/>
        <v>7.9256080000000007E-2</v>
      </c>
      <c r="L361" s="64">
        <f>IF(VLOOKUP(A361,$U$12:$AD$125,8)=VLOOKUP(A360,$U$12:$AD$125,8),0,VLOOKUP(A361,U$12:$AD$125,8))</f>
        <v>0</v>
      </c>
      <c r="M361" s="65">
        <f>IF(L361&gt;0,VLOOKUP(L361,T$12:$AC$125,7),0)</f>
        <v>0</v>
      </c>
      <c r="N361" s="60">
        <f t="shared" si="78"/>
        <v>0</v>
      </c>
      <c r="O361" s="60">
        <f t="shared" ca="1" si="79"/>
        <v>7.9256080000000007E-2</v>
      </c>
      <c r="P361" s="66" t="str">
        <f t="shared" si="84"/>
        <v>A+J=</v>
      </c>
      <c r="Q361" s="67">
        <f t="shared" si="85"/>
        <v>45882</v>
      </c>
      <c r="R361" s="11"/>
      <c r="S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</row>
    <row r="362" spans="1:147" x14ac:dyDescent="0.2">
      <c r="A362" s="59">
        <f t="shared" si="80"/>
        <v>43728</v>
      </c>
      <c r="B362" s="70">
        <f t="shared" ca="1" si="81"/>
        <v>1.07954891</v>
      </c>
      <c r="C362" s="60">
        <f t="shared" si="82"/>
        <v>1</v>
      </c>
      <c r="D362" s="61">
        <f ca="1">IF(A362&lt;$B$1,VLOOKUP(A362,[1]DI!$A$4:$B$15000,2,FALSE),0)</f>
        <v>5.3999999999999999E-2</v>
      </c>
      <c r="E362" s="60">
        <f t="shared" ca="1" si="87"/>
        <v>2.0871999999999999E-4</v>
      </c>
      <c r="F362" s="62">
        <f t="shared" si="86"/>
        <v>1.3</v>
      </c>
      <c r="G362" s="63">
        <f t="shared" ca="1" si="75"/>
        <v>1.000271336</v>
      </c>
      <c r="H362" s="60">
        <f ca="1">TRUNC(PRODUCT(G$10:G361),15)</f>
        <v>1.07954891734855</v>
      </c>
      <c r="I362" s="60">
        <f t="shared" si="83"/>
        <v>1</v>
      </c>
      <c r="J362" s="60">
        <f t="shared" ca="1" si="76"/>
        <v>1.0795489199999999</v>
      </c>
      <c r="K362" s="60">
        <f t="shared" ca="1" si="77"/>
        <v>7.954891E-2</v>
      </c>
      <c r="L362" s="64">
        <f>IF(VLOOKUP(A362,$U$12:$AD$125,8)=VLOOKUP(A361,$U$12:$AD$125,8),0,VLOOKUP(A362,U$12:$AD$125,8))</f>
        <v>0</v>
      </c>
      <c r="M362" s="65">
        <f>IF(L362&gt;0,VLOOKUP(L362,T$12:$AC$125,7),0)</f>
        <v>0</v>
      </c>
      <c r="N362" s="60">
        <f t="shared" si="78"/>
        <v>0</v>
      </c>
      <c r="O362" s="60">
        <f t="shared" ca="1" si="79"/>
        <v>7.954891E-2</v>
      </c>
      <c r="P362" s="66" t="str">
        <f t="shared" si="84"/>
        <v>A+J=</v>
      </c>
      <c r="Q362" s="67">
        <f t="shared" si="85"/>
        <v>45882</v>
      </c>
      <c r="R362" s="11"/>
      <c r="S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</row>
    <row r="363" spans="1:147" x14ac:dyDescent="0.2">
      <c r="A363" s="59">
        <f t="shared" si="80"/>
        <v>43729</v>
      </c>
      <c r="B363" s="70">
        <f t="shared" ca="1" si="81"/>
        <v>1.0798418400000001</v>
      </c>
      <c r="C363" s="60">
        <f t="shared" si="82"/>
        <v>1</v>
      </c>
      <c r="D363" s="61">
        <f ca="1">IF(A363&lt;$B$1,VLOOKUP(A363,[1]DI!$A$4:$B$15000,2,FALSE),0)</f>
        <v>0</v>
      </c>
      <c r="E363" s="60">
        <f t="shared" ca="1" si="87"/>
        <v>0</v>
      </c>
      <c r="F363" s="62">
        <f t="shared" si="86"/>
        <v>1.3</v>
      </c>
      <c r="G363" s="63">
        <f t="shared" ca="1" si="75"/>
        <v>1</v>
      </c>
      <c r="H363" s="60">
        <f ca="1">TRUNC(PRODUCT(G$10:G362),15)</f>
        <v>1.0798418378335899</v>
      </c>
      <c r="I363" s="60">
        <f t="shared" si="83"/>
        <v>1</v>
      </c>
      <c r="J363" s="60">
        <f t="shared" ca="1" si="76"/>
        <v>1.0798418400000001</v>
      </c>
      <c r="K363" s="60">
        <f t="shared" ca="1" si="77"/>
        <v>7.9841839999999997E-2</v>
      </c>
      <c r="L363" s="64">
        <f>IF(VLOOKUP(A363,$U$12:$AD$125,8)=VLOOKUP(A362,$U$12:$AD$125,8),0,VLOOKUP(A363,U$12:$AD$125,8))</f>
        <v>0</v>
      </c>
      <c r="M363" s="65">
        <f>IF(L363&gt;0,VLOOKUP(L363,T$12:$AC$125,7),0)</f>
        <v>0</v>
      </c>
      <c r="N363" s="60">
        <f t="shared" si="78"/>
        <v>0</v>
      </c>
      <c r="O363" s="60">
        <f t="shared" ca="1" si="79"/>
        <v>7.9841839999999997E-2</v>
      </c>
      <c r="P363" s="66" t="str">
        <f t="shared" si="84"/>
        <v>A+J=</v>
      </c>
      <c r="Q363" s="67">
        <f t="shared" si="85"/>
        <v>45882</v>
      </c>
      <c r="R363" s="11"/>
      <c r="S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</row>
    <row r="364" spans="1:147" x14ac:dyDescent="0.2">
      <c r="A364" s="59">
        <f t="shared" si="80"/>
        <v>43730</v>
      </c>
      <c r="B364" s="70">
        <f t="shared" ca="1" si="81"/>
        <v>1.0798418400000001</v>
      </c>
      <c r="C364" s="60">
        <f t="shared" si="82"/>
        <v>1</v>
      </c>
      <c r="D364" s="61">
        <f ca="1">IF(A364&lt;$B$1,VLOOKUP(A364,[1]DI!$A$4:$B$15000,2,FALSE),0)</f>
        <v>0</v>
      </c>
      <c r="E364" s="60">
        <f t="shared" ca="1" si="87"/>
        <v>0</v>
      </c>
      <c r="F364" s="62">
        <f t="shared" si="86"/>
        <v>1.3</v>
      </c>
      <c r="G364" s="63">
        <f t="shared" ca="1" si="75"/>
        <v>1</v>
      </c>
      <c r="H364" s="60">
        <f ca="1">TRUNC(PRODUCT(G$10:G363),15)</f>
        <v>1.0798418378335899</v>
      </c>
      <c r="I364" s="60">
        <f t="shared" si="83"/>
        <v>1</v>
      </c>
      <c r="J364" s="60">
        <f t="shared" ca="1" si="76"/>
        <v>1.0798418400000001</v>
      </c>
      <c r="K364" s="60">
        <f t="shared" ca="1" si="77"/>
        <v>7.9841839999999997E-2</v>
      </c>
      <c r="L364" s="64">
        <f>IF(VLOOKUP(A364,$U$12:$AD$125,8)=VLOOKUP(A363,$U$12:$AD$125,8),0,VLOOKUP(A364,U$12:$AD$125,8))</f>
        <v>0</v>
      </c>
      <c r="M364" s="65">
        <f>IF(L364&gt;0,VLOOKUP(L364,T$12:$AC$125,7),0)</f>
        <v>0</v>
      </c>
      <c r="N364" s="60">
        <f t="shared" si="78"/>
        <v>0</v>
      </c>
      <c r="O364" s="60">
        <f t="shared" ca="1" si="79"/>
        <v>7.9841839999999997E-2</v>
      </c>
      <c r="P364" s="66" t="str">
        <f t="shared" si="84"/>
        <v>A+J=</v>
      </c>
      <c r="Q364" s="67">
        <f t="shared" si="85"/>
        <v>45882</v>
      </c>
      <c r="R364" s="11"/>
      <c r="S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</row>
    <row r="365" spans="1:147" x14ac:dyDescent="0.2">
      <c r="A365" s="59">
        <f t="shared" si="80"/>
        <v>43731</v>
      </c>
      <c r="B365" s="70">
        <f t="shared" ca="1" si="81"/>
        <v>1.0798418400000001</v>
      </c>
      <c r="C365" s="60">
        <f t="shared" si="82"/>
        <v>1</v>
      </c>
      <c r="D365" s="61">
        <f ca="1">IF(A365&lt;$B$1,VLOOKUP(A365,[1]DI!$A$4:$B$15000,2,FALSE),0)</f>
        <v>5.3999999999999999E-2</v>
      </c>
      <c r="E365" s="60">
        <f t="shared" ca="1" si="87"/>
        <v>2.0871999999999999E-4</v>
      </c>
      <c r="F365" s="62">
        <f t="shared" si="86"/>
        <v>1.3</v>
      </c>
      <c r="G365" s="63">
        <f t="shared" ca="1" si="75"/>
        <v>1.000271336</v>
      </c>
      <c r="H365" s="60">
        <f ca="1">TRUNC(PRODUCT(G$10:G364),15)</f>
        <v>1.0798418378335899</v>
      </c>
      <c r="I365" s="60">
        <f t="shared" si="83"/>
        <v>1</v>
      </c>
      <c r="J365" s="60">
        <f t="shared" ca="1" si="76"/>
        <v>1.0798418400000001</v>
      </c>
      <c r="K365" s="60">
        <f t="shared" ca="1" si="77"/>
        <v>7.9841839999999997E-2</v>
      </c>
      <c r="L365" s="64">
        <f>IF(VLOOKUP(A365,$U$12:$AD$125,8)=VLOOKUP(A364,$U$12:$AD$125,8),0,VLOOKUP(A365,U$12:$AD$125,8))</f>
        <v>0</v>
      </c>
      <c r="M365" s="65">
        <f>IF(L365&gt;0,VLOOKUP(L365,T$12:$AC$125,7),0)</f>
        <v>0</v>
      </c>
      <c r="N365" s="60">
        <f t="shared" si="78"/>
        <v>0</v>
      </c>
      <c r="O365" s="60">
        <f t="shared" ca="1" si="79"/>
        <v>7.9841839999999997E-2</v>
      </c>
      <c r="P365" s="66" t="str">
        <f t="shared" si="84"/>
        <v>A+J=</v>
      </c>
      <c r="Q365" s="67">
        <f t="shared" si="85"/>
        <v>45882</v>
      </c>
      <c r="R365" s="11"/>
      <c r="S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</row>
    <row r="366" spans="1:147" x14ac:dyDescent="0.2">
      <c r="A366" s="59">
        <f t="shared" si="80"/>
        <v>43732</v>
      </c>
      <c r="B366" s="70">
        <f t="shared" ca="1" si="81"/>
        <v>1.08013483</v>
      </c>
      <c r="C366" s="60">
        <f t="shared" si="82"/>
        <v>1</v>
      </c>
      <c r="D366" s="61">
        <f ca="1">IF(A366&lt;$B$1,VLOOKUP(A366,[1]DI!$A$4:$B$15000,2,FALSE),0)</f>
        <v>5.3999999999999999E-2</v>
      </c>
      <c r="E366" s="60">
        <f t="shared" ca="1" si="87"/>
        <v>2.0871999999999999E-4</v>
      </c>
      <c r="F366" s="62">
        <f t="shared" si="86"/>
        <v>1.3</v>
      </c>
      <c r="G366" s="63">
        <f t="shared" ca="1" si="75"/>
        <v>1.000271336</v>
      </c>
      <c r="H366" s="60">
        <f ca="1">TRUNC(PRODUCT(G$10:G365),15)</f>
        <v>1.0801348377985001</v>
      </c>
      <c r="I366" s="60">
        <f t="shared" si="83"/>
        <v>1</v>
      </c>
      <c r="J366" s="60">
        <f t="shared" ca="1" si="76"/>
        <v>1.0801348399999999</v>
      </c>
      <c r="K366" s="60">
        <f t="shared" ca="1" si="77"/>
        <v>8.0134830000000004E-2</v>
      </c>
      <c r="L366" s="64">
        <f>IF(VLOOKUP(A366,$U$12:$AD$125,8)=VLOOKUP(A365,$U$12:$AD$125,8),0,VLOOKUP(A366,U$12:$AD$125,8))</f>
        <v>0</v>
      </c>
      <c r="M366" s="65">
        <f>IF(L366&gt;0,VLOOKUP(L366,T$12:$AC$125,7),0)</f>
        <v>0</v>
      </c>
      <c r="N366" s="60">
        <f t="shared" si="78"/>
        <v>0</v>
      </c>
      <c r="O366" s="60">
        <f t="shared" ca="1" si="79"/>
        <v>8.0134830000000004E-2</v>
      </c>
      <c r="P366" s="66" t="str">
        <f t="shared" si="84"/>
        <v>A+J=</v>
      </c>
      <c r="Q366" s="67">
        <f t="shared" si="85"/>
        <v>45882</v>
      </c>
      <c r="R366" s="11"/>
      <c r="S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</row>
    <row r="367" spans="1:147" x14ac:dyDescent="0.2">
      <c r="A367" s="59">
        <f t="shared" si="80"/>
        <v>43733</v>
      </c>
      <c r="B367" s="70">
        <f t="shared" ca="1" si="81"/>
        <v>1.08042792</v>
      </c>
      <c r="C367" s="60">
        <f t="shared" si="82"/>
        <v>1</v>
      </c>
      <c r="D367" s="61">
        <f ca="1">IF(A367&lt;$B$1,VLOOKUP(A367,[1]DI!$A$4:$B$15000,2,FALSE),0)</f>
        <v>5.3999999999999999E-2</v>
      </c>
      <c r="E367" s="60">
        <f t="shared" ca="1" si="87"/>
        <v>2.0871999999999999E-4</v>
      </c>
      <c r="F367" s="62">
        <f t="shared" si="86"/>
        <v>1.3</v>
      </c>
      <c r="G367" s="63">
        <f t="shared" ca="1" si="75"/>
        <v>1.000271336</v>
      </c>
      <c r="H367" s="60">
        <f ca="1">TRUNC(PRODUCT(G$10:G366),15)</f>
        <v>1.0804279172648501</v>
      </c>
      <c r="I367" s="60">
        <f t="shared" si="83"/>
        <v>1</v>
      </c>
      <c r="J367" s="60">
        <f t="shared" ca="1" si="76"/>
        <v>1.08042792</v>
      </c>
      <c r="K367" s="60">
        <f t="shared" ca="1" si="77"/>
        <v>8.042792E-2</v>
      </c>
      <c r="L367" s="64">
        <f>IF(VLOOKUP(A367,$U$12:$AD$125,8)=VLOOKUP(A366,$U$12:$AD$125,8),0,VLOOKUP(A367,U$12:$AD$125,8))</f>
        <v>0</v>
      </c>
      <c r="M367" s="65">
        <f>IF(L367&gt;0,VLOOKUP(L367,T$12:$AC$125,7),0)</f>
        <v>0</v>
      </c>
      <c r="N367" s="60">
        <f t="shared" si="78"/>
        <v>0</v>
      </c>
      <c r="O367" s="60">
        <f t="shared" ca="1" si="79"/>
        <v>8.042792E-2</v>
      </c>
      <c r="P367" s="66" t="str">
        <f t="shared" si="84"/>
        <v>A+J=</v>
      </c>
      <c r="Q367" s="67">
        <f t="shared" si="85"/>
        <v>45882</v>
      </c>
      <c r="R367" s="11"/>
      <c r="S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</row>
    <row r="368" spans="1:147" x14ac:dyDescent="0.2">
      <c r="A368" s="59">
        <f t="shared" si="80"/>
        <v>43734</v>
      </c>
      <c r="B368" s="70">
        <f t="shared" ca="1" si="81"/>
        <v>1.08072108</v>
      </c>
      <c r="C368" s="60">
        <f t="shared" si="82"/>
        <v>1</v>
      </c>
      <c r="D368" s="61">
        <f ca="1">IF(A368&lt;$B$1,VLOOKUP(A368,[1]DI!$A$4:$B$15000,2,FALSE),0)</f>
        <v>5.3999999999999999E-2</v>
      </c>
      <c r="E368" s="60">
        <f t="shared" ca="1" si="87"/>
        <v>2.0871999999999999E-4</v>
      </c>
      <c r="F368" s="62">
        <f t="shared" si="86"/>
        <v>1.3</v>
      </c>
      <c r="G368" s="63">
        <f t="shared" ca="1" si="75"/>
        <v>1.000271336</v>
      </c>
      <c r="H368" s="60">
        <f ca="1">TRUNC(PRODUCT(G$10:G367),15)</f>
        <v>1.0807210762542101</v>
      </c>
      <c r="I368" s="60">
        <f t="shared" si="83"/>
        <v>1</v>
      </c>
      <c r="J368" s="60">
        <f t="shared" ca="1" si="76"/>
        <v>1.08072108</v>
      </c>
      <c r="K368" s="60">
        <f t="shared" ca="1" si="77"/>
        <v>8.0721080000000001E-2</v>
      </c>
      <c r="L368" s="64">
        <f>IF(VLOOKUP(A368,$U$12:$AD$125,8)=VLOOKUP(A367,$U$12:$AD$125,8),0,VLOOKUP(A368,U$12:$AD$125,8))</f>
        <v>0</v>
      </c>
      <c r="M368" s="65">
        <f>IF(L368&gt;0,VLOOKUP(L368,T$12:$AC$125,7),0)</f>
        <v>0</v>
      </c>
      <c r="N368" s="60">
        <f t="shared" si="78"/>
        <v>0</v>
      </c>
      <c r="O368" s="60">
        <f t="shared" ca="1" si="79"/>
        <v>8.0721080000000001E-2</v>
      </c>
      <c r="P368" s="66" t="str">
        <f t="shared" si="84"/>
        <v>A+J=</v>
      </c>
      <c r="Q368" s="67">
        <f t="shared" si="85"/>
        <v>45882</v>
      </c>
      <c r="R368" s="11"/>
      <c r="S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</row>
    <row r="369" spans="1:152" x14ac:dyDescent="0.2">
      <c r="A369" s="59">
        <f t="shared" si="80"/>
        <v>43735</v>
      </c>
      <c r="B369" s="70">
        <f t="shared" ca="1" si="81"/>
        <v>1.08101431</v>
      </c>
      <c r="C369" s="60">
        <f t="shared" si="82"/>
        <v>1</v>
      </c>
      <c r="D369" s="61">
        <f ca="1">IF(A369&lt;$B$1,VLOOKUP(A369,[1]DI!$A$4:$B$15000,2,FALSE),0)</f>
        <v>5.3999999999999999E-2</v>
      </c>
      <c r="E369" s="60">
        <f t="shared" ca="1" si="87"/>
        <v>2.0871999999999999E-4</v>
      </c>
      <c r="F369" s="62">
        <f t="shared" si="86"/>
        <v>1.3</v>
      </c>
      <c r="G369" s="63">
        <f t="shared" ca="1" si="75"/>
        <v>1.000271336</v>
      </c>
      <c r="H369" s="60">
        <f ca="1">TRUNC(PRODUCT(G$10:G368),15)</f>
        <v>1.0810143147881499</v>
      </c>
      <c r="I369" s="60">
        <f t="shared" si="83"/>
        <v>1</v>
      </c>
      <c r="J369" s="60">
        <f t="shared" ca="1" si="76"/>
        <v>1.08101431</v>
      </c>
      <c r="K369" s="60">
        <f t="shared" ca="1" si="77"/>
        <v>8.1014310000000006E-2</v>
      </c>
      <c r="L369" s="64">
        <f>IF(VLOOKUP(A369,$U$12:$AD$125,8)=VLOOKUP(A368,$U$12:$AD$125,8),0,VLOOKUP(A369,U$12:$AD$125,8))</f>
        <v>0</v>
      </c>
      <c r="M369" s="65">
        <f>IF(L369&gt;0,VLOOKUP(L369,T$12:$AC$125,7),0)</f>
        <v>0</v>
      </c>
      <c r="N369" s="60">
        <f t="shared" si="78"/>
        <v>0</v>
      </c>
      <c r="O369" s="60">
        <f t="shared" ca="1" si="79"/>
        <v>8.1014310000000006E-2</v>
      </c>
      <c r="P369" s="66" t="str">
        <f t="shared" si="84"/>
        <v>A+J=</v>
      </c>
      <c r="Q369" s="67">
        <f t="shared" si="85"/>
        <v>45882</v>
      </c>
      <c r="R369" s="11"/>
      <c r="S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</row>
    <row r="370" spans="1:152" x14ac:dyDescent="0.2">
      <c r="A370" s="59">
        <f t="shared" si="80"/>
        <v>43736</v>
      </c>
      <c r="B370" s="70">
        <f t="shared" ca="1" si="81"/>
        <v>1.08130763</v>
      </c>
      <c r="C370" s="60">
        <f t="shared" si="82"/>
        <v>1</v>
      </c>
      <c r="D370" s="61">
        <f ca="1">IF(A370&lt;$B$1,VLOOKUP(A370,[1]DI!$A$4:$B$15000,2,FALSE),0)</f>
        <v>0</v>
      </c>
      <c r="E370" s="60">
        <f t="shared" ca="1" si="87"/>
        <v>0</v>
      </c>
      <c r="F370" s="62">
        <f t="shared" si="86"/>
        <v>1.3</v>
      </c>
      <c r="G370" s="63">
        <f t="shared" ca="1" si="75"/>
        <v>1</v>
      </c>
      <c r="H370" s="60">
        <f ca="1">TRUNC(PRODUCT(G$10:G369),15)</f>
        <v>1.08130763288827</v>
      </c>
      <c r="I370" s="60">
        <f t="shared" si="83"/>
        <v>1</v>
      </c>
      <c r="J370" s="60">
        <f t="shared" ca="1" si="76"/>
        <v>1.08130763</v>
      </c>
      <c r="K370" s="60">
        <f t="shared" ca="1" si="77"/>
        <v>8.1307630000000006E-2</v>
      </c>
      <c r="L370" s="64">
        <f>IF(VLOOKUP(A370,$U$12:$AD$125,8)=VLOOKUP(A369,$U$12:$AD$125,8),0,VLOOKUP(A370,U$12:$AD$125,8))</f>
        <v>0</v>
      </c>
      <c r="M370" s="65">
        <f>IF(L370&gt;0,VLOOKUP(L370,T$12:$AC$125,7),0)</f>
        <v>0</v>
      </c>
      <c r="N370" s="60">
        <f t="shared" si="78"/>
        <v>0</v>
      </c>
      <c r="O370" s="60">
        <f t="shared" ca="1" si="79"/>
        <v>8.1307630000000006E-2</v>
      </c>
      <c r="P370" s="66" t="str">
        <f t="shared" si="84"/>
        <v>A+J=</v>
      </c>
      <c r="Q370" s="67">
        <f t="shared" si="85"/>
        <v>45882</v>
      </c>
      <c r="R370" s="11"/>
      <c r="S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</row>
    <row r="371" spans="1:152" x14ac:dyDescent="0.2">
      <c r="A371" s="59">
        <f t="shared" si="80"/>
        <v>43737</v>
      </c>
      <c r="B371" s="70">
        <f t="shared" ca="1" si="81"/>
        <v>1.08130763</v>
      </c>
      <c r="C371" s="60">
        <f t="shared" si="82"/>
        <v>1</v>
      </c>
      <c r="D371" s="61">
        <f ca="1">IF(A371&lt;$B$1,VLOOKUP(A371,[1]DI!$A$4:$B$15000,2,FALSE),0)</f>
        <v>0</v>
      </c>
      <c r="E371" s="60">
        <f t="shared" ca="1" si="87"/>
        <v>0</v>
      </c>
      <c r="F371" s="62">
        <f t="shared" si="86"/>
        <v>1.3</v>
      </c>
      <c r="G371" s="63">
        <f t="shared" ca="1" si="75"/>
        <v>1</v>
      </c>
      <c r="H371" s="60">
        <f ca="1">TRUNC(PRODUCT(G$10:G370),15)</f>
        <v>1.08130763288827</v>
      </c>
      <c r="I371" s="60">
        <f t="shared" si="83"/>
        <v>1</v>
      </c>
      <c r="J371" s="60">
        <f t="shared" ca="1" si="76"/>
        <v>1.08130763</v>
      </c>
      <c r="K371" s="60">
        <f t="shared" ca="1" si="77"/>
        <v>8.1307630000000006E-2</v>
      </c>
      <c r="L371" s="64">
        <f>IF(VLOOKUP(A371,$U$12:$AD$125,8)=VLOOKUP(A370,$U$12:$AD$125,8),0,VLOOKUP(A371,U$12:$AD$125,8))</f>
        <v>0</v>
      </c>
      <c r="M371" s="65">
        <f>IF(L371&gt;0,VLOOKUP(L371,T$12:$AC$125,7),0)</f>
        <v>0</v>
      </c>
      <c r="N371" s="60">
        <f t="shared" si="78"/>
        <v>0</v>
      </c>
      <c r="O371" s="60">
        <f t="shared" ca="1" si="79"/>
        <v>8.1307630000000006E-2</v>
      </c>
      <c r="P371" s="66" t="str">
        <f t="shared" si="84"/>
        <v>A+J=</v>
      </c>
      <c r="Q371" s="67">
        <f t="shared" si="85"/>
        <v>45882</v>
      </c>
      <c r="R371" s="11"/>
      <c r="S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</row>
    <row r="372" spans="1:152" x14ac:dyDescent="0.2">
      <c r="A372" s="59">
        <f t="shared" si="80"/>
        <v>43738</v>
      </c>
      <c r="B372" s="70">
        <f t="shared" ca="1" si="81"/>
        <v>1.08130763</v>
      </c>
      <c r="C372" s="60">
        <f t="shared" si="82"/>
        <v>1</v>
      </c>
      <c r="D372" s="61">
        <f ca="1">IF(A372&lt;$B$1,VLOOKUP(A372,[1]DI!$A$4:$B$15000,2,FALSE),0)</f>
        <v>5.3999999999999999E-2</v>
      </c>
      <c r="E372" s="60">
        <f t="shared" ca="1" si="87"/>
        <v>2.0871999999999999E-4</v>
      </c>
      <c r="F372" s="62">
        <f t="shared" si="86"/>
        <v>1.3</v>
      </c>
      <c r="G372" s="63">
        <f t="shared" ca="1" si="75"/>
        <v>1.000271336</v>
      </c>
      <c r="H372" s="60">
        <f ca="1">TRUNC(PRODUCT(G$10:G371),15)</f>
        <v>1.08130763288827</v>
      </c>
      <c r="I372" s="60">
        <f t="shared" si="83"/>
        <v>1</v>
      </c>
      <c r="J372" s="60">
        <f t="shared" ca="1" si="76"/>
        <v>1.08130763</v>
      </c>
      <c r="K372" s="60">
        <f t="shared" ca="1" si="77"/>
        <v>8.1307630000000006E-2</v>
      </c>
      <c r="L372" s="64">
        <f>IF(VLOOKUP(A372,$U$12:$AD$125,8)=VLOOKUP(A371,$U$12:$AD$125,8),0,VLOOKUP(A372,U$12:$AD$125,8))</f>
        <v>0</v>
      </c>
      <c r="M372" s="65">
        <f>IF(L372&gt;0,VLOOKUP(L372,T$12:$AC$125,7),0)</f>
        <v>0</v>
      </c>
      <c r="N372" s="60">
        <f t="shared" si="78"/>
        <v>0</v>
      </c>
      <c r="O372" s="60">
        <f t="shared" ca="1" si="79"/>
        <v>8.1307630000000006E-2</v>
      </c>
      <c r="P372" s="66" t="str">
        <f t="shared" si="84"/>
        <v>A+J=</v>
      </c>
      <c r="Q372" s="67">
        <f t="shared" si="85"/>
        <v>45882</v>
      </c>
      <c r="R372" s="11"/>
      <c r="S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</row>
    <row r="373" spans="1:152" x14ac:dyDescent="0.2">
      <c r="A373" s="59">
        <f t="shared" si="80"/>
        <v>43739</v>
      </c>
      <c r="B373" s="70">
        <f t="shared" ca="1" si="81"/>
        <v>1.0816010300000001</v>
      </c>
      <c r="C373" s="60">
        <f t="shared" si="82"/>
        <v>1</v>
      </c>
      <c r="D373" s="61">
        <f ca="1">IF(A373&lt;$B$1,VLOOKUP(A373,[1]DI!$A$4:$B$15000,2,FALSE),0)</f>
        <v>5.3999999999999999E-2</v>
      </c>
      <c r="E373" s="60">
        <f t="shared" ca="1" si="87"/>
        <v>2.0871999999999999E-4</v>
      </c>
      <c r="F373" s="62">
        <f t="shared" si="86"/>
        <v>1.3</v>
      </c>
      <c r="G373" s="63">
        <f t="shared" ca="1" si="75"/>
        <v>1.000271336</v>
      </c>
      <c r="H373" s="60">
        <f ca="1">TRUNC(PRODUCT(G$10:G372),15)</f>
        <v>1.0816010305761501</v>
      </c>
      <c r="I373" s="60">
        <f t="shared" si="83"/>
        <v>1</v>
      </c>
      <c r="J373" s="60">
        <f t="shared" ca="1" si="76"/>
        <v>1.0816010300000001</v>
      </c>
      <c r="K373" s="60">
        <f t="shared" ca="1" si="77"/>
        <v>8.1601030000000005E-2</v>
      </c>
      <c r="L373" s="64">
        <f>IF(VLOOKUP(A373,$U$12:$AD$125,8)=VLOOKUP(A372,$U$12:$AD$125,8),0,VLOOKUP(A373,U$12:$AD$125,8))</f>
        <v>0</v>
      </c>
      <c r="M373" s="65">
        <f>IF(L373&gt;0,VLOOKUP(L373,T$12:$AC$125,7),0)</f>
        <v>0</v>
      </c>
      <c r="N373" s="60">
        <f t="shared" si="78"/>
        <v>0</v>
      </c>
      <c r="O373" s="60">
        <f t="shared" ca="1" si="79"/>
        <v>8.1601030000000005E-2</v>
      </c>
      <c r="P373" s="66" t="str">
        <f t="shared" si="84"/>
        <v>A+J=</v>
      </c>
      <c r="Q373" s="67">
        <f t="shared" si="85"/>
        <v>45882</v>
      </c>
      <c r="R373" s="11"/>
      <c r="S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</row>
    <row r="374" spans="1:152" x14ac:dyDescent="0.2">
      <c r="A374" s="59">
        <f t="shared" si="80"/>
        <v>43740</v>
      </c>
      <c r="B374" s="70">
        <f t="shared" ca="1" si="81"/>
        <v>1.0818945</v>
      </c>
      <c r="C374" s="60">
        <f t="shared" si="82"/>
        <v>1</v>
      </c>
      <c r="D374" s="61">
        <f ca="1">IF(A374&lt;$B$1,VLOOKUP(A374,[1]DI!$A$4:$B$15000,2,FALSE),0)</f>
        <v>5.3999999999999999E-2</v>
      </c>
      <c r="E374" s="60">
        <f t="shared" ca="1" si="87"/>
        <v>2.0871999999999999E-4</v>
      </c>
      <c r="F374" s="62">
        <f t="shared" si="86"/>
        <v>1.3</v>
      </c>
      <c r="G374" s="63">
        <f t="shared" ca="1" si="75"/>
        <v>1.000271336</v>
      </c>
      <c r="H374" s="60">
        <f ca="1">TRUNC(PRODUCT(G$10:G373),15)</f>
        <v>1.0818945078733799</v>
      </c>
      <c r="I374" s="60">
        <f t="shared" si="83"/>
        <v>1</v>
      </c>
      <c r="J374" s="60">
        <f t="shared" ca="1" si="76"/>
        <v>1.0818945099999999</v>
      </c>
      <c r="K374" s="60">
        <f t="shared" ca="1" si="77"/>
        <v>8.1894499999999995E-2</v>
      </c>
      <c r="L374" s="64">
        <f>IF(VLOOKUP(A374,$U$12:$AD$125,8)=VLOOKUP(A373,$U$12:$AD$125,8),0,VLOOKUP(A374,U$12:$AD$125,8))</f>
        <v>0</v>
      </c>
      <c r="M374" s="65">
        <f>IF(L374&gt;0,VLOOKUP(L374,T$12:$AC$125,7),0)</f>
        <v>0</v>
      </c>
      <c r="N374" s="60">
        <f t="shared" si="78"/>
        <v>0</v>
      </c>
      <c r="O374" s="60">
        <f t="shared" ca="1" si="79"/>
        <v>8.1894499999999995E-2</v>
      </c>
      <c r="P374" s="66" t="str">
        <f t="shared" si="84"/>
        <v>A+J=</v>
      </c>
      <c r="Q374" s="67">
        <f t="shared" si="85"/>
        <v>45882</v>
      </c>
      <c r="R374" s="11"/>
      <c r="S374" s="17"/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</row>
    <row r="375" spans="1:152" x14ac:dyDescent="0.2">
      <c r="A375" s="59">
        <f t="shared" si="80"/>
        <v>43741</v>
      </c>
      <c r="B375" s="70">
        <f t="shared" ca="1" si="81"/>
        <v>1.08218806</v>
      </c>
      <c r="C375" s="60">
        <f t="shared" si="82"/>
        <v>1</v>
      </c>
      <c r="D375" s="61">
        <f ca="1">IF(A375&lt;$B$1,VLOOKUP(A375,[1]DI!$A$4:$B$15000,2,FALSE),0)</f>
        <v>5.3999999999999999E-2</v>
      </c>
      <c r="E375" s="60">
        <f t="shared" ca="1" si="87"/>
        <v>2.0871999999999999E-4</v>
      </c>
      <c r="F375" s="62">
        <f t="shared" si="86"/>
        <v>1.3</v>
      </c>
      <c r="G375" s="63">
        <f t="shared" ca="1" si="75"/>
        <v>1.000271336</v>
      </c>
      <c r="H375" s="60">
        <f ca="1">TRUNC(PRODUCT(G$10:G374),15)</f>
        <v>1.08218806480157</v>
      </c>
      <c r="I375" s="60">
        <f t="shared" si="83"/>
        <v>1</v>
      </c>
      <c r="J375" s="60">
        <f t="shared" ca="1" si="76"/>
        <v>1.08218806</v>
      </c>
      <c r="K375" s="60">
        <f t="shared" ca="1" si="77"/>
        <v>8.2188059999999993E-2</v>
      </c>
      <c r="L375" s="64">
        <f>IF(VLOOKUP(A375,$U$12:$AD$125,8)=VLOOKUP(A374,$U$12:$AD$125,8),0,VLOOKUP(A375,U$12:$AD$125,8))</f>
        <v>0</v>
      </c>
      <c r="M375" s="65">
        <f>IF(L375&gt;0,VLOOKUP(L375,T$12:$AC$125,7),0)</f>
        <v>0</v>
      </c>
      <c r="N375" s="60">
        <f t="shared" si="78"/>
        <v>0</v>
      </c>
      <c r="O375" s="60">
        <f t="shared" ca="1" si="79"/>
        <v>8.2188059999999993E-2</v>
      </c>
      <c r="P375" s="66" t="str">
        <f t="shared" si="84"/>
        <v>A+J=</v>
      </c>
      <c r="Q375" s="67">
        <f t="shared" si="85"/>
        <v>45882</v>
      </c>
      <c r="R375" s="11"/>
      <c r="S375" s="30"/>
      <c r="V375" s="30"/>
      <c r="W375" s="30"/>
      <c r="X375" s="30"/>
      <c r="Y375" s="30"/>
      <c r="Z375" s="11"/>
      <c r="AA375" s="30"/>
      <c r="AB375" s="30"/>
      <c r="AC375" s="30"/>
      <c r="AD375" s="30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</row>
    <row r="376" spans="1:152" x14ac:dyDescent="0.2">
      <c r="A376" s="59">
        <f t="shared" si="80"/>
        <v>43742</v>
      </c>
      <c r="B376" s="70">
        <f t="shared" ca="1" si="81"/>
        <v>1.0824817</v>
      </c>
      <c r="C376" s="60">
        <f t="shared" si="82"/>
        <v>1</v>
      </c>
      <c r="D376" s="61">
        <f ca="1">IF(A376&lt;$B$1,VLOOKUP(A376,[1]DI!$A$4:$B$15000,2,FALSE),0)</f>
        <v>5.3999999999999999E-2</v>
      </c>
      <c r="E376" s="60">
        <f t="shared" ca="1" si="87"/>
        <v>2.0871999999999999E-4</v>
      </c>
      <c r="F376" s="62">
        <f t="shared" si="86"/>
        <v>1.3</v>
      </c>
      <c r="G376" s="63">
        <f t="shared" ca="1" si="75"/>
        <v>1.000271336</v>
      </c>
      <c r="H376" s="60">
        <f ca="1">TRUNC(PRODUCT(G$10:G375),15)</f>
        <v>1.08248170138232</v>
      </c>
      <c r="I376" s="60">
        <f t="shared" si="83"/>
        <v>1</v>
      </c>
      <c r="J376" s="60">
        <f t="shared" ca="1" si="76"/>
        <v>1.0824817</v>
      </c>
      <c r="K376" s="60">
        <f t="shared" ca="1" si="77"/>
        <v>8.2481700000000005E-2</v>
      </c>
      <c r="L376" s="64">
        <f>IF(VLOOKUP(A376,$U$12:$AD$125,8)=VLOOKUP(A375,$U$12:$AD$125,8),0,VLOOKUP(A376,U$12:$AD$125,8))</f>
        <v>0</v>
      </c>
      <c r="M376" s="65">
        <f>IF(L376&gt;0,VLOOKUP(L376,T$12:$AC$125,7),0)</f>
        <v>0</v>
      </c>
      <c r="N376" s="60">
        <f t="shared" si="78"/>
        <v>0</v>
      </c>
      <c r="O376" s="60">
        <f t="shared" ca="1" si="79"/>
        <v>8.2481700000000005E-2</v>
      </c>
      <c r="P376" s="66" t="str">
        <f t="shared" si="84"/>
        <v>A+J=</v>
      </c>
      <c r="Q376" s="67">
        <f t="shared" si="85"/>
        <v>45882</v>
      </c>
      <c r="R376" s="11"/>
      <c r="S376" s="18"/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</row>
    <row r="377" spans="1:152" x14ac:dyDescent="0.2">
      <c r="A377" s="59">
        <f t="shared" si="80"/>
        <v>43743</v>
      </c>
      <c r="B377" s="70">
        <f t="shared" ca="1" si="81"/>
        <v>1.08277541</v>
      </c>
      <c r="C377" s="60">
        <f t="shared" si="82"/>
        <v>1</v>
      </c>
      <c r="D377" s="61">
        <f ca="1">IF(A377&lt;$B$1,VLOOKUP(A377,[1]DI!$A$4:$B$15000,2,FALSE),0)</f>
        <v>0</v>
      </c>
      <c r="E377" s="60">
        <f t="shared" ca="1" si="87"/>
        <v>0</v>
      </c>
      <c r="F377" s="62">
        <f t="shared" si="86"/>
        <v>1.3</v>
      </c>
      <c r="G377" s="63">
        <f t="shared" ca="1" si="75"/>
        <v>1</v>
      </c>
      <c r="H377" s="60">
        <f ca="1">TRUNC(PRODUCT(G$10:G376),15)</f>
        <v>1.0827754176372499</v>
      </c>
      <c r="I377" s="60">
        <f t="shared" si="83"/>
        <v>1</v>
      </c>
      <c r="J377" s="60">
        <f t="shared" ca="1" si="76"/>
        <v>1.0827754199999999</v>
      </c>
      <c r="K377" s="60">
        <f t="shared" ca="1" si="77"/>
        <v>8.2775409999999994E-2</v>
      </c>
      <c r="L377" s="64">
        <f>IF(VLOOKUP(A377,$U$12:$AD$125,8)=VLOOKUP(A376,$U$12:$AD$125,8),0,VLOOKUP(A377,U$12:$AD$125,8))</f>
        <v>0</v>
      </c>
      <c r="M377" s="65">
        <f>IF(L377&gt;0,VLOOKUP(L377,T$12:$AC$125,7),0)</f>
        <v>0</v>
      </c>
      <c r="N377" s="60">
        <f t="shared" si="78"/>
        <v>0</v>
      </c>
      <c r="O377" s="60">
        <f t="shared" ca="1" si="79"/>
        <v>8.2775409999999994E-2</v>
      </c>
      <c r="P377" s="66" t="str">
        <f t="shared" si="84"/>
        <v>A+J=</v>
      </c>
      <c r="Q377" s="67">
        <f t="shared" si="85"/>
        <v>45882</v>
      </c>
      <c r="R377" s="11"/>
      <c r="S377" s="31"/>
      <c r="V377" s="31"/>
      <c r="W377" s="31"/>
      <c r="X377" s="31"/>
      <c r="Y377" s="31"/>
      <c r="Z377" s="11"/>
      <c r="AA377" s="31"/>
      <c r="AB377" s="31"/>
      <c r="AC377" s="31"/>
      <c r="AD377" s="31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</row>
    <row r="378" spans="1:152" x14ac:dyDescent="0.2">
      <c r="A378" s="59">
        <f t="shared" si="80"/>
        <v>43744</v>
      </c>
      <c r="B378" s="70">
        <f t="shared" ca="1" si="81"/>
        <v>1.08277541</v>
      </c>
      <c r="C378" s="60">
        <f t="shared" si="82"/>
        <v>1</v>
      </c>
      <c r="D378" s="61">
        <f ca="1">IF(A378&lt;$B$1,VLOOKUP(A378,[1]DI!$A$4:$B$15000,2,FALSE),0)</f>
        <v>0</v>
      </c>
      <c r="E378" s="60">
        <f t="shared" ca="1" si="87"/>
        <v>0</v>
      </c>
      <c r="F378" s="62">
        <f t="shared" si="86"/>
        <v>1.3</v>
      </c>
      <c r="G378" s="63">
        <f t="shared" ca="1" si="75"/>
        <v>1</v>
      </c>
      <c r="H378" s="60">
        <f ca="1">TRUNC(PRODUCT(G$10:G377),15)</f>
        <v>1.0827754176372499</v>
      </c>
      <c r="I378" s="60">
        <f t="shared" si="83"/>
        <v>1</v>
      </c>
      <c r="J378" s="60">
        <f t="shared" ca="1" si="76"/>
        <v>1.0827754199999999</v>
      </c>
      <c r="K378" s="60">
        <f t="shared" ca="1" si="77"/>
        <v>8.2775409999999994E-2</v>
      </c>
      <c r="L378" s="64">
        <f>IF(VLOOKUP(A378,$U$12:$AD$125,8)=VLOOKUP(A377,$U$12:$AD$125,8),0,VLOOKUP(A378,U$12:$AD$125,8))</f>
        <v>0</v>
      </c>
      <c r="M378" s="65">
        <f>IF(L378&gt;0,VLOOKUP(L378,T$12:$AC$125,7),0)</f>
        <v>0</v>
      </c>
      <c r="N378" s="60">
        <f t="shared" si="78"/>
        <v>0</v>
      </c>
      <c r="O378" s="60">
        <f t="shared" ca="1" si="79"/>
        <v>8.2775409999999994E-2</v>
      </c>
      <c r="P378" s="66" t="str">
        <f t="shared" si="84"/>
        <v>A+J=</v>
      </c>
      <c r="Q378" s="67">
        <f t="shared" si="85"/>
        <v>45882</v>
      </c>
      <c r="R378" s="11"/>
      <c r="S378" s="18"/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</row>
    <row r="379" spans="1:152" x14ac:dyDescent="0.2">
      <c r="A379" s="59">
        <f t="shared" si="80"/>
        <v>43745</v>
      </c>
      <c r="B379" s="70">
        <f t="shared" ca="1" si="81"/>
        <v>1.08277541</v>
      </c>
      <c r="C379" s="60">
        <f t="shared" si="82"/>
        <v>1</v>
      </c>
      <c r="D379" s="61">
        <f ca="1">IF(A379&lt;$B$1,VLOOKUP(A379,[1]DI!$A$4:$B$15000,2,FALSE),0)</f>
        <v>5.3999999999999999E-2</v>
      </c>
      <c r="E379" s="60">
        <f t="shared" ca="1" si="87"/>
        <v>2.0871999999999999E-4</v>
      </c>
      <c r="F379" s="62">
        <f t="shared" si="86"/>
        <v>1.3</v>
      </c>
      <c r="G379" s="63">
        <f t="shared" ca="1" si="75"/>
        <v>1.000271336</v>
      </c>
      <c r="H379" s="60">
        <f ca="1">TRUNC(PRODUCT(G$10:G378),15)</f>
        <v>1.0827754176372499</v>
      </c>
      <c r="I379" s="60">
        <f t="shared" si="83"/>
        <v>1</v>
      </c>
      <c r="J379" s="60">
        <f t="shared" ca="1" si="76"/>
        <v>1.0827754199999999</v>
      </c>
      <c r="K379" s="60">
        <f t="shared" ca="1" si="77"/>
        <v>8.2775409999999994E-2</v>
      </c>
      <c r="L379" s="64">
        <f>IF(VLOOKUP(A379,$U$12:$AD$125,8)=VLOOKUP(A378,$U$12:$AD$125,8),0,VLOOKUP(A379,U$12:$AD$125,8))</f>
        <v>0</v>
      </c>
      <c r="M379" s="65">
        <f>IF(L379&gt;0,VLOOKUP(L379,T$12:$AC$125,7),0)</f>
        <v>0</v>
      </c>
      <c r="N379" s="60">
        <f t="shared" si="78"/>
        <v>0</v>
      </c>
      <c r="O379" s="60">
        <f t="shared" ca="1" si="79"/>
        <v>8.2775409999999994E-2</v>
      </c>
      <c r="P379" s="66" t="str">
        <f t="shared" si="84"/>
        <v>A+J=</v>
      </c>
      <c r="Q379" s="67">
        <f t="shared" si="85"/>
        <v>45882</v>
      </c>
      <c r="R379" s="29"/>
      <c r="S379" s="31"/>
      <c r="V379" s="31"/>
      <c r="W379" s="31"/>
      <c r="X379" s="31"/>
      <c r="Y379" s="31"/>
      <c r="Z379" s="24"/>
      <c r="AA379" s="31"/>
      <c r="AB379" s="31"/>
      <c r="AC379" s="31"/>
      <c r="AD379" s="31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</row>
    <row r="380" spans="1:152" x14ac:dyDescent="0.2">
      <c r="A380" s="59">
        <f t="shared" si="80"/>
        <v>43746</v>
      </c>
      <c r="B380" s="70">
        <f t="shared" ca="1" si="81"/>
        <v>1.0830692</v>
      </c>
      <c r="C380" s="60">
        <f t="shared" si="82"/>
        <v>1</v>
      </c>
      <c r="D380" s="61">
        <f ca="1">IF(A380&lt;$B$1,VLOOKUP(A380,[1]DI!$A$4:$B$15000,2,FALSE),0)</f>
        <v>5.3999999999999999E-2</v>
      </c>
      <c r="E380" s="60">
        <f t="shared" ca="1" si="87"/>
        <v>2.0871999999999999E-4</v>
      </c>
      <c r="F380" s="62">
        <f t="shared" si="86"/>
        <v>1.3</v>
      </c>
      <c r="G380" s="63">
        <f t="shared" ca="1" si="75"/>
        <v>1.000271336</v>
      </c>
      <c r="H380" s="60">
        <f ca="1">TRUNC(PRODUCT(G$10:G379),15)</f>
        <v>1.08306921358797</v>
      </c>
      <c r="I380" s="60">
        <f t="shared" si="83"/>
        <v>1</v>
      </c>
      <c r="J380" s="60">
        <f t="shared" ca="1" si="76"/>
        <v>1.0830692099999999</v>
      </c>
      <c r="K380" s="60">
        <f t="shared" ca="1" si="77"/>
        <v>8.3069199999999996E-2</v>
      </c>
      <c r="L380" s="64">
        <f>IF(VLOOKUP(A380,$U$12:$AD$125,8)=VLOOKUP(A379,$U$12:$AD$125,8),0,VLOOKUP(A380,U$12:$AD$125,8))</f>
        <v>0</v>
      </c>
      <c r="M380" s="65">
        <f>IF(L380&gt;0,VLOOKUP(L380,T$12:$AC$125,7),0)</f>
        <v>0</v>
      </c>
      <c r="N380" s="60">
        <f t="shared" si="78"/>
        <v>0</v>
      </c>
      <c r="O380" s="60">
        <f t="shared" ca="1" si="79"/>
        <v>8.3069199999999996E-2</v>
      </c>
      <c r="P380" s="66" t="str">
        <f t="shared" si="84"/>
        <v>A+J=</v>
      </c>
      <c r="Q380" s="67">
        <f t="shared" si="85"/>
        <v>45882</v>
      </c>
      <c r="R380" s="11"/>
      <c r="S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</row>
    <row r="381" spans="1:152" x14ac:dyDescent="0.2">
      <c r="A381" s="59">
        <f t="shared" si="80"/>
        <v>43747</v>
      </c>
      <c r="B381" s="70">
        <f t="shared" ca="1" si="81"/>
        <v>1.08336309</v>
      </c>
      <c r="C381" s="60">
        <f t="shared" si="82"/>
        <v>1</v>
      </c>
      <c r="D381" s="61">
        <f ca="1">IF(A381&lt;$B$1,VLOOKUP(A381,[1]DI!$A$4:$B$15000,2,FALSE),0)</f>
        <v>5.3999999999999999E-2</v>
      </c>
      <c r="E381" s="60">
        <f t="shared" ca="1" si="87"/>
        <v>2.0871999999999999E-4</v>
      </c>
      <c r="F381" s="62">
        <f t="shared" si="86"/>
        <v>1.3</v>
      </c>
      <c r="G381" s="63">
        <f t="shared" ca="1" si="75"/>
        <v>1.000271336</v>
      </c>
      <c r="H381" s="60">
        <f ca="1">TRUNC(PRODUCT(G$10:G380),15)</f>
        <v>1.0833630892560999</v>
      </c>
      <c r="I381" s="60">
        <f t="shared" si="83"/>
        <v>1</v>
      </c>
      <c r="J381" s="60">
        <f t="shared" ca="1" si="76"/>
        <v>1.08336309</v>
      </c>
      <c r="K381" s="60">
        <f t="shared" ca="1" si="77"/>
        <v>8.3363090000000001E-2</v>
      </c>
      <c r="L381" s="64">
        <f>IF(VLOOKUP(A381,$U$12:$AD$125,8)=VLOOKUP(A380,$U$12:$AD$125,8),0,VLOOKUP(A381,U$12:$AD$125,8))</f>
        <v>0</v>
      </c>
      <c r="M381" s="65">
        <f>IF(L381&gt;0,VLOOKUP(L381,T$12:$AC$125,7),0)</f>
        <v>0</v>
      </c>
      <c r="N381" s="60">
        <f t="shared" si="78"/>
        <v>0</v>
      </c>
      <c r="O381" s="60">
        <f t="shared" ca="1" si="79"/>
        <v>8.3363090000000001E-2</v>
      </c>
      <c r="P381" s="66" t="str">
        <f t="shared" si="84"/>
        <v>A+J=</v>
      </c>
      <c r="Q381" s="67">
        <f t="shared" si="85"/>
        <v>45882</v>
      </c>
      <c r="R381" s="11"/>
      <c r="S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</row>
    <row r="382" spans="1:152" x14ac:dyDescent="0.2">
      <c r="A382" s="59">
        <f t="shared" si="80"/>
        <v>43748</v>
      </c>
      <c r="B382" s="70">
        <f t="shared" ca="1" si="81"/>
        <v>1.0836570400000001</v>
      </c>
      <c r="C382" s="60">
        <f t="shared" si="82"/>
        <v>1</v>
      </c>
      <c r="D382" s="61">
        <f ca="1">IF(A382&lt;$B$1,VLOOKUP(A382,[1]DI!$A$4:$B$15000,2,FALSE),0)</f>
        <v>5.3999999999999999E-2</v>
      </c>
      <c r="E382" s="60">
        <f t="shared" ca="1" si="87"/>
        <v>2.0871999999999999E-4</v>
      </c>
      <c r="F382" s="62">
        <f t="shared" si="86"/>
        <v>1.3</v>
      </c>
      <c r="G382" s="63">
        <f t="shared" ca="1" si="75"/>
        <v>1.000271336</v>
      </c>
      <c r="H382" s="60">
        <f ca="1">TRUNC(PRODUCT(G$10:G381),15)</f>
        <v>1.08365704466329</v>
      </c>
      <c r="I382" s="60">
        <f t="shared" si="83"/>
        <v>1</v>
      </c>
      <c r="J382" s="60">
        <f t="shared" ca="1" si="76"/>
        <v>1.0836570400000001</v>
      </c>
      <c r="K382" s="60">
        <f t="shared" ca="1" si="77"/>
        <v>8.3657040000000002E-2</v>
      </c>
      <c r="L382" s="64">
        <f>IF(VLOOKUP(A382,$U$12:$AD$125,8)=VLOOKUP(A381,$U$12:$AD$125,8),0,VLOOKUP(A382,U$12:$AD$125,8))</f>
        <v>0</v>
      </c>
      <c r="M382" s="65">
        <f>IF(L382&gt;0,VLOOKUP(L382,T$12:$AC$125,7),0)</f>
        <v>0</v>
      </c>
      <c r="N382" s="60">
        <f t="shared" si="78"/>
        <v>0</v>
      </c>
      <c r="O382" s="60">
        <f t="shared" ca="1" si="79"/>
        <v>8.3657040000000002E-2</v>
      </c>
      <c r="P382" s="66" t="str">
        <f t="shared" si="84"/>
        <v>A+J=</v>
      </c>
      <c r="Q382" s="67">
        <f t="shared" si="85"/>
        <v>45882</v>
      </c>
      <c r="R382" s="11"/>
      <c r="S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</row>
    <row r="383" spans="1:152" x14ac:dyDescent="0.2">
      <c r="A383" s="59">
        <f t="shared" si="80"/>
        <v>43749</v>
      </c>
      <c r="B383" s="70">
        <f t="shared" ca="1" si="81"/>
        <v>1.0839510800000001</v>
      </c>
      <c r="C383" s="60">
        <f t="shared" si="82"/>
        <v>1</v>
      </c>
      <c r="D383" s="61">
        <f ca="1">IF(A383&lt;$B$1,VLOOKUP(A383,[1]DI!$A$4:$B$15000,2,FALSE),0)</f>
        <v>5.3999999999999999E-2</v>
      </c>
      <c r="E383" s="60">
        <f t="shared" ca="1" si="87"/>
        <v>2.0871999999999999E-4</v>
      </c>
      <c r="F383" s="62">
        <f t="shared" si="86"/>
        <v>1.3</v>
      </c>
      <c r="G383" s="63">
        <f t="shared" ca="1" si="75"/>
        <v>1.000271336</v>
      </c>
      <c r="H383" s="60">
        <f ca="1">TRUNC(PRODUCT(G$10:G382),15)</f>
        <v>1.08395107983116</v>
      </c>
      <c r="I383" s="60">
        <f t="shared" si="83"/>
        <v>1</v>
      </c>
      <c r="J383" s="60">
        <f t="shared" ca="1" si="76"/>
        <v>1.0839510800000001</v>
      </c>
      <c r="K383" s="60">
        <f t="shared" ca="1" si="77"/>
        <v>8.3951079999999997E-2</v>
      </c>
      <c r="L383" s="64">
        <f>IF(VLOOKUP(A383,$U$12:$AD$125,8)=VLOOKUP(A382,$U$12:$AD$125,8),0,VLOOKUP(A383,U$12:$AD$125,8))</f>
        <v>0</v>
      </c>
      <c r="M383" s="65">
        <f>IF(L383&gt;0,VLOOKUP(L383,T$12:$AC$125,7),0)</f>
        <v>0</v>
      </c>
      <c r="N383" s="60">
        <f t="shared" si="78"/>
        <v>0</v>
      </c>
      <c r="O383" s="60">
        <f t="shared" ca="1" si="79"/>
        <v>8.3951079999999997E-2</v>
      </c>
      <c r="P383" s="66" t="str">
        <f t="shared" si="84"/>
        <v>A+J=</v>
      </c>
      <c r="Q383" s="67">
        <f t="shared" si="85"/>
        <v>45882</v>
      </c>
      <c r="R383" s="11"/>
      <c r="S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</row>
    <row r="384" spans="1:152" x14ac:dyDescent="0.2">
      <c r="A384" s="59">
        <f t="shared" si="80"/>
        <v>43750</v>
      </c>
      <c r="B384" s="70">
        <f t="shared" ref="B384:B447" ca="1" si="88">IF(A384&lt;=TODAY(),C384+K384,IF(AND(A384&gt;TODAY(),A384&lt;=$B$1),IF(VLOOKUP(TODAY(),$A$10:$D$5000,4,FALSE)=0,"n.d",C384+K384),"n.d"))</f>
        <v>1.0842451900000001</v>
      </c>
      <c r="C384" s="60">
        <f t="shared" ref="C384:C447" si="89">TRUNC(C383-N383,8)</f>
        <v>1</v>
      </c>
      <c r="D384" s="61">
        <f ca="1">IF(A384&lt;$B$1,VLOOKUP(A384,[1]DI!$A$4:$B$15000,2,FALSE),0)</f>
        <v>0</v>
      </c>
      <c r="E384" s="60">
        <f t="shared" ref="E384:E447" ca="1" si="90">ROUND((((1+D384)^(1/252)-1)),8)</f>
        <v>0</v>
      </c>
      <c r="F384" s="62">
        <f t="shared" si="86"/>
        <v>1.3</v>
      </c>
      <c r="G384" s="63">
        <f t="shared" ref="G384:G447" ca="1" si="91">TRUNC((1+(E384*F384)),15)</f>
        <v>1</v>
      </c>
      <c r="H384" s="60">
        <f ca="1">TRUNC(PRODUCT(G$10:G383),15)</f>
        <v>1.0842451947813601</v>
      </c>
      <c r="I384" s="60">
        <f t="shared" ref="I384:I447" si="92">IF(OR(L383&gt;0,L383="E"),H383,I383)</f>
        <v>1</v>
      </c>
      <c r="J384" s="60">
        <f t="shared" ref="J384:J447" ca="1" si="93">ROUND(TRUNC(H384/I384,15),8)</f>
        <v>1.0842451900000001</v>
      </c>
      <c r="K384" s="60">
        <f t="shared" ref="K384:K447" ca="1" si="94">TRUNC((C384*(J384-1)),8)</f>
        <v>8.4245189999999998E-2</v>
      </c>
      <c r="L384" s="64">
        <f>IF(VLOOKUP(A384,$U$12:$AD$125,8)=VLOOKUP(A383,$U$12:$AD$125,8),0,VLOOKUP(A384,U$12:$AD$125,8))</f>
        <v>0</v>
      </c>
      <c r="M384" s="65">
        <f>IF(L384&gt;0,VLOOKUP(L384,T$12:$AC$125,7),0)</f>
        <v>0</v>
      </c>
      <c r="N384" s="60">
        <f t="shared" ref="N384:N447" si="95">IF(M384&gt;0,(C$10*M384),0)</f>
        <v>0</v>
      </c>
      <c r="O384" s="60">
        <f t="shared" ref="O384:O447" ca="1" si="96">(K384+N384)</f>
        <v>8.4245189999999998E-2</v>
      </c>
      <c r="P384" s="66" t="str">
        <f t="shared" ref="P384:P447" si="97">IF(L383&gt;0,VLOOKUP(A383,$U$12:$AD$125,9),P383)</f>
        <v>A+J=</v>
      </c>
      <c r="Q384" s="67">
        <f t="shared" ref="Q384:Q447" si="98">IF(L383&gt;0,VLOOKUP(A383,$U$12:$AD$125,10),Q383)</f>
        <v>45882</v>
      </c>
      <c r="R384" s="11"/>
      <c r="S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</row>
    <row r="385" spans="1:147" x14ac:dyDescent="0.2">
      <c r="A385" s="59">
        <f t="shared" si="80"/>
        <v>43751</v>
      </c>
      <c r="B385" s="70">
        <f t="shared" ca="1" si="88"/>
        <v>1.0842451900000001</v>
      </c>
      <c r="C385" s="60">
        <f t="shared" si="89"/>
        <v>1</v>
      </c>
      <c r="D385" s="61">
        <f ca="1">IF(A385&lt;$B$1,VLOOKUP(A385,[1]DI!$A$4:$B$15000,2,FALSE),0)</f>
        <v>0</v>
      </c>
      <c r="E385" s="60">
        <f t="shared" ca="1" si="90"/>
        <v>0</v>
      </c>
      <c r="F385" s="62">
        <f t="shared" si="86"/>
        <v>1.3</v>
      </c>
      <c r="G385" s="63">
        <f t="shared" ca="1" si="91"/>
        <v>1</v>
      </c>
      <c r="H385" s="60">
        <f ca="1">TRUNC(PRODUCT(G$10:G384),15)</f>
        <v>1.0842451947813601</v>
      </c>
      <c r="I385" s="60">
        <f t="shared" si="92"/>
        <v>1</v>
      </c>
      <c r="J385" s="60">
        <f t="shared" ca="1" si="93"/>
        <v>1.0842451900000001</v>
      </c>
      <c r="K385" s="60">
        <f t="shared" ca="1" si="94"/>
        <v>8.4245189999999998E-2</v>
      </c>
      <c r="L385" s="64">
        <f>IF(VLOOKUP(A385,$U$12:$AD$125,8)=VLOOKUP(A384,$U$12:$AD$125,8),0,VLOOKUP(A385,U$12:$AD$125,8))</f>
        <v>0</v>
      </c>
      <c r="M385" s="65">
        <f>IF(L385&gt;0,VLOOKUP(L385,T$12:$AC$125,7),0)</f>
        <v>0</v>
      </c>
      <c r="N385" s="60">
        <f t="shared" si="95"/>
        <v>0</v>
      </c>
      <c r="O385" s="60">
        <f t="shared" ca="1" si="96"/>
        <v>8.4245189999999998E-2</v>
      </c>
      <c r="P385" s="66" t="str">
        <f t="shared" si="97"/>
        <v>A+J=</v>
      </c>
      <c r="Q385" s="67">
        <f t="shared" si="98"/>
        <v>45882</v>
      </c>
      <c r="R385" s="11"/>
      <c r="S385" s="24"/>
      <c r="V385" s="24"/>
      <c r="W385" s="24"/>
      <c r="X385" s="24"/>
      <c r="Y385" s="24"/>
      <c r="Z385" s="11"/>
      <c r="AA385" s="24"/>
      <c r="AB385" s="24"/>
      <c r="AC385" s="24"/>
      <c r="AD385" s="24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</row>
    <row r="386" spans="1:147" x14ac:dyDescent="0.2">
      <c r="A386" s="59">
        <f t="shared" si="80"/>
        <v>43752</v>
      </c>
      <c r="B386" s="70">
        <f t="shared" ca="1" si="88"/>
        <v>1.0842451900000001</v>
      </c>
      <c r="C386" s="60">
        <f t="shared" si="89"/>
        <v>1</v>
      </c>
      <c r="D386" s="61">
        <f ca="1">IF(A386&lt;$B$1,VLOOKUP(A386,[1]DI!$A$4:$B$15000,2,FALSE),0)</f>
        <v>5.3999999999999999E-2</v>
      </c>
      <c r="E386" s="60">
        <f t="shared" ca="1" si="90"/>
        <v>2.0871999999999999E-4</v>
      </c>
      <c r="F386" s="62">
        <f t="shared" si="86"/>
        <v>1.3</v>
      </c>
      <c r="G386" s="63">
        <f t="shared" ca="1" si="91"/>
        <v>1.000271336</v>
      </c>
      <c r="H386" s="60">
        <f ca="1">TRUNC(PRODUCT(G$10:G385),15)</f>
        <v>1.0842451947813601</v>
      </c>
      <c r="I386" s="60">
        <f t="shared" si="92"/>
        <v>1</v>
      </c>
      <c r="J386" s="60">
        <f t="shared" ca="1" si="93"/>
        <v>1.0842451900000001</v>
      </c>
      <c r="K386" s="60">
        <f t="shared" ca="1" si="94"/>
        <v>8.4245189999999998E-2</v>
      </c>
      <c r="L386" s="64">
        <f>IF(VLOOKUP(A386,$U$12:$AD$125,8)=VLOOKUP(A385,$U$12:$AD$125,8),0,VLOOKUP(A386,U$12:$AD$125,8))</f>
        <v>0</v>
      </c>
      <c r="M386" s="65">
        <f>IF(L386&gt;0,VLOOKUP(L386,T$12:$AC$125,7),0)</f>
        <v>0</v>
      </c>
      <c r="N386" s="60">
        <f t="shared" si="95"/>
        <v>0</v>
      </c>
      <c r="O386" s="60">
        <f t="shared" ca="1" si="96"/>
        <v>8.4245189999999998E-2</v>
      </c>
      <c r="P386" s="66" t="str">
        <f t="shared" si="97"/>
        <v>A+J=</v>
      </c>
      <c r="Q386" s="67">
        <f t="shared" si="98"/>
        <v>45882</v>
      </c>
      <c r="R386" s="11"/>
      <c r="S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</row>
    <row r="387" spans="1:147" x14ac:dyDescent="0.2">
      <c r="A387" s="59">
        <f t="shared" si="80"/>
        <v>43753</v>
      </c>
      <c r="B387" s="70">
        <f t="shared" ca="1" si="88"/>
        <v>1.08453939</v>
      </c>
      <c r="C387" s="60">
        <f t="shared" si="89"/>
        <v>1</v>
      </c>
      <c r="D387" s="61">
        <f ca="1">IF(A387&lt;$B$1,VLOOKUP(A387,[1]DI!$A$4:$B$15000,2,FALSE),0)</f>
        <v>5.3999999999999999E-2</v>
      </c>
      <c r="E387" s="60">
        <f t="shared" ca="1" si="90"/>
        <v>2.0871999999999999E-4</v>
      </c>
      <c r="F387" s="62">
        <f t="shared" si="86"/>
        <v>1.3</v>
      </c>
      <c r="G387" s="63">
        <f t="shared" ca="1" si="91"/>
        <v>1.000271336</v>
      </c>
      <c r="H387" s="60">
        <f ca="1">TRUNC(PRODUCT(G$10:G386),15)</f>
        <v>1.08453938953553</v>
      </c>
      <c r="I387" s="60">
        <f t="shared" si="92"/>
        <v>1</v>
      </c>
      <c r="J387" s="60">
        <f t="shared" ca="1" si="93"/>
        <v>1.08453939</v>
      </c>
      <c r="K387" s="60">
        <f t="shared" ca="1" si="94"/>
        <v>8.4539390000000006E-2</v>
      </c>
      <c r="L387" s="64">
        <f>IF(VLOOKUP(A387,$U$12:$AD$125,8)=VLOOKUP(A386,$U$12:$AD$125,8),0,VLOOKUP(A387,U$12:$AD$125,8))</f>
        <v>0</v>
      </c>
      <c r="M387" s="65">
        <f>IF(L387&gt;0,VLOOKUP(L387,T$12:$AC$125,7),0)</f>
        <v>0</v>
      </c>
      <c r="N387" s="60">
        <f t="shared" si="95"/>
        <v>0</v>
      </c>
      <c r="O387" s="60">
        <f t="shared" ca="1" si="96"/>
        <v>8.4539390000000006E-2</v>
      </c>
      <c r="P387" s="66" t="str">
        <f t="shared" si="97"/>
        <v>A+J=</v>
      </c>
      <c r="Q387" s="67">
        <f t="shared" si="98"/>
        <v>45882</v>
      </c>
      <c r="R387" s="11"/>
      <c r="S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</row>
    <row r="388" spans="1:147" x14ac:dyDescent="0.2">
      <c r="A388" s="59">
        <f t="shared" si="80"/>
        <v>43754</v>
      </c>
      <c r="B388" s="70">
        <f t="shared" ca="1" si="88"/>
        <v>1.08483365</v>
      </c>
      <c r="C388" s="60">
        <f t="shared" si="89"/>
        <v>1</v>
      </c>
      <c r="D388" s="61">
        <f ca="1">IF(A388&lt;$B$1,VLOOKUP(A388,[1]DI!$A$4:$B$15000,2,FALSE),0)</f>
        <v>5.3999999999999999E-2</v>
      </c>
      <c r="E388" s="60">
        <f t="shared" ca="1" si="90"/>
        <v>2.0871999999999999E-4</v>
      </c>
      <c r="F388" s="62">
        <f t="shared" si="86"/>
        <v>1.3</v>
      </c>
      <c r="G388" s="63">
        <f t="shared" ca="1" si="91"/>
        <v>1.000271336</v>
      </c>
      <c r="H388" s="60">
        <f ca="1">TRUNC(PRODUCT(G$10:G387),15)</f>
        <v>1.08483366411533</v>
      </c>
      <c r="I388" s="60">
        <f t="shared" si="92"/>
        <v>1</v>
      </c>
      <c r="J388" s="60">
        <f t="shared" ca="1" si="93"/>
        <v>1.0848336599999999</v>
      </c>
      <c r="K388" s="60">
        <f t="shared" ca="1" si="94"/>
        <v>8.4833649999999997E-2</v>
      </c>
      <c r="L388" s="64">
        <f>IF(VLOOKUP(A388,$U$12:$AD$125,8)=VLOOKUP(A387,$U$12:$AD$125,8),0,VLOOKUP(A388,U$12:$AD$125,8))</f>
        <v>0</v>
      </c>
      <c r="M388" s="65">
        <f>IF(L388&gt;0,VLOOKUP(L388,T$12:$AC$125,7),0)</f>
        <v>0</v>
      </c>
      <c r="N388" s="60">
        <f t="shared" si="95"/>
        <v>0</v>
      </c>
      <c r="O388" s="60">
        <f t="shared" ca="1" si="96"/>
        <v>8.4833649999999997E-2</v>
      </c>
      <c r="P388" s="66" t="str">
        <f t="shared" si="97"/>
        <v>A+J=</v>
      </c>
      <c r="Q388" s="67">
        <f t="shared" si="98"/>
        <v>45882</v>
      </c>
      <c r="R388" s="11"/>
      <c r="S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</row>
    <row r="389" spans="1:147" x14ac:dyDescent="0.2">
      <c r="A389" s="59">
        <f t="shared" si="80"/>
        <v>43755</v>
      </c>
      <c r="B389" s="70">
        <f t="shared" ca="1" si="88"/>
        <v>1.08512802</v>
      </c>
      <c r="C389" s="60">
        <f t="shared" si="89"/>
        <v>1</v>
      </c>
      <c r="D389" s="61">
        <f ca="1">IF(A389&lt;$B$1,VLOOKUP(A389,[1]DI!$A$4:$B$15000,2,FALSE),0)</f>
        <v>5.3999999999999999E-2</v>
      </c>
      <c r="E389" s="60">
        <f t="shared" ca="1" si="90"/>
        <v>2.0871999999999999E-4</v>
      </c>
      <c r="F389" s="62">
        <f t="shared" si="86"/>
        <v>1.3</v>
      </c>
      <c r="G389" s="63">
        <f t="shared" ca="1" si="91"/>
        <v>1.000271336</v>
      </c>
      <c r="H389" s="60">
        <f ca="1">TRUNC(PRODUCT(G$10:G388),15)</f>
        <v>1.0851280185424099</v>
      </c>
      <c r="I389" s="60">
        <f t="shared" si="92"/>
        <v>1</v>
      </c>
      <c r="J389" s="60">
        <f t="shared" ca="1" si="93"/>
        <v>1.08512802</v>
      </c>
      <c r="K389" s="60">
        <f t="shared" ca="1" si="94"/>
        <v>8.5128019999999999E-2</v>
      </c>
      <c r="L389" s="64">
        <f>IF(VLOOKUP(A389,$U$12:$AD$125,8)=VLOOKUP(A388,$U$12:$AD$125,8),0,VLOOKUP(A389,U$12:$AD$125,8))</f>
        <v>0</v>
      </c>
      <c r="M389" s="65">
        <f>IF(L389&gt;0,VLOOKUP(L389,T$12:$AC$125,7),0)</f>
        <v>0</v>
      </c>
      <c r="N389" s="60">
        <f t="shared" si="95"/>
        <v>0</v>
      </c>
      <c r="O389" s="60">
        <f t="shared" ca="1" si="96"/>
        <v>8.5128019999999999E-2</v>
      </c>
      <c r="P389" s="66" t="str">
        <f t="shared" si="97"/>
        <v>A+J=</v>
      </c>
      <c r="Q389" s="67">
        <f t="shared" si="98"/>
        <v>45882</v>
      </c>
      <c r="R389" s="11"/>
      <c r="S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</row>
    <row r="390" spans="1:147" x14ac:dyDescent="0.2">
      <c r="A390" s="59">
        <f t="shared" si="80"/>
        <v>43756</v>
      </c>
      <c r="B390" s="70">
        <f t="shared" ca="1" si="88"/>
        <v>1.08542245</v>
      </c>
      <c r="C390" s="60">
        <f t="shared" si="89"/>
        <v>1</v>
      </c>
      <c r="D390" s="61">
        <f ca="1">IF(A390&lt;$B$1,VLOOKUP(A390,[1]DI!$A$4:$B$15000,2,FALSE),0)</f>
        <v>5.3999999999999999E-2</v>
      </c>
      <c r="E390" s="60">
        <f t="shared" ca="1" si="90"/>
        <v>2.0871999999999999E-4</v>
      </c>
      <c r="F390" s="62">
        <f t="shared" si="86"/>
        <v>1.3</v>
      </c>
      <c r="G390" s="63">
        <f t="shared" ca="1" si="91"/>
        <v>1.000271336</v>
      </c>
      <c r="H390" s="60">
        <f ca="1">TRUNC(PRODUCT(G$10:G389),15)</f>
        <v>1.08542245283845</v>
      </c>
      <c r="I390" s="60">
        <f t="shared" si="92"/>
        <v>1</v>
      </c>
      <c r="J390" s="60">
        <f t="shared" ca="1" si="93"/>
        <v>1.08542245</v>
      </c>
      <c r="K390" s="60">
        <f t="shared" ca="1" si="94"/>
        <v>8.5422449999999997E-2</v>
      </c>
      <c r="L390" s="64">
        <f>IF(VLOOKUP(A390,$U$12:$AD$125,8)=VLOOKUP(A389,$U$12:$AD$125,8),0,VLOOKUP(A390,U$12:$AD$125,8))</f>
        <v>0</v>
      </c>
      <c r="M390" s="65">
        <f>IF(L390&gt;0,VLOOKUP(L390,T$12:$AC$125,7),0)</f>
        <v>0</v>
      </c>
      <c r="N390" s="60">
        <f t="shared" si="95"/>
        <v>0</v>
      </c>
      <c r="O390" s="60">
        <f t="shared" ca="1" si="96"/>
        <v>8.5422449999999997E-2</v>
      </c>
      <c r="P390" s="66" t="str">
        <f t="shared" si="97"/>
        <v>A+J=</v>
      </c>
      <c r="Q390" s="67">
        <f t="shared" si="98"/>
        <v>45882</v>
      </c>
      <c r="R390" s="11"/>
      <c r="S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</row>
    <row r="391" spans="1:147" x14ac:dyDescent="0.2">
      <c r="A391" s="59">
        <f t="shared" si="80"/>
        <v>43757</v>
      </c>
      <c r="B391" s="70">
        <f t="shared" ca="1" si="88"/>
        <v>1.08571697</v>
      </c>
      <c r="C391" s="60">
        <f t="shared" si="89"/>
        <v>1</v>
      </c>
      <c r="D391" s="61">
        <f ca="1">IF(A391&lt;$B$1,VLOOKUP(A391,[1]DI!$A$4:$B$15000,2,FALSE),0)</f>
        <v>0</v>
      </c>
      <c r="E391" s="60">
        <f t="shared" ca="1" si="90"/>
        <v>0</v>
      </c>
      <c r="F391" s="62">
        <f t="shared" si="86"/>
        <v>1.3</v>
      </c>
      <c r="G391" s="63">
        <f t="shared" ca="1" si="91"/>
        <v>1</v>
      </c>
      <c r="H391" s="60">
        <f ca="1">TRUNC(PRODUCT(G$10:G390),15)</f>
        <v>1.0857169670251201</v>
      </c>
      <c r="I391" s="60">
        <f t="shared" si="92"/>
        <v>1</v>
      </c>
      <c r="J391" s="60">
        <f t="shared" ca="1" si="93"/>
        <v>1.08571697</v>
      </c>
      <c r="K391" s="60">
        <f t="shared" ca="1" si="94"/>
        <v>8.5716970000000003E-2</v>
      </c>
      <c r="L391" s="64">
        <f>IF(VLOOKUP(A391,$U$12:$AD$125,8)=VLOOKUP(A390,$U$12:$AD$125,8),0,VLOOKUP(A391,U$12:$AD$125,8))</f>
        <v>0</v>
      </c>
      <c r="M391" s="65">
        <f>IF(L391&gt;0,VLOOKUP(L391,T$12:$AC$125,7),0)</f>
        <v>0</v>
      </c>
      <c r="N391" s="60">
        <f t="shared" si="95"/>
        <v>0</v>
      </c>
      <c r="O391" s="60">
        <f t="shared" ca="1" si="96"/>
        <v>8.5716970000000003E-2</v>
      </c>
      <c r="P391" s="66" t="str">
        <f t="shared" si="97"/>
        <v>A+J=</v>
      </c>
      <c r="Q391" s="67">
        <f t="shared" si="98"/>
        <v>45882</v>
      </c>
      <c r="R391" s="11"/>
      <c r="S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</row>
    <row r="392" spans="1:147" x14ac:dyDescent="0.2">
      <c r="A392" s="59">
        <f t="shared" si="80"/>
        <v>43758</v>
      </c>
      <c r="B392" s="70">
        <f t="shared" ca="1" si="88"/>
        <v>1.08571697</v>
      </c>
      <c r="C392" s="60">
        <f t="shared" si="89"/>
        <v>1</v>
      </c>
      <c r="D392" s="61">
        <f ca="1">IF(A392&lt;$B$1,VLOOKUP(A392,[1]DI!$A$4:$B$15000,2,FALSE),0)</f>
        <v>0</v>
      </c>
      <c r="E392" s="60">
        <f t="shared" ca="1" si="90"/>
        <v>0</v>
      </c>
      <c r="F392" s="62">
        <f t="shared" si="86"/>
        <v>1.3</v>
      </c>
      <c r="G392" s="63">
        <f t="shared" ca="1" si="91"/>
        <v>1</v>
      </c>
      <c r="H392" s="60">
        <f ca="1">TRUNC(PRODUCT(G$10:G391),15)</f>
        <v>1.0857169670251201</v>
      </c>
      <c r="I392" s="60">
        <f t="shared" si="92"/>
        <v>1</v>
      </c>
      <c r="J392" s="60">
        <f t="shared" ca="1" si="93"/>
        <v>1.08571697</v>
      </c>
      <c r="K392" s="60">
        <f t="shared" ca="1" si="94"/>
        <v>8.5716970000000003E-2</v>
      </c>
      <c r="L392" s="64">
        <f>IF(VLOOKUP(A392,$U$12:$AD$125,8)=VLOOKUP(A391,$U$12:$AD$125,8),0,VLOOKUP(A392,U$12:$AD$125,8))</f>
        <v>0</v>
      </c>
      <c r="M392" s="65">
        <f>IF(L392&gt;0,VLOOKUP(L392,T$12:$AC$125,7),0)</f>
        <v>0</v>
      </c>
      <c r="N392" s="60">
        <f t="shared" si="95"/>
        <v>0</v>
      </c>
      <c r="O392" s="60">
        <f t="shared" ca="1" si="96"/>
        <v>8.5716970000000003E-2</v>
      </c>
      <c r="P392" s="66" t="str">
        <f t="shared" si="97"/>
        <v>A+J=</v>
      </c>
      <c r="Q392" s="67">
        <f t="shared" si="98"/>
        <v>45882</v>
      </c>
      <c r="R392" s="11"/>
      <c r="S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</row>
    <row r="393" spans="1:147" x14ac:dyDescent="0.2">
      <c r="A393" s="59">
        <f t="shared" si="80"/>
        <v>43759</v>
      </c>
      <c r="B393" s="70">
        <f t="shared" ca="1" si="88"/>
        <v>1.08571697</v>
      </c>
      <c r="C393" s="60">
        <f t="shared" si="89"/>
        <v>1</v>
      </c>
      <c r="D393" s="61">
        <f ca="1">IF(A393&lt;$B$1,VLOOKUP(A393,[1]DI!$A$4:$B$15000,2,FALSE),0)</f>
        <v>5.3999999999999999E-2</v>
      </c>
      <c r="E393" s="60">
        <f t="shared" ca="1" si="90"/>
        <v>2.0871999999999999E-4</v>
      </c>
      <c r="F393" s="62">
        <f t="shared" si="86"/>
        <v>1.3</v>
      </c>
      <c r="G393" s="63">
        <f t="shared" ca="1" si="91"/>
        <v>1.000271336</v>
      </c>
      <c r="H393" s="60">
        <f ca="1">TRUNC(PRODUCT(G$10:G392),15)</f>
        <v>1.0857169670251201</v>
      </c>
      <c r="I393" s="60">
        <f t="shared" si="92"/>
        <v>1</v>
      </c>
      <c r="J393" s="60">
        <f t="shared" ca="1" si="93"/>
        <v>1.08571697</v>
      </c>
      <c r="K393" s="60">
        <f t="shared" ca="1" si="94"/>
        <v>8.5716970000000003E-2</v>
      </c>
      <c r="L393" s="64">
        <f>IF(VLOOKUP(A393,$U$12:$AD$125,8)=VLOOKUP(A392,$U$12:$AD$125,8),0,VLOOKUP(A393,U$12:$AD$125,8))</f>
        <v>0</v>
      </c>
      <c r="M393" s="65">
        <f>IF(L393&gt;0,VLOOKUP(L393,T$12:$AC$125,7),0)</f>
        <v>0</v>
      </c>
      <c r="N393" s="60">
        <f t="shared" si="95"/>
        <v>0</v>
      </c>
      <c r="O393" s="60">
        <f t="shared" ca="1" si="96"/>
        <v>8.5716970000000003E-2</v>
      </c>
      <c r="P393" s="66" t="str">
        <f t="shared" si="97"/>
        <v>A+J=</v>
      </c>
      <c r="Q393" s="67">
        <f t="shared" si="98"/>
        <v>45882</v>
      </c>
      <c r="R393" s="11"/>
      <c r="S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</row>
    <row r="394" spans="1:147" x14ac:dyDescent="0.2">
      <c r="A394" s="59">
        <f t="shared" si="80"/>
        <v>43760</v>
      </c>
      <c r="B394" s="70">
        <f t="shared" ca="1" si="88"/>
        <v>1.08601156</v>
      </c>
      <c r="C394" s="60">
        <f t="shared" si="89"/>
        <v>1</v>
      </c>
      <c r="D394" s="61">
        <f ca="1">IF(A394&lt;$B$1,VLOOKUP(A394,[1]DI!$A$4:$B$15000,2,FALSE),0)</f>
        <v>5.3999999999999999E-2</v>
      </c>
      <c r="E394" s="60">
        <f t="shared" ca="1" si="90"/>
        <v>2.0871999999999999E-4</v>
      </c>
      <c r="F394" s="62">
        <f t="shared" si="86"/>
        <v>1.3</v>
      </c>
      <c r="G394" s="63">
        <f t="shared" ca="1" si="91"/>
        <v>1.000271336</v>
      </c>
      <c r="H394" s="60">
        <f ca="1">TRUNC(PRODUCT(G$10:G393),15)</f>
        <v>1.0860115611240799</v>
      </c>
      <c r="I394" s="60">
        <f t="shared" si="92"/>
        <v>1</v>
      </c>
      <c r="J394" s="60">
        <f t="shared" ca="1" si="93"/>
        <v>1.08601156</v>
      </c>
      <c r="K394" s="60">
        <f t="shared" ca="1" si="94"/>
        <v>8.6011560000000001E-2</v>
      </c>
      <c r="L394" s="64">
        <f>IF(VLOOKUP(A394,$U$12:$AD$125,8)=VLOOKUP(A393,$U$12:$AD$125,8),0,VLOOKUP(A394,U$12:$AD$125,8))</f>
        <v>0</v>
      </c>
      <c r="M394" s="65">
        <f>IF(L394&gt;0,VLOOKUP(L394,T$12:$AC$125,7),0)</f>
        <v>0</v>
      </c>
      <c r="N394" s="60">
        <f t="shared" si="95"/>
        <v>0</v>
      </c>
      <c r="O394" s="60">
        <f t="shared" ca="1" si="96"/>
        <v>8.6011560000000001E-2</v>
      </c>
      <c r="P394" s="66" t="str">
        <f t="shared" si="97"/>
        <v>A+J=</v>
      </c>
      <c r="Q394" s="67">
        <f t="shared" si="98"/>
        <v>45882</v>
      </c>
      <c r="R394" s="11"/>
      <c r="S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</row>
    <row r="395" spans="1:147" x14ac:dyDescent="0.2">
      <c r="A395" s="59">
        <f t="shared" ref="A395:A458" si="99">(A394+1)</f>
        <v>43761</v>
      </c>
      <c r="B395" s="70">
        <f t="shared" ca="1" si="88"/>
        <v>1.0863062400000001</v>
      </c>
      <c r="C395" s="60">
        <f t="shared" si="89"/>
        <v>1</v>
      </c>
      <c r="D395" s="61">
        <f ca="1">IF(A395&lt;$B$1,VLOOKUP(A395,[1]DI!$A$4:$B$15000,2,FALSE),0)</f>
        <v>5.3999999999999999E-2</v>
      </c>
      <c r="E395" s="60">
        <f t="shared" ca="1" si="90"/>
        <v>2.0871999999999999E-4</v>
      </c>
      <c r="F395" s="62">
        <f t="shared" si="86"/>
        <v>1.3</v>
      </c>
      <c r="G395" s="63">
        <f t="shared" ca="1" si="91"/>
        <v>1.000271336</v>
      </c>
      <c r="H395" s="60">
        <f ca="1">TRUNC(PRODUCT(G$10:G394),15)</f>
        <v>1.0863062351570301</v>
      </c>
      <c r="I395" s="60">
        <f t="shared" si="92"/>
        <v>1</v>
      </c>
      <c r="J395" s="60">
        <f t="shared" ca="1" si="93"/>
        <v>1.0863062400000001</v>
      </c>
      <c r="K395" s="60">
        <f t="shared" ca="1" si="94"/>
        <v>8.6306240000000006E-2</v>
      </c>
      <c r="L395" s="64">
        <f>IF(VLOOKUP(A395,$U$12:$AD$125,8)=VLOOKUP(A394,$U$12:$AD$125,8),0,VLOOKUP(A395,U$12:$AD$125,8))</f>
        <v>0</v>
      </c>
      <c r="M395" s="65">
        <f>IF(L395&gt;0,VLOOKUP(L395,T$12:$AC$125,7),0)</f>
        <v>0</v>
      </c>
      <c r="N395" s="60">
        <f t="shared" si="95"/>
        <v>0</v>
      </c>
      <c r="O395" s="60">
        <f t="shared" ca="1" si="96"/>
        <v>8.6306240000000006E-2</v>
      </c>
      <c r="P395" s="66" t="str">
        <f t="shared" si="97"/>
        <v>A+J=</v>
      </c>
      <c r="Q395" s="67">
        <f t="shared" si="98"/>
        <v>45882</v>
      </c>
      <c r="R395" s="11"/>
      <c r="S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</row>
    <row r="396" spans="1:147" x14ac:dyDescent="0.2">
      <c r="A396" s="59">
        <f t="shared" si="99"/>
        <v>43762</v>
      </c>
      <c r="B396" s="70">
        <f t="shared" ca="1" si="88"/>
        <v>1.08660099</v>
      </c>
      <c r="C396" s="60">
        <f t="shared" si="89"/>
        <v>1</v>
      </c>
      <c r="D396" s="61">
        <f ca="1">IF(A396&lt;$B$1,VLOOKUP(A396,[1]DI!$A$4:$B$15000,2,FALSE),0)</f>
        <v>5.3999999999999999E-2</v>
      </c>
      <c r="E396" s="60">
        <f t="shared" ca="1" si="90"/>
        <v>2.0871999999999999E-4</v>
      </c>
      <c r="F396" s="62">
        <f t="shared" ref="F396:F459" si="100">F395</f>
        <v>1.3</v>
      </c>
      <c r="G396" s="63">
        <f t="shared" ca="1" si="91"/>
        <v>1.000271336</v>
      </c>
      <c r="H396" s="60">
        <f ca="1">TRUNC(PRODUCT(G$10:G395),15)</f>
        <v>1.0866009891456501</v>
      </c>
      <c r="I396" s="60">
        <f t="shared" si="92"/>
        <v>1</v>
      </c>
      <c r="J396" s="60">
        <f t="shared" ca="1" si="93"/>
        <v>1.08660099</v>
      </c>
      <c r="K396" s="60">
        <f t="shared" ca="1" si="94"/>
        <v>8.6600990000000003E-2</v>
      </c>
      <c r="L396" s="64">
        <f>IF(VLOOKUP(A396,$U$12:$AD$125,8)=VLOOKUP(A395,$U$12:$AD$125,8),0,VLOOKUP(A396,U$12:$AD$125,8))</f>
        <v>0</v>
      </c>
      <c r="M396" s="65">
        <f>IF(L396&gt;0,VLOOKUP(L396,T$12:$AC$125,7),0)</f>
        <v>0</v>
      </c>
      <c r="N396" s="60">
        <f t="shared" si="95"/>
        <v>0</v>
      </c>
      <c r="O396" s="60">
        <f t="shared" ca="1" si="96"/>
        <v>8.6600990000000003E-2</v>
      </c>
      <c r="P396" s="66" t="str">
        <f t="shared" si="97"/>
        <v>A+J=</v>
      </c>
      <c r="Q396" s="67">
        <f t="shared" si="98"/>
        <v>45882</v>
      </c>
      <c r="R396" s="11"/>
      <c r="S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</row>
    <row r="397" spans="1:147" x14ac:dyDescent="0.2">
      <c r="A397" s="59">
        <f t="shared" si="99"/>
        <v>43763</v>
      </c>
      <c r="B397" s="70">
        <f t="shared" ca="1" si="88"/>
        <v>1.0868958200000001</v>
      </c>
      <c r="C397" s="60">
        <f t="shared" si="89"/>
        <v>1</v>
      </c>
      <c r="D397" s="61">
        <f ca="1">IF(A397&lt;$B$1,VLOOKUP(A397,[1]DI!$A$4:$B$15000,2,FALSE),0)</f>
        <v>5.3999999999999999E-2</v>
      </c>
      <c r="E397" s="60">
        <f t="shared" ca="1" si="90"/>
        <v>2.0871999999999999E-4</v>
      </c>
      <c r="F397" s="62">
        <f t="shared" si="100"/>
        <v>1.3</v>
      </c>
      <c r="G397" s="63">
        <f t="shared" ca="1" si="91"/>
        <v>1.000271336</v>
      </c>
      <c r="H397" s="60">
        <f ca="1">TRUNC(PRODUCT(G$10:G396),15)</f>
        <v>1.0868958231116399</v>
      </c>
      <c r="I397" s="60">
        <f t="shared" si="92"/>
        <v>1</v>
      </c>
      <c r="J397" s="60">
        <f t="shared" ca="1" si="93"/>
        <v>1.0868958200000001</v>
      </c>
      <c r="K397" s="60">
        <f t="shared" ca="1" si="94"/>
        <v>8.6895819999999999E-2</v>
      </c>
      <c r="L397" s="64">
        <f>IF(VLOOKUP(A397,$U$12:$AD$125,8)=VLOOKUP(A396,$U$12:$AD$125,8),0,VLOOKUP(A397,U$12:$AD$125,8))</f>
        <v>0</v>
      </c>
      <c r="M397" s="65">
        <f>IF(L397&gt;0,VLOOKUP(L397,T$12:$AC$125,7),0)</f>
        <v>0</v>
      </c>
      <c r="N397" s="60">
        <f t="shared" si="95"/>
        <v>0</v>
      </c>
      <c r="O397" s="60">
        <f t="shared" ca="1" si="96"/>
        <v>8.6895819999999999E-2</v>
      </c>
      <c r="P397" s="66" t="str">
        <f t="shared" si="97"/>
        <v>A+J=</v>
      </c>
      <c r="Q397" s="67">
        <f t="shared" si="98"/>
        <v>45882</v>
      </c>
      <c r="R397" s="11"/>
      <c r="S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</row>
    <row r="398" spans="1:147" x14ac:dyDescent="0.2">
      <c r="A398" s="59">
        <f t="shared" si="99"/>
        <v>43764</v>
      </c>
      <c r="B398" s="70">
        <f t="shared" ca="1" si="88"/>
        <v>1.08719074</v>
      </c>
      <c r="C398" s="60">
        <f t="shared" si="89"/>
        <v>1</v>
      </c>
      <c r="D398" s="61">
        <f ca="1">IF(A398&lt;$B$1,VLOOKUP(A398,[1]DI!$A$4:$B$15000,2,FALSE),0)</f>
        <v>0</v>
      </c>
      <c r="E398" s="60">
        <f t="shared" ca="1" si="90"/>
        <v>0</v>
      </c>
      <c r="F398" s="62">
        <f t="shared" si="100"/>
        <v>1.3</v>
      </c>
      <c r="G398" s="63">
        <f t="shared" ca="1" si="91"/>
        <v>1</v>
      </c>
      <c r="H398" s="60">
        <f ca="1">TRUNC(PRODUCT(G$10:G397),15)</f>
        <v>1.0871907370767</v>
      </c>
      <c r="I398" s="60">
        <f t="shared" si="92"/>
        <v>1</v>
      </c>
      <c r="J398" s="60">
        <f t="shared" ca="1" si="93"/>
        <v>1.08719074</v>
      </c>
      <c r="K398" s="60">
        <f t="shared" ca="1" si="94"/>
        <v>8.7190740000000003E-2</v>
      </c>
      <c r="L398" s="64">
        <f>IF(VLOOKUP(A398,$U$12:$AD$125,8)=VLOOKUP(A397,$U$12:$AD$125,8),0,VLOOKUP(A398,U$12:$AD$125,8))</f>
        <v>0</v>
      </c>
      <c r="M398" s="65">
        <f>IF(L398&gt;0,VLOOKUP(L398,T$12:$AC$125,7),0)</f>
        <v>0</v>
      </c>
      <c r="N398" s="60">
        <f t="shared" si="95"/>
        <v>0</v>
      </c>
      <c r="O398" s="60">
        <f t="shared" ca="1" si="96"/>
        <v>8.7190740000000003E-2</v>
      </c>
      <c r="P398" s="66" t="str">
        <f t="shared" si="97"/>
        <v>A+J=</v>
      </c>
      <c r="Q398" s="67">
        <f t="shared" si="98"/>
        <v>45882</v>
      </c>
      <c r="R398" s="11"/>
      <c r="S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</row>
    <row r="399" spans="1:147" x14ac:dyDescent="0.2">
      <c r="A399" s="59">
        <f t="shared" si="99"/>
        <v>43765</v>
      </c>
      <c r="B399" s="70">
        <f t="shared" ca="1" si="88"/>
        <v>1.08719074</v>
      </c>
      <c r="C399" s="60">
        <f t="shared" si="89"/>
        <v>1</v>
      </c>
      <c r="D399" s="61">
        <f ca="1">IF(A399&lt;$B$1,VLOOKUP(A399,[1]DI!$A$4:$B$15000,2,FALSE),0)</f>
        <v>0</v>
      </c>
      <c r="E399" s="60">
        <f t="shared" ca="1" si="90"/>
        <v>0</v>
      </c>
      <c r="F399" s="62">
        <f t="shared" si="100"/>
        <v>1.3</v>
      </c>
      <c r="G399" s="63">
        <f t="shared" ca="1" si="91"/>
        <v>1</v>
      </c>
      <c r="H399" s="60">
        <f ca="1">TRUNC(PRODUCT(G$10:G398),15)</f>
        <v>1.0871907370767</v>
      </c>
      <c r="I399" s="60">
        <f t="shared" si="92"/>
        <v>1</v>
      </c>
      <c r="J399" s="60">
        <f t="shared" ca="1" si="93"/>
        <v>1.08719074</v>
      </c>
      <c r="K399" s="60">
        <f t="shared" ca="1" si="94"/>
        <v>8.7190740000000003E-2</v>
      </c>
      <c r="L399" s="64">
        <f>IF(VLOOKUP(A399,$U$12:$AD$125,8)=VLOOKUP(A398,$U$12:$AD$125,8),0,VLOOKUP(A399,U$12:$AD$125,8))</f>
        <v>0</v>
      </c>
      <c r="M399" s="65">
        <f>IF(L399&gt;0,VLOOKUP(L399,T$12:$AC$125,7),0)</f>
        <v>0</v>
      </c>
      <c r="N399" s="60">
        <f t="shared" si="95"/>
        <v>0</v>
      </c>
      <c r="O399" s="60">
        <f t="shared" ca="1" si="96"/>
        <v>8.7190740000000003E-2</v>
      </c>
      <c r="P399" s="66" t="str">
        <f t="shared" si="97"/>
        <v>A+J=</v>
      </c>
      <c r="Q399" s="67">
        <f t="shared" si="98"/>
        <v>45882</v>
      </c>
      <c r="R399" s="11"/>
      <c r="S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</row>
    <row r="400" spans="1:147" x14ac:dyDescent="0.2">
      <c r="A400" s="59">
        <f t="shared" si="99"/>
        <v>43766</v>
      </c>
      <c r="B400" s="70">
        <f t="shared" ca="1" si="88"/>
        <v>1.08719074</v>
      </c>
      <c r="C400" s="60">
        <f t="shared" si="89"/>
        <v>1</v>
      </c>
      <c r="D400" s="61">
        <f ca="1">IF(A400&lt;$B$1,VLOOKUP(A400,[1]DI!$A$4:$B$15000,2,FALSE),0)</f>
        <v>5.3999999999999999E-2</v>
      </c>
      <c r="E400" s="60">
        <f t="shared" ca="1" si="90"/>
        <v>2.0871999999999999E-4</v>
      </c>
      <c r="F400" s="62">
        <f t="shared" si="100"/>
        <v>1.3</v>
      </c>
      <c r="G400" s="63">
        <f t="shared" ca="1" si="91"/>
        <v>1.000271336</v>
      </c>
      <c r="H400" s="60">
        <f ca="1">TRUNC(PRODUCT(G$10:G399),15)</f>
        <v>1.0871907370767</v>
      </c>
      <c r="I400" s="60">
        <f t="shared" si="92"/>
        <v>1</v>
      </c>
      <c r="J400" s="60">
        <f t="shared" ca="1" si="93"/>
        <v>1.08719074</v>
      </c>
      <c r="K400" s="60">
        <f t="shared" ca="1" si="94"/>
        <v>8.7190740000000003E-2</v>
      </c>
      <c r="L400" s="64">
        <f>IF(VLOOKUP(A400,$U$12:$AD$125,8)=VLOOKUP(A399,$U$12:$AD$125,8),0,VLOOKUP(A400,U$12:$AD$125,8))</f>
        <v>0</v>
      </c>
      <c r="M400" s="65">
        <f>IF(L400&gt;0,VLOOKUP(L400,T$12:$AC$125,7),0)</f>
        <v>0</v>
      </c>
      <c r="N400" s="60">
        <f t="shared" si="95"/>
        <v>0</v>
      </c>
      <c r="O400" s="60">
        <f t="shared" ca="1" si="96"/>
        <v>8.7190740000000003E-2</v>
      </c>
      <c r="P400" s="66" t="str">
        <f t="shared" si="97"/>
        <v>A+J=</v>
      </c>
      <c r="Q400" s="67">
        <f t="shared" si="98"/>
        <v>45882</v>
      </c>
      <c r="R400" s="11"/>
      <c r="S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</row>
    <row r="401" spans="1:147" x14ac:dyDescent="0.2">
      <c r="A401" s="59">
        <f t="shared" si="99"/>
        <v>43767</v>
      </c>
      <c r="B401" s="70">
        <f t="shared" ca="1" si="88"/>
        <v>1.08748573</v>
      </c>
      <c r="C401" s="60">
        <f t="shared" si="89"/>
        <v>1</v>
      </c>
      <c r="D401" s="61">
        <f ca="1">IF(A401&lt;$B$1,VLOOKUP(A401,[1]DI!$A$4:$B$15000,2,FALSE),0)</f>
        <v>5.3999999999999999E-2</v>
      </c>
      <c r="E401" s="60">
        <f t="shared" ca="1" si="90"/>
        <v>2.0871999999999999E-4</v>
      </c>
      <c r="F401" s="62">
        <f t="shared" si="100"/>
        <v>1.3</v>
      </c>
      <c r="G401" s="63">
        <f t="shared" ca="1" si="91"/>
        <v>1.000271336</v>
      </c>
      <c r="H401" s="60">
        <f ca="1">TRUNC(PRODUCT(G$10:G400),15)</f>
        <v>1.0874857310625401</v>
      </c>
      <c r="I401" s="60">
        <f t="shared" si="92"/>
        <v>1</v>
      </c>
      <c r="J401" s="60">
        <f t="shared" ca="1" si="93"/>
        <v>1.08748573</v>
      </c>
      <c r="K401" s="60">
        <f t="shared" ca="1" si="94"/>
        <v>8.7485729999999998E-2</v>
      </c>
      <c r="L401" s="64">
        <f>IF(VLOOKUP(A401,$U$12:$AD$125,8)=VLOOKUP(A400,$U$12:$AD$125,8),0,VLOOKUP(A401,U$12:$AD$125,8))</f>
        <v>0</v>
      </c>
      <c r="M401" s="65">
        <f>IF(L401&gt;0,VLOOKUP(L401,T$12:$AC$125,7),0)</f>
        <v>0</v>
      </c>
      <c r="N401" s="60">
        <f t="shared" si="95"/>
        <v>0</v>
      </c>
      <c r="O401" s="60">
        <f t="shared" ca="1" si="96"/>
        <v>8.7485729999999998E-2</v>
      </c>
      <c r="P401" s="66" t="str">
        <f t="shared" si="97"/>
        <v>A+J=</v>
      </c>
      <c r="Q401" s="67">
        <f t="shared" si="98"/>
        <v>45882</v>
      </c>
      <c r="R401" s="11"/>
      <c r="S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</row>
    <row r="402" spans="1:147" x14ac:dyDescent="0.2">
      <c r="A402" s="59">
        <f t="shared" si="99"/>
        <v>43768</v>
      </c>
      <c r="B402" s="70">
        <f t="shared" ca="1" si="88"/>
        <v>1.0877808</v>
      </c>
      <c r="C402" s="60">
        <f t="shared" si="89"/>
        <v>1</v>
      </c>
      <c r="D402" s="61">
        <f ca="1">IF(A402&lt;$B$1,VLOOKUP(A402,[1]DI!$A$4:$B$15000,2,FALSE),0)</f>
        <v>5.3999999999999999E-2</v>
      </c>
      <c r="E402" s="60">
        <f t="shared" ca="1" si="90"/>
        <v>2.0871999999999999E-4</v>
      </c>
      <c r="F402" s="62">
        <f t="shared" si="100"/>
        <v>1.3</v>
      </c>
      <c r="G402" s="63">
        <f t="shared" ca="1" si="91"/>
        <v>1.000271336</v>
      </c>
      <c r="H402" s="60">
        <f ca="1">TRUNC(PRODUCT(G$10:G401),15)</f>
        <v>1.0877808050908599</v>
      </c>
      <c r="I402" s="60">
        <f t="shared" si="92"/>
        <v>1</v>
      </c>
      <c r="J402" s="60">
        <f t="shared" ca="1" si="93"/>
        <v>1.0877808099999999</v>
      </c>
      <c r="K402" s="60">
        <f t="shared" ca="1" si="94"/>
        <v>8.7780800000000006E-2</v>
      </c>
      <c r="L402" s="64">
        <f>IF(VLOOKUP(A402,$U$12:$AD$125,8)=VLOOKUP(A401,$U$12:$AD$125,8),0,VLOOKUP(A402,U$12:$AD$125,8))</f>
        <v>0</v>
      </c>
      <c r="M402" s="65">
        <f>IF(L402&gt;0,VLOOKUP(L402,T$12:$AC$125,7),0)</f>
        <v>0</v>
      </c>
      <c r="N402" s="60">
        <f t="shared" si="95"/>
        <v>0</v>
      </c>
      <c r="O402" s="60">
        <f t="shared" ca="1" si="96"/>
        <v>8.7780800000000006E-2</v>
      </c>
      <c r="P402" s="66" t="str">
        <f t="shared" si="97"/>
        <v>A+J=</v>
      </c>
      <c r="Q402" s="67">
        <f t="shared" si="98"/>
        <v>45882</v>
      </c>
      <c r="R402" s="11"/>
      <c r="S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</row>
    <row r="403" spans="1:147" x14ac:dyDescent="0.2">
      <c r="A403" s="59">
        <f t="shared" si="99"/>
        <v>43769</v>
      </c>
      <c r="B403" s="70">
        <f t="shared" ca="1" si="88"/>
        <v>1.0880759600000001</v>
      </c>
      <c r="C403" s="60">
        <f t="shared" si="89"/>
        <v>1</v>
      </c>
      <c r="D403" s="61">
        <f ca="1">IF(A403&lt;$B$1,VLOOKUP(A403,[1]DI!$A$4:$B$15000,2,FALSE),0)</f>
        <v>4.9000000000000002E-2</v>
      </c>
      <c r="E403" s="60">
        <f t="shared" ca="1" si="90"/>
        <v>1.8985000000000001E-4</v>
      </c>
      <c r="F403" s="62">
        <f t="shared" si="100"/>
        <v>1.3</v>
      </c>
      <c r="G403" s="63">
        <f t="shared" ca="1" si="91"/>
        <v>1.000246805</v>
      </c>
      <c r="H403" s="60">
        <f ca="1">TRUNC(PRODUCT(G$10:G402),15)</f>
        <v>1.08807595918339</v>
      </c>
      <c r="I403" s="60">
        <f t="shared" si="92"/>
        <v>1</v>
      </c>
      <c r="J403" s="60">
        <f t="shared" ca="1" si="93"/>
        <v>1.0880759600000001</v>
      </c>
      <c r="K403" s="60">
        <f t="shared" ca="1" si="94"/>
        <v>8.8075959999999995E-2</v>
      </c>
      <c r="L403" s="64">
        <f>IF(VLOOKUP(A403,$U$12:$AD$125,8)=VLOOKUP(A402,$U$12:$AD$125,8),0,VLOOKUP(A403,U$12:$AD$125,8))</f>
        <v>0</v>
      </c>
      <c r="M403" s="65">
        <f>IF(L403&gt;0,VLOOKUP(L403,T$12:$AC$125,7),0)</f>
        <v>0</v>
      </c>
      <c r="N403" s="60">
        <f t="shared" si="95"/>
        <v>0</v>
      </c>
      <c r="O403" s="60">
        <f t="shared" ca="1" si="96"/>
        <v>8.8075959999999995E-2</v>
      </c>
      <c r="P403" s="66" t="str">
        <f t="shared" si="97"/>
        <v>A+J=</v>
      </c>
      <c r="Q403" s="67">
        <f t="shared" si="98"/>
        <v>45882</v>
      </c>
      <c r="R403" s="11"/>
      <c r="S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</row>
    <row r="404" spans="1:147" x14ac:dyDescent="0.2">
      <c r="A404" s="59">
        <f t="shared" si="99"/>
        <v>43770</v>
      </c>
      <c r="B404" s="70">
        <f t="shared" ca="1" si="88"/>
        <v>1.0883445</v>
      </c>
      <c r="C404" s="60">
        <f t="shared" si="89"/>
        <v>1</v>
      </c>
      <c r="D404" s="61">
        <f ca="1">IF(A404&lt;$B$1,VLOOKUP(A404,[1]DI!$A$4:$B$15000,2,FALSE),0)</f>
        <v>4.9000000000000002E-2</v>
      </c>
      <c r="E404" s="60">
        <f t="shared" ca="1" si="90"/>
        <v>1.8985000000000001E-4</v>
      </c>
      <c r="F404" s="62">
        <f t="shared" si="100"/>
        <v>1.3</v>
      </c>
      <c r="G404" s="63">
        <f t="shared" ca="1" si="91"/>
        <v>1.000246805</v>
      </c>
      <c r="H404" s="60">
        <f ca="1">TRUNC(PRODUCT(G$10:G403),15)</f>
        <v>1.0883445017705</v>
      </c>
      <c r="I404" s="60">
        <f t="shared" si="92"/>
        <v>1</v>
      </c>
      <c r="J404" s="60">
        <f t="shared" ca="1" si="93"/>
        <v>1.0883445</v>
      </c>
      <c r="K404" s="60">
        <f t="shared" ca="1" si="94"/>
        <v>8.8344500000000006E-2</v>
      </c>
      <c r="L404" s="64">
        <f>IF(VLOOKUP(A404,$U$12:$AD$125,8)=VLOOKUP(A403,$U$12:$AD$125,8),0,VLOOKUP(A404,U$12:$AD$125,8))</f>
        <v>0</v>
      </c>
      <c r="M404" s="65">
        <f>IF(L404&gt;0,VLOOKUP(L404,T$12:$AC$125,7),0)</f>
        <v>0</v>
      </c>
      <c r="N404" s="60">
        <f t="shared" si="95"/>
        <v>0</v>
      </c>
      <c r="O404" s="60">
        <f t="shared" ca="1" si="96"/>
        <v>8.8344500000000006E-2</v>
      </c>
      <c r="P404" s="66" t="str">
        <f t="shared" si="97"/>
        <v>A+J=</v>
      </c>
      <c r="Q404" s="67">
        <f t="shared" si="98"/>
        <v>45882</v>
      </c>
      <c r="R404" s="11"/>
      <c r="S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</row>
    <row r="405" spans="1:147" x14ac:dyDescent="0.2">
      <c r="A405" s="59">
        <f t="shared" si="99"/>
        <v>43771</v>
      </c>
      <c r="B405" s="70">
        <f t="shared" ca="1" si="88"/>
        <v>1.0886131100000001</v>
      </c>
      <c r="C405" s="60">
        <f t="shared" si="89"/>
        <v>1</v>
      </c>
      <c r="D405" s="61">
        <f ca="1">IF(A405&lt;$B$1,VLOOKUP(A405,[1]DI!$A$4:$B$15000,2,FALSE),0)</f>
        <v>0</v>
      </c>
      <c r="E405" s="60">
        <f t="shared" ca="1" si="90"/>
        <v>0</v>
      </c>
      <c r="F405" s="62">
        <f t="shared" si="100"/>
        <v>1.3</v>
      </c>
      <c r="G405" s="63">
        <f t="shared" ca="1" si="91"/>
        <v>1</v>
      </c>
      <c r="H405" s="60">
        <f ca="1">TRUNC(PRODUCT(G$10:G404),15)</f>
        <v>1.0886131106352599</v>
      </c>
      <c r="I405" s="60">
        <f t="shared" si="92"/>
        <v>1</v>
      </c>
      <c r="J405" s="60">
        <f t="shared" ca="1" si="93"/>
        <v>1.0886131100000001</v>
      </c>
      <c r="K405" s="60">
        <f t="shared" ca="1" si="94"/>
        <v>8.8613109999999995E-2</v>
      </c>
      <c r="L405" s="64">
        <f>IF(VLOOKUP(A405,$U$12:$AD$125,8)=VLOOKUP(A404,$U$12:$AD$125,8),0,VLOOKUP(A405,U$12:$AD$125,8))</f>
        <v>0</v>
      </c>
      <c r="M405" s="65">
        <f>IF(L405&gt;0,VLOOKUP(L405,T$12:$AC$125,7),0)</f>
        <v>0</v>
      </c>
      <c r="N405" s="60">
        <f t="shared" si="95"/>
        <v>0</v>
      </c>
      <c r="O405" s="60">
        <f t="shared" ca="1" si="96"/>
        <v>8.8613109999999995E-2</v>
      </c>
      <c r="P405" s="66" t="str">
        <f t="shared" si="97"/>
        <v>A+J=</v>
      </c>
      <c r="Q405" s="67">
        <f t="shared" si="98"/>
        <v>45882</v>
      </c>
      <c r="R405" s="11"/>
      <c r="S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</row>
    <row r="406" spans="1:147" x14ac:dyDescent="0.2">
      <c r="A406" s="59">
        <f t="shared" si="99"/>
        <v>43772</v>
      </c>
      <c r="B406" s="70">
        <f t="shared" ca="1" si="88"/>
        <v>1.0886131100000001</v>
      </c>
      <c r="C406" s="60">
        <f t="shared" si="89"/>
        <v>1</v>
      </c>
      <c r="D406" s="61">
        <f ca="1">IF(A406&lt;$B$1,VLOOKUP(A406,[1]DI!$A$4:$B$15000,2,FALSE),0)</f>
        <v>0</v>
      </c>
      <c r="E406" s="60">
        <f t="shared" ca="1" si="90"/>
        <v>0</v>
      </c>
      <c r="F406" s="62">
        <f t="shared" si="100"/>
        <v>1.3</v>
      </c>
      <c r="G406" s="63">
        <f t="shared" ca="1" si="91"/>
        <v>1</v>
      </c>
      <c r="H406" s="60">
        <f ca="1">TRUNC(PRODUCT(G$10:G405),15)</f>
        <v>1.0886131106352599</v>
      </c>
      <c r="I406" s="60">
        <f t="shared" si="92"/>
        <v>1</v>
      </c>
      <c r="J406" s="60">
        <f t="shared" ca="1" si="93"/>
        <v>1.0886131100000001</v>
      </c>
      <c r="K406" s="60">
        <f t="shared" ca="1" si="94"/>
        <v>8.8613109999999995E-2</v>
      </c>
      <c r="L406" s="64">
        <f>IF(VLOOKUP(A406,$U$12:$AD$125,8)=VLOOKUP(A405,$U$12:$AD$125,8),0,VLOOKUP(A406,U$12:$AD$125,8))</f>
        <v>0</v>
      </c>
      <c r="M406" s="65">
        <f>IF(L406&gt;0,VLOOKUP(L406,T$12:$AC$125,7),0)</f>
        <v>0</v>
      </c>
      <c r="N406" s="60">
        <f t="shared" si="95"/>
        <v>0</v>
      </c>
      <c r="O406" s="60">
        <f t="shared" ca="1" si="96"/>
        <v>8.8613109999999995E-2</v>
      </c>
      <c r="P406" s="66" t="str">
        <f t="shared" si="97"/>
        <v>A+J=</v>
      </c>
      <c r="Q406" s="67">
        <f t="shared" si="98"/>
        <v>45882</v>
      </c>
      <c r="R406" s="11"/>
      <c r="S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</row>
    <row r="407" spans="1:147" x14ac:dyDescent="0.2">
      <c r="A407" s="59">
        <f t="shared" si="99"/>
        <v>43773</v>
      </c>
      <c r="B407" s="70">
        <f t="shared" ca="1" si="88"/>
        <v>1.0886131100000001</v>
      </c>
      <c r="C407" s="60">
        <f t="shared" si="89"/>
        <v>1</v>
      </c>
      <c r="D407" s="61">
        <f ca="1">IF(A407&lt;$B$1,VLOOKUP(A407,[1]DI!$A$4:$B$15000,2,FALSE),0)</f>
        <v>4.9000000000000002E-2</v>
      </c>
      <c r="E407" s="60">
        <f t="shared" ca="1" si="90"/>
        <v>1.8985000000000001E-4</v>
      </c>
      <c r="F407" s="62">
        <f t="shared" si="100"/>
        <v>1.3</v>
      </c>
      <c r="G407" s="63">
        <f t="shared" ca="1" si="91"/>
        <v>1.000246805</v>
      </c>
      <c r="H407" s="60">
        <f ca="1">TRUNC(PRODUCT(G$10:G406),15)</f>
        <v>1.0886131106352599</v>
      </c>
      <c r="I407" s="60">
        <f t="shared" si="92"/>
        <v>1</v>
      </c>
      <c r="J407" s="60">
        <f t="shared" ca="1" si="93"/>
        <v>1.0886131100000001</v>
      </c>
      <c r="K407" s="60">
        <f t="shared" ca="1" si="94"/>
        <v>8.8613109999999995E-2</v>
      </c>
      <c r="L407" s="64">
        <f>IF(VLOOKUP(A407,$U$12:$AD$125,8)=VLOOKUP(A406,$U$12:$AD$125,8),0,VLOOKUP(A407,U$12:$AD$125,8))</f>
        <v>0</v>
      </c>
      <c r="M407" s="65">
        <f>IF(L407&gt;0,VLOOKUP(L407,T$12:$AC$125,7),0)</f>
        <v>0</v>
      </c>
      <c r="N407" s="60">
        <f t="shared" si="95"/>
        <v>0</v>
      </c>
      <c r="O407" s="60">
        <f t="shared" ca="1" si="96"/>
        <v>8.8613109999999995E-2</v>
      </c>
      <c r="P407" s="66" t="str">
        <f t="shared" si="97"/>
        <v>A+J=</v>
      </c>
      <c r="Q407" s="67">
        <f t="shared" si="98"/>
        <v>45882</v>
      </c>
      <c r="R407" s="11"/>
      <c r="S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</row>
    <row r="408" spans="1:147" x14ac:dyDescent="0.2">
      <c r="A408" s="59">
        <f t="shared" si="99"/>
        <v>43774</v>
      </c>
      <c r="B408" s="70">
        <f t="shared" ca="1" si="88"/>
        <v>1.0888817900000001</v>
      </c>
      <c r="C408" s="60">
        <f t="shared" si="89"/>
        <v>1</v>
      </c>
      <c r="D408" s="61">
        <f ca="1">IF(A408&lt;$B$1,VLOOKUP(A408,[1]DI!$A$4:$B$15000,2,FALSE),0)</f>
        <v>4.9000000000000002E-2</v>
      </c>
      <c r="E408" s="60">
        <f t="shared" ca="1" si="90"/>
        <v>1.8985000000000001E-4</v>
      </c>
      <c r="F408" s="62">
        <f t="shared" si="100"/>
        <v>1.3</v>
      </c>
      <c r="G408" s="63">
        <f t="shared" ca="1" si="91"/>
        <v>1.000246805</v>
      </c>
      <c r="H408" s="60">
        <f ca="1">TRUNC(PRODUCT(G$10:G407),15)</f>
        <v>1.0888817857940301</v>
      </c>
      <c r="I408" s="60">
        <f t="shared" si="92"/>
        <v>1</v>
      </c>
      <c r="J408" s="60">
        <f t="shared" ca="1" si="93"/>
        <v>1.0888817900000001</v>
      </c>
      <c r="K408" s="60">
        <f t="shared" ca="1" si="94"/>
        <v>8.8881790000000002E-2</v>
      </c>
      <c r="L408" s="64">
        <f>IF(VLOOKUP(A408,$U$12:$AD$125,8)=VLOOKUP(A407,$U$12:$AD$125,8),0,VLOOKUP(A408,U$12:$AD$125,8))</f>
        <v>0</v>
      </c>
      <c r="M408" s="65">
        <f>IF(L408&gt;0,VLOOKUP(L408,T$12:$AC$125,7),0)</f>
        <v>0</v>
      </c>
      <c r="N408" s="60">
        <f t="shared" si="95"/>
        <v>0</v>
      </c>
      <c r="O408" s="60">
        <f t="shared" ca="1" si="96"/>
        <v>8.8881790000000002E-2</v>
      </c>
      <c r="P408" s="66" t="str">
        <f t="shared" si="97"/>
        <v>A+J=</v>
      </c>
      <c r="Q408" s="67">
        <f t="shared" si="98"/>
        <v>45882</v>
      </c>
      <c r="R408" s="11"/>
      <c r="S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</row>
    <row r="409" spans="1:147" x14ac:dyDescent="0.2">
      <c r="A409" s="59">
        <f t="shared" si="99"/>
        <v>43775</v>
      </c>
      <c r="B409" s="70">
        <f t="shared" ca="1" si="88"/>
        <v>1.08915053</v>
      </c>
      <c r="C409" s="60">
        <f t="shared" si="89"/>
        <v>1</v>
      </c>
      <c r="D409" s="61">
        <f ca="1">IF(A409&lt;$B$1,VLOOKUP(A409,[1]DI!$A$4:$B$15000,2,FALSE),0)</f>
        <v>4.9000000000000002E-2</v>
      </c>
      <c r="E409" s="60">
        <f t="shared" ca="1" si="90"/>
        <v>1.8985000000000001E-4</v>
      </c>
      <c r="F409" s="62">
        <f t="shared" si="100"/>
        <v>1.3</v>
      </c>
      <c r="G409" s="63">
        <f t="shared" ca="1" si="91"/>
        <v>1.000246805</v>
      </c>
      <c r="H409" s="60">
        <f ca="1">TRUNC(PRODUCT(G$10:G408),15)</f>
        <v>1.0891505272631701</v>
      </c>
      <c r="I409" s="60">
        <f t="shared" si="92"/>
        <v>1</v>
      </c>
      <c r="J409" s="60">
        <f t="shared" ca="1" si="93"/>
        <v>1.08915053</v>
      </c>
      <c r="K409" s="60">
        <f t="shared" ca="1" si="94"/>
        <v>8.9150530000000006E-2</v>
      </c>
      <c r="L409" s="64">
        <f>IF(VLOOKUP(A409,$U$12:$AD$125,8)=VLOOKUP(A408,$U$12:$AD$125,8),0,VLOOKUP(A409,U$12:$AD$125,8))</f>
        <v>0</v>
      </c>
      <c r="M409" s="65">
        <f>IF(L409&gt;0,VLOOKUP(L409,T$12:$AC$125,7),0)</f>
        <v>0</v>
      </c>
      <c r="N409" s="60">
        <f t="shared" si="95"/>
        <v>0</v>
      </c>
      <c r="O409" s="60">
        <f t="shared" ca="1" si="96"/>
        <v>8.9150530000000006E-2</v>
      </c>
      <c r="P409" s="66" t="str">
        <f t="shared" si="97"/>
        <v>A+J=</v>
      </c>
      <c r="Q409" s="67">
        <f t="shared" si="98"/>
        <v>45882</v>
      </c>
      <c r="R409" s="11"/>
      <c r="S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</row>
    <row r="410" spans="1:147" x14ac:dyDescent="0.2">
      <c r="A410" s="59">
        <f t="shared" si="99"/>
        <v>43776</v>
      </c>
      <c r="B410" s="70">
        <f t="shared" ca="1" si="88"/>
        <v>1.0894193400000001</v>
      </c>
      <c r="C410" s="60">
        <f t="shared" si="89"/>
        <v>1</v>
      </c>
      <c r="D410" s="61">
        <f ca="1">IF(A410&lt;$B$1,VLOOKUP(A410,[1]DI!$A$4:$B$15000,2,FALSE),0)</f>
        <v>4.9000000000000002E-2</v>
      </c>
      <c r="E410" s="60">
        <f t="shared" ca="1" si="90"/>
        <v>1.8985000000000001E-4</v>
      </c>
      <c r="F410" s="62">
        <f t="shared" si="100"/>
        <v>1.3</v>
      </c>
      <c r="G410" s="63">
        <f t="shared" ca="1" si="91"/>
        <v>1.000246805</v>
      </c>
      <c r="H410" s="60">
        <f ca="1">TRUNC(PRODUCT(G$10:G409),15)</f>
        <v>1.08941933505905</v>
      </c>
      <c r="I410" s="60">
        <f t="shared" si="92"/>
        <v>1</v>
      </c>
      <c r="J410" s="60">
        <f t="shared" ca="1" si="93"/>
        <v>1.0894193400000001</v>
      </c>
      <c r="K410" s="60">
        <f t="shared" ca="1" si="94"/>
        <v>8.941934E-2</v>
      </c>
      <c r="L410" s="64">
        <f>IF(VLOOKUP(A410,$U$12:$AD$125,8)=VLOOKUP(A409,$U$12:$AD$125,8),0,VLOOKUP(A410,U$12:$AD$125,8))</f>
        <v>0</v>
      </c>
      <c r="M410" s="65">
        <f>IF(L410&gt;0,VLOOKUP(L410,T$12:$AC$125,7),0)</f>
        <v>0</v>
      </c>
      <c r="N410" s="60">
        <f t="shared" si="95"/>
        <v>0</v>
      </c>
      <c r="O410" s="60">
        <f t="shared" ca="1" si="96"/>
        <v>8.941934E-2</v>
      </c>
      <c r="P410" s="66" t="str">
        <f t="shared" si="97"/>
        <v>A+J=</v>
      </c>
      <c r="Q410" s="67">
        <f t="shared" si="98"/>
        <v>45882</v>
      </c>
      <c r="R410" s="11"/>
      <c r="S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</row>
    <row r="411" spans="1:147" x14ac:dyDescent="0.2">
      <c r="A411" s="59">
        <f t="shared" si="99"/>
        <v>43777</v>
      </c>
      <c r="B411" s="70">
        <f t="shared" ca="1" si="88"/>
        <v>1.08968821</v>
      </c>
      <c r="C411" s="60">
        <f t="shared" si="89"/>
        <v>1</v>
      </c>
      <c r="D411" s="61">
        <f ca="1">IF(A411&lt;$B$1,VLOOKUP(A411,[1]DI!$A$4:$B$15000,2,FALSE),0)</f>
        <v>4.9000000000000002E-2</v>
      </c>
      <c r="E411" s="60">
        <f t="shared" ca="1" si="90"/>
        <v>1.8985000000000001E-4</v>
      </c>
      <c r="F411" s="62">
        <f t="shared" si="100"/>
        <v>1.3</v>
      </c>
      <c r="G411" s="63">
        <f t="shared" ca="1" si="91"/>
        <v>1.000246805</v>
      </c>
      <c r="H411" s="60">
        <f ca="1">TRUNC(PRODUCT(G$10:G410),15)</f>
        <v>1.08968820919804</v>
      </c>
      <c r="I411" s="60">
        <f t="shared" si="92"/>
        <v>1</v>
      </c>
      <c r="J411" s="60">
        <f t="shared" ca="1" si="93"/>
        <v>1.08968821</v>
      </c>
      <c r="K411" s="60">
        <f t="shared" ca="1" si="94"/>
        <v>8.9688210000000004E-2</v>
      </c>
      <c r="L411" s="64">
        <f>IF(VLOOKUP(A411,$U$12:$AD$125,8)=VLOOKUP(A410,$U$12:$AD$125,8),0,VLOOKUP(A411,U$12:$AD$125,8))</f>
        <v>0</v>
      </c>
      <c r="M411" s="65">
        <f>IF(L411&gt;0,VLOOKUP(L411,T$12:$AC$125,7),0)</f>
        <v>0</v>
      </c>
      <c r="N411" s="60">
        <f t="shared" si="95"/>
        <v>0</v>
      </c>
      <c r="O411" s="60">
        <f t="shared" ca="1" si="96"/>
        <v>8.9688210000000004E-2</v>
      </c>
      <c r="P411" s="66" t="str">
        <f t="shared" si="97"/>
        <v>A+J=</v>
      </c>
      <c r="Q411" s="67">
        <f t="shared" si="98"/>
        <v>45882</v>
      </c>
      <c r="R411" s="11"/>
      <c r="S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</row>
    <row r="412" spans="1:147" x14ac:dyDescent="0.2">
      <c r="A412" s="59">
        <f t="shared" si="99"/>
        <v>43778</v>
      </c>
      <c r="B412" s="70">
        <f t="shared" ca="1" si="88"/>
        <v>1.08995715</v>
      </c>
      <c r="C412" s="60">
        <f t="shared" si="89"/>
        <v>1</v>
      </c>
      <c r="D412" s="61">
        <f ca="1">IF(A412&lt;$B$1,VLOOKUP(A412,[1]DI!$A$4:$B$15000,2,FALSE),0)</f>
        <v>0</v>
      </c>
      <c r="E412" s="60">
        <f t="shared" ca="1" si="90"/>
        <v>0</v>
      </c>
      <c r="F412" s="62">
        <f t="shared" si="100"/>
        <v>1.3</v>
      </c>
      <c r="G412" s="63">
        <f t="shared" ca="1" si="91"/>
        <v>1</v>
      </c>
      <c r="H412" s="60">
        <f ca="1">TRUNC(PRODUCT(G$10:G411),15)</f>
        <v>1.0899571496965099</v>
      </c>
      <c r="I412" s="60">
        <f t="shared" si="92"/>
        <v>1</v>
      </c>
      <c r="J412" s="60">
        <f t="shared" ca="1" si="93"/>
        <v>1.08995715</v>
      </c>
      <c r="K412" s="60">
        <f t="shared" ca="1" si="94"/>
        <v>8.995715E-2</v>
      </c>
      <c r="L412" s="64">
        <f>IF(VLOOKUP(A412,$U$12:$AD$125,8)=VLOOKUP(A411,$U$12:$AD$125,8),0,VLOOKUP(A412,U$12:$AD$125,8))</f>
        <v>0</v>
      </c>
      <c r="M412" s="65">
        <f>IF(L412&gt;0,VLOOKUP(L412,T$12:$AC$125,7),0)</f>
        <v>0</v>
      </c>
      <c r="N412" s="60">
        <f t="shared" si="95"/>
        <v>0</v>
      </c>
      <c r="O412" s="60">
        <f t="shared" ca="1" si="96"/>
        <v>8.995715E-2</v>
      </c>
      <c r="P412" s="66" t="str">
        <f t="shared" si="97"/>
        <v>A+J=</v>
      </c>
      <c r="Q412" s="67">
        <f t="shared" si="98"/>
        <v>45882</v>
      </c>
      <c r="R412" s="11"/>
      <c r="S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</row>
    <row r="413" spans="1:147" x14ac:dyDescent="0.2">
      <c r="A413" s="59">
        <f t="shared" si="99"/>
        <v>43779</v>
      </c>
      <c r="B413" s="70">
        <f t="shared" ca="1" si="88"/>
        <v>1.08995715</v>
      </c>
      <c r="C413" s="60">
        <f t="shared" si="89"/>
        <v>1</v>
      </c>
      <c r="D413" s="61">
        <f ca="1">IF(A413&lt;$B$1,VLOOKUP(A413,[1]DI!$A$4:$B$15000,2,FALSE),0)</f>
        <v>0</v>
      </c>
      <c r="E413" s="60">
        <f t="shared" ca="1" si="90"/>
        <v>0</v>
      </c>
      <c r="F413" s="62">
        <f t="shared" si="100"/>
        <v>1.3</v>
      </c>
      <c r="G413" s="63">
        <f t="shared" ca="1" si="91"/>
        <v>1</v>
      </c>
      <c r="H413" s="60">
        <f ca="1">TRUNC(PRODUCT(G$10:G412),15)</f>
        <v>1.0899571496965099</v>
      </c>
      <c r="I413" s="60">
        <f t="shared" si="92"/>
        <v>1</v>
      </c>
      <c r="J413" s="60">
        <f t="shared" ca="1" si="93"/>
        <v>1.08995715</v>
      </c>
      <c r="K413" s="60">
        <f t="shared" ca="1" si="94"/>
        <v>8.995715E-2</v>
      </c>
      <c r="L413" s="64">
        <f>IF(VLOOKUP(A413,$U$12:$AD$125,8)=VLOOKUP(A412,$U$12:$AD$125,8),0,VLOOKUP(A413,U$12:$AD$125,8))</f>
        <v>0</v>
      </c>
      <c r="M413" s="65">
        <f>IF(L413&gt;0,VLOOKUP(L413,T$12:$AC$125,7),0)</f>
        <v>0</v>
      </c>
      <c r="N413" s="60">
        <f t="shared" si="95"/>
        <v>0</v>
      </c>
      <c r="O413" s="60">
        <f t="shared" ca="1" si="96"/>
        <v>8.995715E-2</v>
      </c>
      <c r="P413" s="66" t="str">
        <f t="shared" si="97"/>
        <v>A+J=</v>
      </c>
      <c r="Q413" s="67">
        <f t="shared" si="98"/>
        <v>45882</v>
      </c>
      <c r="R413" s="11"/>
      <c r="S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</row>
    <row r="414" spans="1:147" x14ac:dyDescent="0.2">
      <c r="A414" s="59">
        <f t="shared" si="99"/>
        <v>43780</v>
      </c>
      <c r="B414" s="70">
        <f t="shared" ca="1" si="88"/>
        <v>1.08995715</v>
      </c>
      <c r="C414" s="60">
        <f t="shared" si="89"/>
        <v>1</v>
      </c>
      <c r="D414" s="61">
        <f ca="1">IF(A414&lt;$B$1,VLOOKUP(A414,[1]DI!$A$4:$B$15000,2,FALSE),0)</f>
        <v>4.9000000000000002E-2</v>
      </c>
      <c r="E414" s="60">
        <f t="shared" ca="1" si="90"/>
        <v>1.8985000000000001E-4</v>
      </c>
      <c r="F414" s="62">
        <f t="shared" si="100"/>
        <v>1.3</v>
      </c>
      <c r="G414" s="63">
        <f t="shared" ca="1" si="91"/>
        <v>1.000246805</v>
      </c>
      <c r="H414" s="60">
        <f ca="1">TRUNC(PRODUCT(G$10:G413),15)</f>
        <v>1.0899571496965099</v>
      </c>
      <c r="I414" s="60">
        <f t="shared" si="92"/>
        <v>1</v>
      </c>
      <c r="J414" s="60">
        <f t="shared" ca="1" si="93"/>
        <v>1.08995715</v>
      </c>
      <c r="K414" s="60">
        <f t="shared" ca="1" si="94"/>
        <v>8.995715E-2</v>
      </c>
      <c r="L414" s="64">
        <f>IF(VLOOKUP(A414,$U$12:$AD$125,8)=VLOOKUP(A413,$U$12:$AD$125,8),0,VLOOKUP(A414,U$12:$AD$125,8))</f>
        <v>0</v>
      </c>
      <c r="M414" s="65">
        <f>IF(L414&gt;0,VLOOKUP(L414,T$12:$AC$125,7),0)</f>
        <v>0</v>
      </c>
      <c r="N414" s="60">
        <f t="shared" si="95"/>
        <v>0</v>
      </c>
      <c r="O414" s="60">
        <f t="shared" ca="1" si="96"/>
        <v>8.995715E-2</v>
      </c>
      <c r="P414" s="66" t="str">
        <f t="shared" si="97"/>
        <v>A+J=</v>
      </c>
      <c r="Q414" s="67">
        <f t="shared" si="98"/>
        <v>45882</v>
      </c>
      <c r="R414" s="11"/>
      <c r="S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</row>
    <row r="415" spans="1:147" x14ac:dyDescent="0.2">
      <c r="A415" s="59">
        <f t="shared" si="99"/>
        <v>43781</v>
      </c>
      <c r="B415" s="70">
        <f t="shared" ca="1" si="88"/>
        <v>1.0902261600000001</v>
      </c>
      <c r="C415" s="60">
        <f t="shared" si="89"/>
        <v>1</v>
      </c>
      <c r="D415" s="61">
        <f ca="1">IF(A415&lt;$B$1,VLOOKUP(A415,[1]DI!$A$4:$B$15000,2,FALSE),0)</f>
        <v>4.9000000000000002E-2</v>
      </c>
      <c r="E415" s="60">
        <f t="shared" ca="1" si="90"/>
        <v>1.8985000000000001E-4</v>
      </c>
      <c r="F415" s="62">
        <f t="shared" si="100"/>
        <v>1.3</v>
      </c>
      <c r="G415" s="63">
        <f t="shared" ca="1" si="91"/>
        <v>1.000246805</v>
      </c>
      <c r="H415" s="60">
        <f ca="1">TRUNC(PRODUCT(G$10:G414),15)</f>
        <v>1.09022615657084</v>
      </c>
      <c r="I415" s="60">
        <f t="shared" si="92"/>
        <v>1</v>
      </c>
      <c r="J415" s="60">
        <f t="shared" ca="1" si="93"/>
        <v>1.0902261600000001</v>
      </c>
      <c r="K415" s="60">
        <f t="shared" ca="1" si="94"/>
        <v>9.022616E-2</v>
      </c>
      <c r="L415" s="64">
        <f>IF(VLOOKUP(A415,$U$12:$AD$125,8)=VLOOKUP(A414,$U$12:$AD$125,8),0,VLOOKUP(A415,U$12:$AD$125,8))</f>
        <v>0</v>
      </c>
      <c r="M415" s="65">
        <f>IF(L415&gt;0,VLOOKUP(L415,T$12:$AC$125,7),0)</f>
        <v>0</v>
      </c>
      <c r="N415" s="60">
        <f t="shared" si="95"/>
        <v>0</v>
      </c>
      <c r="O415" s="60">
        <f t="shared" ca="1" si="96"/>
        <v>9.022616E-2</v>
      </c>
      <c r="P415" s="66" t="str">
        <f t="shared" si="97"/>
        <v>A+J=</v>
      </c>
      <c r="Q415" s="67">
        <f t="shared" si="98"/>
        <v>45882</v>
      </c>
      <c r="R415" s="11"/>
      <c r="S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</row>
    <row r="416" spans="1:147" x14ac:dyDescent="0.2">
      <c r="A416" s="59">
        <f t="shared" si="99"/>
        <v>43782</v>
      </c>
      <c r="B416" s="70">
        <f t="shared" ca="1" si="88"/>
        <v>1.09049522</v>
      </c>
      <c r="C416" s="60">
        <f t="shared" si="89"/>
        <v>1</v>
      </c>
      <c r="D416" s="61">
        <f ca="1">IF(A416&lt;$B$1,VLOOKUP(A416,[1]DI!$A$4:$B$15000,2,FALSE),0)</f>
        <v>4.9000000000000002E-2</v>
      </c>
      <c r="E416" s="60">
        <f t="shared" ca="1" si="90"/>
        <v>1.8985000000000001E-4</v>
      </c>
      <c r="F416" s="62">
        <f t="shared" si="100"/>
        <v>1.3</v>
      </c>
      <c r="G416" s="63">
        <f t="shared" ca="1" si="91"/>
        <v>1.000246805</v>
      </c>
      <c r="H416" s="60">
        <f ca="1">TRUNC(PRODUCT(G$10:G415),15)</f>
        <v>1.09049522983742</v>
      </c>
      <c r="I416" s="60">
        <f t="shared" si="92"/>
        <v>1</v>
      </c>
      <c r="J416" s="60">
        <f t="shared" ca="1" si="93"/>
        <v>1.0904952299999999</v>
      </c>
      <c r="K416" s="60">
        <f t="shared" ca="1" si="94"/>
        <v>9.0495220000000001E-2</v>
      </c>
      <c r="L416" s="64">
        <f>IF(VLOOKUP(A416,$U$12:$AD$125,8)=VLOOKUP(A415,$U$12:$AD$125,8),0,VLOOKUP(A416,U$12:$AD$125,8))</f>
        <v>0</v>
      </c>
      <c r="M416" s="65">
        <f>IF(L416&gt;0,VLOOKUP(L416,T$12:$AC$125,7),0)</f>
        <v>0</v>
      </c>
      <c r="N416" s="60">
        <f t="shared" si="95"/>
        <v>0</v>
      </c>
      <c r="O416" s="60">
        <f t="shared" ca="1" si="96"/>
        <v>9.0495220000000001E-2</v>
      </c>
      <c r="P416" s="66" t="str">
        <f t="shared" si="97"/>
        <v>A+J=</v>
      </c>
      <c r="Q416" s="67">
        <f t="shared" si="98"/>
        <v>45882</v>
      </c>
      <c r="R416" s="11"/>
      <c r="S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</row>
    <row r="417" spans="1:150" x14ac:dyDescent="0.2">
      <c r="A417" s="59">
        <f t="shared" si="99"/>
        <v>43783</v>
      </c>
      <c r="B417" s="70">
        <f t="shared" ca="1" si="88"/>
        <v>1.09076437</v>
      </c>
      <c r="C417" s="60">
        <f t="shared" si="89"/>
        <v>1</v>
      </c>
      <c r="D417" s="61">
        <f ca="1">IF(A417&lt;$B$1,VLOOKUP(A417,[1]DI!$A$4:$B$15000,2,FALSE),0)</f>
        <v>4.9000000000000002E-2</v>
      </c>
      <c r="E417" s="60">
        <f t="shared" ca="1" si="90"/>
        <v>1.8985000000000001E-4</v>
      </c>
      <c r="F417" s="62">
        <f t="shared" si="100"/>
        <v>1.3</v>
      </c>
      <c r="G417" s="63">
        <f t="shared" ca="1" si="91"/>
        <v>1.000246805</v>
      </c>
      <c r="H417" s="60">
        <f ca="1">TRUNC(PRODUCT(G$10:G416),15)</f>
        <v>1.0907643695126199</v>
      </c>
      <c r="I417" s="60">
        <f t="shared" si="92"/>
        <v>1</v>
      </c>
      <c r="J417" s="60">
        <f t="shared" ca="1" si="93"/>
        <v>1.09076437</v>
      </c>
      <c r="K417" s="60">
        <f t="shared" ca="1" si="94"/>
        <v>9.0764369999999997E-2</v>
      </c>
      <c r="L417" s="64">
        <f>IF(VLOOKUP(A417,$U$12:$AD$125,8)=VLOOKUP(A416,$U$12:$AD$125,8),0,VLOOKUP(A417,U$12:$AD$125,8))</f>
        <v>0</v>
      </c>
      <c r="M417" s="65">
        <f>IF(L417&gt;0,VLOOKUP(L417,T$12:$AC$125,7),0)</f>
        <v>0</v>
      </c>
      <c r="N417" s="60">
        <f t="shared" si="95"/>
        <v>0</v>
      </c>
      <c r="O417" s="60">
        <f t="shared" ca="1" si="96"/>
        <v>9.0764369999999997E-2</v>
      </c>
      <c r="P417" s="66" t="str">
        <f t="shared" si="97"/>
        <v>A+J=</v>
      </c>
      <c r="Q417" s="67">
        <f t="shared" si="98"/>
        <v>45882</v>
      </c>
      <c r="R417" s="11"/>
      <c r="S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</row>
    <row r="418" spans="1:150" x14ac:dyDescent="0.2">
      <c r="A418" s="59">
        <f t="shared" si="99"/>
        <v>43784</v>
      </c>
      <c r="B418" s="70">
        <f t="shared" ca="1" si="88"/>
        <v>1.09103357</v>
      </c>
      <c r="C418" s="60">
        <f t="shared" si="89"/>
        <v>1</v>
      </c>
      <c r="D418" s="61">
        <f ca="1">IF(A418&lt;$B$1,VLOOKUP(A418,[1]DI!$A$4:$B$15000,2,FALSE),0)</f>
        <v>0</v>
      </c>
      <c r="E418" s="60">
        <f t="shared" ca="1" si="90"/>
        <v>0</v>
      </c>
      <c r="F418" s="62">
        <f t="shared" si="100"/>
        <v>1.3</v>
      </c>
      <c r="G418" s="63">
        <f t="shared" ca="1" si="91"/>
        <v>1</v>
      </c>
      <c r="H418" s="60">
        <f ca="1">TRUNC(PRODUCT(G$10:G417),15)</f>
        <v>1.09103357561283</v>
      </c>
      <c r="I418" s="60">
        <f t="shared" si="92"/>
        <v>1</v>
      </c>
      <c r="J418" s="60">
        <f t="shared" ca="1" si="93"/>
        <v>1.0910335799999999</v>
      </c>
      <c r="K418" s="60">
        <f t="shared" ca="1" si="94"/>
        <v>9.1033569999999994E-2</v>
      </c>
      <c r="L418" s="64">
        <f>IF(VLOOKUP(A418,$U$12:$AD$125,8)=VLOOKUP(A417,$U$12:$AD$125,8),0,VLOOKUP(A418,U$12:$AD$125,8))</f>
        <v>0</v>
      </c>
      <c r="M418" s="65">
        <f>IF(L418&gt;0,VLOOKUP(L418,T$12:$AC$125,7),0)</f>
        <v>0</v>
      </c>
      <c r="N418" s="60">
        <f t="shared" si="95"/>
        <v>0</v>
      </c>
      <c r="O418" s="60">
        <f t="shared" ca="1" si="96"/>
        <v>9.1033569999999994E-2</v>
      </c>
      <c r="P418" s="66" t="str">
        <f t="shared" si="97"/>
        <v>A+J=</v>
      </c>
      <c r="Q418" s="67">
        <f t="shared" si="98"/>
        <v>45882</v>
      </c>
      <c r="R418" s="11"/>
      <c r="S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</row>
    <row r="419" spans="1:150" x14ac:dyDescent="0.2">
      <c r="A419" s="59">
        <f t="shared" si="99"/>
        <v>43785</v>
      </c>
      <c r="B419" s="70">
        <f t="shared" ca="1" si="88"/>
        <v>1.09103357</v>
      </c>
      <c r="C419" s="60">
        <f t="shared" si="89"/>
        <v>1</v>
      </c>
      <c r="D419" s="61">
        <f ca="1">IF(A419&lt;$B$1,VLOOKUP(A419,[1]DI!$A$4:$B$15000,2,FALSE),0)</f>
        <v>0</v>
      </c>
      <c r="E419" s="60">
        <f t="shared" ca="1" si="90"/>
        <v>0</v>
      </c>
      <c r="F419" s="62">
        <f t="shared" si="100"/>
        <v>1.3</v>
      </c>
      <c r="G419" s="63">
        <f t="shared" ca="1" si="91"/>
        <v>1</v>
      </c>
      <c r="H419" s="60">
        <f ca="1">TRUNC(PRODUCT(G$10:G418),15)</f>
        <v>1.09103357561283</v>
      </c>
      <c r="I419" s="60">
        <f t="shared" si="92"/>
        <v>1</v>
      </c>
      <c r="J419" s="60">
        <f t="shared" ca="1" si="93"/>
        <v>1.0910335799999999</v>
      </c>
      <c r="K419" s="60">
        <f t="shared" ca="1" si="94"/>
        <v>9.1033569999999994E-2</v>
      </c>
      <c r="L419" s="64">
        <f>IF(VLOOKUP(A419,$U$12:$AD$125,8)=VLOOKUP(A418,$U$12:$AD$125,8),0,VLOOKUP(A419,U$12:$AD$125,8))</f>
        <v>0</v>
      </c>
      <c r="M419" s="65">
        <f>IF(L419&gt;0,VLOOKUP(L419,T$12:$AC$125,7),0)</f>
        <v>0</v>
      </c>
      <c r="N419" s="60">
        <f t="shared" si="95"/>
        <v>0</v>
      </c>
      <c r="O419" s="60">
        <f t="shared" ca="1" si="96"/>
        <v>9.1033569999999994E-2</v>
      </c>
      <c r="P419" s="66" t="str">
        <f t="shared" si="97"/>
        <v>A+J=</v>
      </c>
      <c r="Q419" s="67">
        <f t="shared" si="98"/>
        <v>45882</v>
      </c>
      <c r="R419" s="11"/>
      <c r="S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</row>
    <row r="420" spans="1:150" x14ac:dyDescent="0.2">
      <c r="A420" s="59">
        <f t="shared" si="99"/>
        <v>43786</v>
      </c>
      <c r="B420" s="70">
        <f t="shared" ca="1" si="88"/>
        <v>1.09103357</v>
      </c>
      <c r="C420" s="60">
        <f t="shared" si="89"/>
        <v>1</v>
      </c>
      <c r="D420" s="61">
        <f ca="1">IF(A420&lt;$B$1,VLOOKUP(A420,[1]DI!$A$4:$B$15000,2,FALSE),0)</f>
        <v>0</v>
      </c>
      <c r="E420" s="60">
        <f t="shared" ca="1" si="90"/>
        <v>0</v>
      </c>
      <c r="F420" s="62">
        <f t="shared" si="100"/>
        <v>1.3</v>
      </c>
      <c r="G420" s="63">
        <f t="shared" ca="1" si="91"/>
        <v>1</v>
      </c>
      <c r="H420" s="60">
        <f ca="1">TRUNC(PRODUCT(G$10:G419),15)</f>
        <v>1.09103357561283</v>
      </c>
      <c r="I420" s="60">
        <f t="shared" si="92"/>
        <v>1</v>
      </c>
      <c r="J420" s="60">
        <f t="shared" ca="1" si="93"/>
        <v>1.0910335799999999</v>
      </c>
      <c r="K420" s="60">
        <f t="shared" ca="1" si="94"/>
        <v>9.1033569999999994E-2</v>
      </c>
      <c r="L420" s="64">
        <f>IF(VLOOKUP(A420,$U$12:$AD$125,8)=VLOOKUP(A419,$U$12:$AD$125,8),0,VLOOKUP(A420,U$12:$AD$125,8))</f>
        <v>0</v>
      </c>
      <c r="M420" s="65">
        <f>IF(L420&gt;0,VLOOKUP(L420,T$12:$AC$125,7),0)</f>
        <v>0</v>
      </c>
      <c r="N420" s="60">
        <f t="shared" si="95"/>
        <v>0</v>
      </c>
      <c r="O420" s="60">
        <f t="shared" ca="1" si="96"/>
        <v>9.1033569999999994E-2</v>
      </c>
      <c r="P420" s="66" t="str">
        <f t="shared" si="97"/>
        <v>A+J=</v>
      </c>
      <c r="Q420" s="67">
        <f t="shared" si="98"/>
        <v>45882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</row>
    <row r="421" spans="1:150" x14ac:dyDescent="0.2">
      <c r="A421" s="59">
        <f t="shared" si="99"/>
        <v>43787</v>
      </c>
      <c r="B421" s="70">
        <f t="shared" ca="1" si="88"/>
        <v>1.09103357</v>
      </c>
      <c r="C421" s="60">
        <f t="shared" si="89"/>
        <v>1</v>
      </c>
      <c r="D421" s="61">
        <f ca="1">IF(A421&lt;$B$1,VLOOKUP(A421,[1]DI!$A$4:$B$15000,2,FALSE),0)</f>
        <v>4.9000000000000002E-2</v>
      </c>
      <c r="E421" s="60">
        <f t="shared" ca="1" si="90"/>
        <v>1.8985000000000001E-4</v>
      </c>
      <c r="F421" s="62">
        <f t="shared" si="100"/>
        <v>1.3</v>
      </c>
      <c r="G421" s="63">
        <f t="shared" ca="1" si="91"/>
        <v>1.000246805</v>
      </c>
      <c r="H421" s="60">
        <f ca="1">TRUNC(PRODUCT(G$10:G420),15)</f>
        <v>1.09103357561283</v>
      </c>
      <c r="I421" s="60">
        <f t="shared" si="92"/>
        <v>1</v>
      </c>
      <c r="J421" s="60">
        <f t="shared" ca="1" si="93"/>
        <v>1.0910335799999999</v>
      </c>
      <c r="K421" s="60">
        <f t="shared" ca="1" si="94"/>
        <v>9.1033569999999994E-2</v>
      </c>
      <c r="L421" s="64">
        <f>IF(VLOOKUP(A421,$U$12:$AD$125,8)=VLOOKUP(A420,$U$12:$AD$125,8),0,VLOOKUP(A421,U$12:$AD$125,8))</f>
        <v>0</v>
      </c>
      <c r="M421" s="65">
        <f>IF(L421&gt;0,VLOOKUP(L421,T$12:$AC$125,7),0)</f>
        <v>0</v>
      </c>
      <c r="N421" s="60">
        <f t="shared" si="95"/>
        <v>0</v>
      </c>
      <c r="O421" s="60">
        <f t="shared" ca="1" si="96"/>
        <v>9.1033569999999994E-2</v>
      </c>
      <c r="P421" s="66" t="str">
        <f t="shared" si="97"/>
        <v>A+J=</v>
      </c>
      <c r="Q421" s="67">
        <f t="shared" si="98"/>
        <v>45882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</row>
    <row r="422" spans="1:150" x14ac:dyDescent="0.2">
      <c r="A422" s="59">
        <f t="shared" si="99"/>
        <v>43788</v>
      </c>
      <c r="B422" s="70">
        <f t="shared" ca="1" si="88"/>
        <v>1.09130284</v>
      </c>
      <c r="C422" s="60">
        <f t="shared" si="89"/>
        <v>1</v>
      </c>
      <c r="D422" s="61">
        <f ca="1">IF(A422&lt;$B$1,VLOOKUP(A422,[1]DI!$A$4:$B$15000,2,FALSE),0)</f>
        <v>4.9000000000000002E-2</v>
      </c>
      <c r="E422" s="60">
        <f t="shared" ca="1" si="90"/>
        <v>1.8985000000000001E-4</v>
      </c>
      <c r="F422" s="62">
        <f t="shared" si="100"/>
        <v>1.3</v>
      </c>
      <c r="G422" s="63">
        <f t="shared" ca="1" si="91"/>
        <v>1.000246805</v>
      </c>
      <c r="H422" s="60">
        <f ca="1">TRUNC(PRODUCT(G$10:G421),15)</f>
        <v>1.09130284815446</v>
      </c>
      <c r="I422" s="60">
        <f t="shared" si="92"/>
        <v>1</v>
      </c>
      <c r="J422" s="60">
        <f t="shared" ca="1" si="93"/>
        <v>1.0913028499999999</v>
      </c>
      <c r="K422" s="60">
        <f t="shared" ca="1" si="94"/>
        <v>9.1302839999999996E-2</v>
      </c>
      <c r="L422" s="64">
        <f>IF(VLOOKUP(A422,$U$12:$AD$125,8)=VLOOKUP(A421,$U$12:$AD$125,8),0,VLOOKUP(A422,U$12:$AD$125,8))</f>
        <v>0</v>
      </c>
      <c r="M422" s="65">
        <f>IF(L422&gt;0,VLOOKUP(L422,T$12:$AC$125,7),0)</f>
        <v>0</v>
      </c>
      <c r="N422" s="60">
        <f t="shared" si="95"/>
        <v>0</v>
      </c>
      <c r="O422" s="60">
        <f t="shared" ca="1" si="96"/>
        <v>9.1302839999999996E-2</v>
      </c>
      <c r="P422" s="66" t="str">
        <f t="shared" si="97"/>
        <v>A+J=</v>
      </c>
      <c r="Q422" s="67">
        <f t="shared" si="98"/>
        <v>45882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</row>
    <row r="423" spans="1:150" x14ac:dyDescent="0.2">
      <c r="A423" s="59">
        <f t="shared" si="99"/>
        <v>43789</v>
      </c>
      <c r="B423" s="70">
        <f t="shared" ca="1" si="88"/>
        <v>1.09157218</v>
      </c>
      <c r="C423" s="60">
        <f t="shared" si="89"/>
        <v>1</v>
      </c>
      <c r="D423" s="61">
        <f ca="1">IF(A423&lt;$B$1,VLOOKUP(A423,[1]DI!$A$4:$B$15000,2,FALSE),0)</f>
        <v>4.9000000000000002E-2</v>
      </c>
      <c r="E423" s="60">
        <f t="shared" ca="1" si="90"/>
        <v>1.8985000000000001E-4</v>
      </c>
      <c r="F423" s="62">
        <f t="shared" si="100"/>
        <v>1.3</v>
      </c>
      <c r="G423" s="63">
        <f t="shared" ca="1" si="91"/>
        <v>1.000246805</v>
      </c>
      <c r="H423" s="60">
        <f ca="1">TRUNC(PRODUCT(G$10:G422),15)</f>
        <v>1.0915721871538999</v>
      </c>
      <c r="I423" s="60">
        <f t="shared" si="92"/>
        <v>1</v>
      </c>
      <c r="J423" s="60">
        <f t="shared" ca="1" si="93"/>
        <v>1.0915721899999999</v>
      </c>
      <c r="K423" s="60">
        <f t="shared" ca="1" si="94"/>
        <v>9.1572180000000003E-2</v>
      </c>
      <c r="L423" s="64">
        <f>IF(VLOOKUP(A423,$U$12:$AD$125,8)=VLOOKUP(A422,$U$12:$AD$125,8),0,VLOOKUP(A423,U$12:$AD$125,8))</f>
        <v>0</v>
      </c>
      <c r="M423" s="65">
        <f>IF(L423&gt;0,VLOOKUP(L423,T$12:$AC$125,7),0)</f>
        <v>0</v>
      </c>
      <c r="N423" s="60">
        <f t="shared" si="95"/>
        <v>0</v>
      </c>
      <c r="O423" s="60">
        <f t="shared" ca="1" si="96"/>
        <v>9.1572180000000003E-2</v>
      </c>
      <c r="P423" s="66" t="str">
        <f t="shared" si="97"/>
        <v>A+J=</v>
      </c>
      <c r="Q423" s="67">
        <f t="shared" si="98"/>
        <v>45882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</row>
    <row r="424" spans="1:150" x14ac:dyDescent="0.2">
      <c r="A424" s="59">
        <f t="shared" si="99"/>
        <v>43790</v>
      </c>
      <c r="B424" s="70">
        <f t="shared" ca="1" si="88"/>
        <v>1.09184159</v>
      </c>
      <c r="C424" s="60">
        <f t="shared" si="89"/>
        <v>1</v>
      </c>
      <c r="D424" s="61">
        <f ca="1">IF(A424&lt;$B$1,VLOOKUP(A424,[1]DI!$A$4:$B$15000,2,FALSE),0)</f>
        <v>4.9000000000000002E-2</v>
      </c>
      <c r="E424" s="60">
        <f t="shared" ca="1" si="90"/>
        <v>1.8985000000000001E-4</v>
      </c>
      <c r="F424" s="62">
        <f t="shared" si="100"/>
        <v>1.3</v>
      </c>
      <c r="G424" s="63">
        <f t="shared" ca="1" si="91"/>
        <v>1.000246805</v>
      </c>
      <c r="H424" s="60">
        <f ca="1">TRUNC(PRODUCT(G$10:G423),15)</f>
        <v>1.09184159262755</v>
      </c>
      <c r="I424" s="60">
        <f t="shared" si="92"/>
        <v>1</v>
      </c>
      <c r="J424" s="60">
        <f t="shared" ca="1" si="93"/>
        <v>1.09184159</v>
      </c>
      <c r="K424" s="60">
        <f t="shared" ca="1" si="94"/>
        <v>9.1841590000000001E-2</v>
      </c>
      <c r="L424" s="64">
        <f>IF(VLOOKUP(A424,$U$12:$AD$125,8)=VLOOKUP(A423,$U$12:$AD$125,8),0,VLOOKUP(A424,U$12:$AD$125,8))</f>
        <v>0</v>
      </c>
      <c r="M424" s="65">
        <f>IF(L424&gt;0,VLOOKUP(L424,T$12:$AC$125,7),0)</f>
        <v>0</v>
      </c>
      <c r="N424" s="60">
        <f t="shared" si="95"/>
        <v>0</v>
      </c>
      <c r="O424" s="60">
        <f t="shared" ca="1" si="96"/>
        <v>9.1841590000000001E-2</v>
      </c>
      <c r="P424" s="66" t="str">
        <f t="shared" si="97"/>
        <v>A+J=</v>
      </c>
      <c r="Q424" s="67">
        <f t="shared" si="98"/>
        <v>45882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</row>
    <row r="425" spans="1:150" x14ac:dyDescent="0.2">
      <c r="A425" s="59">
        <f t="shared" si="99"/>
        <v>43791</v>
      </c>
      <c r="B425" s="70">
        <f t="shared" ca="1" si="88"/>
        <v>1.09211105</v>
      </c>
      <c r="C425" s="60">
        <f t="shared" si="89"/>
        <v>1</v>
      </c>
      <c r="D425" s="61">
        <f ca="1">IF(A425&lt;$B$1,VLOOKUP(A425,[1]DI!$A$4:$B$15000,2,FALSE),0)</f>
        <v>4.9000000000000002E-2</v>
      </c>
      <c r="E425" s="60">
        <f t="shared" ca="1" si="90"/>
        <v>1.8985000000000001E-4</v>
      </c>
      <c r="F425" s="62">
        <f t="shared" si="100"/>
        <v>1.3</v>
      </c>
      <c r="G425" s="63">
        <f t="shared" ca="1" si="91"/>
        <v>1.000246805</v>
      </c>
      <c r="H425" s="60">
        <f ca="1">TRUNC(PRODUCT(G$10:G424),15)</f>
        <v>1.0921110645918199</v>
      </c>
      <c r="I425" s="60">
        <f t="shared" si="92"/>
        <v>1</v>
      </c>
      <c r="J425" s="60">
        <f t="shared" ca="1" si="93"/>
        <v>1.0921110599999999</v>
      </c>
      <c r="K425" s="60">
        <f t="shared" ca="1" si="94"/>
        <v>9.211105E-2</v>
      </c>
      <c r="L425" s="64">
        <f>IF(VLOOKUP(A425,$U$12:$AD$125,8)=VLOOKUP(A424,$U$12:$AD$125,8),0,VLOOKUP(A425,U$12:$AD$125,8))</f>
        <v>0</v>
      </c>
      <c r="M425" s="65">
        <f>IF(L425&gt;0,VLOOKUP(L425,T$12:$AC$125,7),0)</f>
        <v>0</v>
      </c>
      <c r="N425" s="60">
        <f t="shared" si="95"/>
        <v>0</v>
      </c>
      <c r="O425" s="60">
        <f t="shared" ca="1" si="96"/>
        <v>9.211105E-2</v>
      </c>
      <c r="P425" s="66" t="str">
        <f t="shared" si="97"/>
        <v>A+J=</v>
      </c>
      <c r="Q425" s="67">
        <f t="shared" si="98"/>
        <v>45882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</row>
    <row r="426" spans="1:150" x14ac:dyDescent="0.2">
      <c r="A426" s="59">
        <f t="shared" si="99"/>
        <v>43792</v>
      </c>
      <c r="B426" s="70">
        <f t="shared" ca="1" si="88"/>
        <v>1.0923806</v>
      </c>
      <c r="C426" s="60">
        <f t="shared" si="89"/>
        <v>1</v>
      </c>
      <c r="D426" s="61">
        <f ca="1">IF(A426&lt;$B$1,VLOOKUP(A426,[1]DI!$A$4:$B$15000,2,FALSE),0)</f>
        <v>0</v>
      </c>
      <c r="E426" s="60">
        <f t="shared" ca="1" si="90"/>
        <v>0</v>
      </c>
      <c r="F426" s="62">
        <f t="shared" si="100"/>
        <v>1.3</v>
      </c>
      <c r="G426" s="63">
        <f t="shared" ca="1" si="91"/>
        <v>1</v>
      </c>
      <c r="H426" s="60">
        <f ca="1">TRUNC(PRODUCT(G$10:G425),15)</f>
        <v>1.09238060306312</v>
      </c>
      <c r="I426" s="60">
        <f t="shared" si="92"/>
        <v>1</v>
      </c>
      <c r="J426" s="60">
        <f t="shared" ca="1" si="93"/>
        <v>1.0923806</v>
      </c>
      <c r="K426" s="60">
        <f t="shared" ca="1" si="94"/>
        <v>9.2380599999999993E-2</v>
      </c>
      <c r="L426" s="64">
        <f>IF(VLOOKUP(A426,$U$12:$AD$125,8)=VLOOKUP(A425,$U$12:$AD$125,8),0,VLOOKUP(A426,U$12:$AD$125,8))</f>
        <v>0</v>
      </c>
      <c r="M426" s="65">
        <f>IF(L426&gt;0,VLOOKUP(L426,T$12:$AC$125,7),0)</f>
        <v>0</v>
      </c>
      <c r="N426" s="60">
        <f t="shared" si="95"/>
        <v>0</v>
      </c>
      <c r="O426" s="60">
        <f t="shared" ca="1" si="96"/>
        <v>9.2380599999999993E-2</v>
      </c>
      <c r="P426" s="66" t="str">
        <f t="shared" si="97"/>
        <v>A+J=</v>
      </c>
      <c r="Q426" s="67">
        <f t="shared" si="98"/>
        <v>45882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</row>
    <row r="427" spans="1:150" x14ac:dyDescent="0.2">
      <c r="A427" s="59">
        <f t="shared" si="99"/>
        <v>43793</v>
      </c>
      <c r="B427" s="70">
        <f t="shared" ca="1" si="88"/>
        <v>1.0923806</v>
      </c>
      <c r="C427" s="60">
        <f t="shared" si="89"/>
        <v>1</v>
      </c>
      <c r="D427" s="61">
        <f ca="1">IF(A427&lt;$B$1,VLOOKUP(A427,[1]DI!$A$4:$B$15000,2,FALSE),0)</f>
        <v>0</v>
      </c>
      <c r="E427" s="60">
        <f t="shared" ca="1" si="90"/>
        <v>0</v>
      </c>
      <c r="F427" s="62">
        <f t="shared" si="100"/>
        <v>1.3</v>
      </c>
      <c r="G427" s="63">
        <f t="shared" ca="1" si="91"/>
        <v>1</v>
      </c>
      <c r="H427" s="60">
        <f ca="1">TRUNC(PRODUCT(G$10:G426),15)</f>
        <v>1.09238060306312</v>
      </c>
      <c r="I427" s="60">
        <f t="shared" si="92"/>
        <v>1</v>
      </c>
      <c r="J427" s="60">
        <f t="shared" ca="1" si="93"/>
        <v>1.0923806</v>
      </c>
      <c r="K427" s="60">
        <f t="shared" ca="1" si="94"/>
        <v>9.2380599999999993E-2</v>
      </c>
      <c r="L427" s="64">
        <f>IF(VLOOKUP(A427,$U$12:$AD$125,8)=VLOOKUP(A426,$U$12:$AD$125,8),0,VLOOKUP(A427,U$12:$AD$125,8))</f>
        <v>0</v>
      </c>
      <c r="M427" s="65">
        <f>IF(L427&gt;0,VLOOKUP(L427,T$12:$AC$125,7),0)</f>
        <v>0</v>
      </c>
      <c r="N427" s="60">
        <f t="shared" si="95"/>
        <v>0</v>
      </c>
      <c r="O427" s="60">
        <f t="shared" ca="1" si="96"/>
        <v>9.2380599999999993E-2</v>
      </c>
      <c r="P427" s="66" t="str">
        <f t="shared" si="97"/>
        <v>A+J=</v>
      </c>
      <c r="Q427" s="67">
        <f t="shared" si="98"/>
        <v>45882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</row>
    <row r="428" spans="1:150" x14ac:dyDescent="0.2">
      <c r="A428" s="59">
        <f t="shared" si="99"/>
        <v>43794</v>
      </c>
      <c r="B428" s="70">
        <f t="shared" ca="1" si="88"/>
        <v>1.0923806</v>
      </c>
      <c r="C428" s="60">
        <f t="shared" si="89"/>
        <v>1</v>
      </c>
      <c r="D428" s="61">
        <f ca="1">IF(A428&lt;$B$1,VLOOKUP(A428,[1]DI!$A$4:$B$15000,2,FALSE),0)</f>
        <v>4.9000000000000002E-2</v>
      </c>
      <c r="E428" s="60">
        <f t="shared" ca="1" si="90"/>
        <v>1.8985000000000001E-4</v>
      </c>
      <c r="F428" s="62">
        <f t="shared" si="100"/>
        <v>1.3</v>
      </c>
      <c r="G428" s="63">
        <f t="shared" ca="1" si="91"/>
        <v>1.000246805</v>
      </c>
      <c r="H428" s="60">
        <f ca="1">TRUNC(PRODUCT(G$10:G427),15)</f>
        <v>1.09238060306312</v>
      </c>
      <c r="I428" s="60">
        <f t="shared" si="92"/>
        <v>1</v>
      </c>
      <c r="J428" s="60">
        <f t="shared" ca="1" si="93"/>
        <v>1.0923806</v>
      </c>
      <c r="K428" s="60">
        <f t="shared" ca="1" si="94"/>
        <v>9.2380599999999993E-2</v>
      </c>
      <c r="L428" s="64">
        <f>IF(VLOOKUP(A428,$U$12:$AD$125,8)=VLOOKUP(A427,$U$12:$AD$125,8),0,VLOOKUP(A428,U$12:$AD$125,8))</f>
        <v>0</v>
      </c>
      <c r="M428" s="65">
        <f>IF(L428&gt;0,VLOOKUP(L428,T$12:$AC$125,7),0)</f>
        <v>0</v>
      </c>
      <c r="N428" s="60">
        <f t="shared" si="95"/>
        <v>0</v>
      </c>
      <c r="O428" s="60">
        <f t="shared" ca="1" si="96"/>
        <v>9.2380599999999993E-2</v>
      </c>
      <c r="P428" s="66" t="str">
        <f t="shared" si="97"/>
        <v>A+J=</v>
      </c>
      <c r="Q428" s="67">
        <f t="shared" si="98"/>
        <v>45882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</row>
    <row r="429" spans="1:150" x14ac:dyDescent="0.2">
      <c r="A429" s="59">
        <f t="shared" si="99"/>
        <v>43795</v>
      </c>
      <c r="B429" s="70">
        <f t="shared" ca="1" si="88"/>
        <v>1.09265021</v>
      </c>
      <c r="C429" s="60">
        <f t="shared" si="89"/>
        <v>1</v>
      </c>
      <c r="D429" s="61">
        <f ca="1">IF(A429&lt;$B$1,VLOOKUP(A429,[1]DI!$A$4:$B$15000,2,FALSE),0)</f>
        <v>4.9000000000000002E-2</v>
      </c>
      <c r="E429" s="60">
        <f t="shared" ca="1" si="90"/>
        <v>1.8985000000000001E-4</v>
      </c>
      <c r="F429" s="62">
        <f t="shared" si="100"/>
        <v>1.3</v>
      </c>
      <c r="G429" s="63">
        <f t="shared" ca="1" si="91"/>
        <v>1.000246805</v>
      </c>
      <c r="H429" s="60">
        <f ca="1">TRUNC(PRODUCT(G$10:G428),15)</f>
        <v>1.09265020805786</v>
      </c>
      <c r="I429" s="60">
        <f t="shared" si="92"/>
        <v>1</v>
      </c>
      <c r="J429" s="60">
        <f t="shared" ca="1" si="93"/>
        <v>1.09265021</v>
      </c>
      <c r="K429" s="60">
        <f t="shared" ca="1" si="94"/>
        <v>9.2650209999999997E-2</v>
      </c>
      <c r="L429" s="64">
        <f>IF(VLOOKUP(A429,$U$12:$AD$125,8)=VLOOKUP(A428,$U$12:$AD$125,8),0,VLOOKUP(A429,U$12:$AD$125,8))</f>
        <v>0</v>
      </c>
      <c r="M429" s="65">
        <f>IF(L429&gt;0,VLOOKUP(L429,T$12:$AC$125,7),0)</f>
        <v>0</v>
      </c>
      <c r="N429" s="60">
        <f t="shared" si="95"/>
        <v>0</v>
      </c>
      <c r="O429" s="60">
        <f t="shared" ca="1" si="96"/>
        <v>9.2650209999999997E-2</v>
      </c>
      <c r="P429" s="66" t="str">
        <f t="shared" si="97"/>
        <v>A+J=</v>
      </c>
      <c r="Q429" s="67">
        <f t="shared" si="98"/>
        <v>45882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</row>
    <row r="430" spans="1:150" x14ac:dyDescent="0.2">
      <c r="A430" s="59">
        <f t="shared" si="99"/>
        <v>43796</v>
      </c>
      <c r="B430" s="70">
        <f t="shared" ca="1" si="88"/>
        <v>1.09291988</v>
      </c>
      <c r="C430" s="60">
        <f t="shared" si="89"/>
        <v>1</v>
      </c>
      <c r="D430" s="61">
        <f ca="1">IF(A430&lt;$B$1,VLOOKUP(A430,[1]DI!$A$4:$B$15000,2,FALSE),0)</f>
        <v>4.9000000000000002E-2</v>
      </c>
      <c r="E430" s="60">
        <f t="shared" ca="1" si="90"/>
        <v>1.8985000000000001E-4</v>
      </c>
      <c r="F430" s="62">
        <f t="shared" si="100"/>
        <v>1.3</v>
      </c>
      <c r="G430" s="63">
        <f t="shared" ca="1" si="91"/>
        <v>1.000246805</v>
      </c>
      <c r="H430" s="60">
        <f ca="1">TRUNC(PRODUCT(G$10:G429),15)</f>
        <v>1.09291987959246</v>
      </c>
      <c r="I430" s="60">
        <f t="shared" si="92"/>
        <v>1</v>
      </c>
      <c r="J430" s="60">
        <f t="shared" ca="1" si="93"/>
        <v>1.09291988</v>
      </c>
      <c r="K430" s="60">
        <f t="shared" ca="1" si="94"/>
        <v>9.2919879999999996E-2</v>
      </c>
      <c r="L430" s="64">
        <f>IF(VLOOKUP(A430,$U$12:$AD$125,8)=VLOOKUP(A429,$U$12:$AD$125,8),0,VLOOKUP(A430,U$12:$AD$125,8))</f>
        <v>0</v>
      </c>
      <c r="M430" s="65">
        <f>IF(L430&gt;0,VLOOKUP(L430,T$12:$AC$125,7),0)</f>
        <v>0</v>
      </c>
      <c r="N430" s="60">
        <f t="shared" si="95"/>
        <v>0</v>
      </c>
      <c r="O430" s="60">
        <f t="shared" ca="1" si="96"/>
        <v>9.2919879999999996E-2</v>
      </c>
      <c r="P430" s="66" t="str">
        <f t="shared" si="97"/>
        <v>A+J=</v>
      </c>
      <c r="Q430" s="67">
        <f t="shared" si="98"/>
        <v>45882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</row>
    <row r="431" spans="1:150" x14ac:dyDescent="0.2">
      <c r="A431" s="59">
        <f t="shared" si="99"/>
        <v>43797</v>
      </c>
      <c r="B431" s="70">
        <f t="shared" ca="1" si="88"/>
        <v>1.09318962</v>
      </c>
      <c r="C431" s="60">
        <f t="shared" si="89"/>
        <v>1</v>
      </c>
      <c r="D431" s="61">
        <f ca="1">IF(A431&lt;$B$1,VLOOKUP(A431,[1]DI!$A$4:$B$15000,2,FALSE),0)</f>
        <v>4.9000000000000002E-2</v>
      </c>
      <c r="E431" s="60">
        <f t="shared" ca="1" si="90"/>
        <v>1.8985000000000001E-4</v>
      </c>
      <c r="F431" s="62">
        <f t="shared" si="100"/>
        <v>1.3</v>
      </c>
      <c r="G431" s="63">
        <f t="shared" ca="1" si="91"/>
        <v>1.000246805</v>
      </c>
      <c r="H431" s="60">
        <f ca="1">TRUNC(PRODUCT(G$10:G430),15)</f>
        <v>1.09318961768334</v>
      </c>
      <c r="I431" s="60">
        <f t="shared" si="92"/>
        <v>1</v>
      </c>
      <c r="J431" s="60">
        <f t="shared" ca="1" si="93"/>
        <v>1.09318962</v>
      </c>
      <c r="K431" s="60">
        <f t="shared" ca="1" si="94"/>
        <v>9.3189620000000001E-2</v>
      </c>
      <c r="L431" s="64">
        <f>IF(VLOOKUP(A431,$U$12:$AD$125,8)=VLOOKUP(A430,$U$12:$AD$125,8),0,VLOOKUP(A431,U$12:$AD$125,8))</f>
        <v>0</v>
      </c>
      <c r="M431" s="65">
        <f>IF(L431&gt;0,VLOOKUP(L431,T$12:$AC$125,7),0)</f>
        <v>0</v>
      </c>
      <c r="N431" s="60">
        <f t="shared" si="95"/>
        <v>0</v>
      </c>
      <c r="O431" s="60">
        <f t="shared" ca="1" si="96"/>
        <v>9.3189620000000001E-2</v>
      </c>
      <c r="P431" s="66" t="str">
        <f t="shared" si="97"/>
        <v>A+J=</v>
      </c>
      <c r="Q431" s="67">
        <f t="shared" si="98"/>
        <v>45882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</row>
    <row r="432" spans="1:150" x14ac:dyDescent="0.2">
      <c r="A432" s="59">
        <f t="shared" si="99"/>
        <v>43798</v>
      </c>
      <c r="B432" s="70">
        <f t="shared" ca="1" si="88"/>
        <v>1.0934594200000001</v>
      </c>
      <c r="C432" s="60">
        <f t="shared" si="89"/>
        <v>1</v>
      </c>
      <c r="D432" s="61">
        <f ca="1">IF(A432&lt;$B$1,VLOOKUP(A432,[1]DI!$A$4:$B$15000,2,FALSE),0)</f>
        <v>4.9000000000000002E-2</v>
      </c>
      <c r="E432" s="60">
        <f t="shared" ca="1" si="90"/>
        <v>1.8985000000000001E-4</v>
      </c>
      <c r="F432" s="62">
        <f t="shared" si="100"/>
        <v>1.3</v>
      </c>
      <c r="G432" s="63">
        <f t="shared" ca="1" si="91"/>
        <v>1.000246805</v>
      </c>
      <c r="H432" s="60">
        <f ca="1">TRUNC(PRODUCT(G$10:G431),15)</f>
        <v>1.0934594223469301</v>
      </c>
      <c r="I432" s="60">
        <f t="shared" si="92"/>
        <v>1</v>
      </c>
      <c r="J432" s="60">
        <f t="shared" ca="1" si="93"/>
        <v>1.0934594200000001</v>
      </c>
      <c r="K432" s="60">
        <f t="shared" ca="1" si="94"/>
        <v>9.3459420000000001E-2</v>
      </c>
      <c r="L432" s="64">
        <f>IF(VLOOKUP(A432,$U$12:$AD$125,8)=VLOOKUP(A431,$U$12:$AD$125,8),0,VLOOKUP(A432,U$12:$AD$125,8))</f>
        <v>0</v>
      </c>
      <c r="M432" s="65">
        <f>IF(L432&gt;0,VLOOKUP(L432,T$12:$AC$125,7),0)</f>
        <v>0</v>
      </c>
      <c r="N432" s="60">
        <f t="shared" si="95"/>
        <v>0</v>
      </c>
      <c r="O432" s="60">
        <f t="shared" ca="1" si="96"/>
        <v>9.3459420000000001E-2</v>
      </c>
      <c r="P432" s="66" t="str">
        <f t="shared" si="97"/>
        <v>A+J=</v>
      </c>
      <c r="Q432" s="67">
        <f t="shared" si="98"/>
        <v>45882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</row>
    <row r="433" spans="1:147" x14ac:dyDescent="0.2">
      <c r="A433" s="59">
        <f t="shared" si="99"/>
        <v>43799</v>
      </c>
      <c r="B433" s="70">
        <f t="shared" ca="1" si="88"/>
        <v>1.09372929</v>
      </c>
      <c r="C433" s="60">
        <f t="shared" si="89"/>
        <v>1</v>
      </c>
      <c r="D433" s="61">
        <f ca="1">IF(A433&lt;$B$1,VLOOKUP(A433,[1]DI!$A$4:$B$15000,2,FALSE),0)</f>
        <v>0</v>
      </c>
      <c r="E433" s="60">
        <f t="shared" ca="1" si="90"/>
        <v>0</v>
      </c>
      <c r="F433" s="62">
        <f t="shared" si="100"/>
        <v>1.3</v>
      </c>
      <c r="G433" s="63">
        <f t="shared" ca="1" si="91"/>
        <v>1</v>
      </c>
      <c r="H433" s="60">
        <f ca="1">TRUNC(PRODUCT(G$10:G432),15)</f>
        <v>1.0937292935996601</v>
      </c>
      <c r="I433" s="60">
        <f t="shared" si="92"/>
        <v>1</v>
      </c>
      <c r="J433" s="60">
        <f t="shared" ca="1" si="93"/>
        <v>1.09372929</v>
      </c>
      <c r="K433" s="60">
        <f t="shared" ca="1" si="94"/>
        <v>9.3729290000000007E-2</v>
      </c>
      <c r="L433" s="64">
        <f>IF(VLOOKUP(A433,$U$12:$AD$125,8)=VLOOKUP(A432,$U$12:$AD$125,8),0,VLOOKUP(A433,U$12:$AD$125,8))</f>
        <v>0</v>
      </c>
      <c r="M433" s="65">
        <f>IF(L433&gt;0,VLOOKUP(L433,T$12:$AC$125,7),0)</f>
        <v>0</v>
      </c>
      <c r="N433" s="60">
        <f t="shared" si="95"/>
        <v>0</v>
      </c>
      <c r="O433" s="60">
        <f t="shared" ca="1" si="96"/>
        <v>9.3729290000000007E-2</v>
      </c>
      <c r="P433" s="66" t="str">
        <f t="shared" si="97"/>
        <v>A+J=</v>
      </c>
      <c r="Q433" s="67">
        <f t="shared" si="98"/>
        <v>45882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</row>
    <row r="434" spans="1:147" x14ac:dyDescent="0.2">
      <c r="A434" s="59">
        <f t="shared" si="99"/>
        <v>43800</v>
      </c>
      <c r="B434" s="70">
        <f t="shared" ca="1" si="88"/>
        <v>1.09372929</v>
      </c>
      <c r="C434" s="60">
        <f t="shared" si="89"/>
        <v>1</v>
      </c>
      <c r="D434" s="61">
        <f ca="1">IF(A434&lt;$B$1,VLOOKUP(A434,[1]DI!$A$4:$B$15000,2,FALSE),0)</f>
        <v>0</v>
      </c>
      <c r="E434" s="60">
        <f t="shared" ca="1" si="90"/>
        <v>0</v>
      </c>
      <c r="F434" s="62">
        <f t="shared" si="100"/>
        <v>1.3</v>
      </c>
      <c r="G434" s="63">
        <f t="shared" ca="1" si="91"/>
        <v>1</v>
      </c>
      <c r="H434" s="60">
        <f ca="1">TRUNC(PRODUCT(G$10:G433),15)</f>
        <v>1.0937292935996601</v>
      </c>
      <c r="I434" s="60">
        <f t="shared" si="92"/>
        <v>1</v>
      </c>
      <c r="J434" s="60">
        <f t="shared" ca="1" si="93"/>
        <v>1.09372929</v>
      </c>
      <c r="K434" s="60">
        <f t="shared" ca="1" si="94"/>
        <v>9.3729290000000007E-2</v>
      </c>
      <c r="L434" s="64">
        <f>IF(VLOOKUP(A434,$U$12:$AD$125,8)=VLOOKUP(A433,$U$12:$AD$125,8),0,VLOOKUP(A434,U$12:$AD$125,8))</f>
        <v>0</v>
      </c>
      <c r="M434" s="65">
        <f>IF(L434&gt;0,VLOOKUP(L434,T$12:$AC$125,7),0)</f>
        <v>0</v>
      </c>
      <c r="N434" s="60">
        <f t="shared" si="95"/>
        <v>0</v>
      </c>
      <c r="O434" s="60">
        <f t="shared" ca="1" si="96"/>
        <v>9.3729290000000007E-2</v>
      </c>
      <c r="P434" s="66" t="str">
        <f t="shared" si="97"/>
        <v>A+J=</v>
      </c>
      <c r="Q434" s="67">
        <f t="shared" si="98"/>
        <v>45882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</row>
    <row r="435" spans="1:147" x14ac:dyDescent="0.2">
      <c r="A435" s="59">
        <f t="shared" si="99"/>
        <v>43801</v>
      </c>
      <c r="B435" s="70">
        <f t="shared" ca="1" si="88"/>
        <v>1.09372929</v>
      </c>
      <c r="C435" s="60">
        <f t="shared" si="89"/>
        <v>1</v>
      </c>
      <c r="D435" s="61">
        <f ca="1">IF(A435&lt;$B$1,VLOOKUP(A435,[1]DI!$A$4:$B$15000,2,FALSE),0)</f>
        <v>4.9000000000000002E-2</v>
      </c>
      <c r="E435" s="60">
        <f t="shared" ca="1" si="90"/>
        <v>1.8985000000000001E-4</v>
      </c>
      <c r="F435" s="62">
        <f t="shared" si="100"/>
        <v>1.3</v>
      </c>
      <c r="G435" s="63">
        <f t="shared" ca="1" si="91"/>
        <v>1.000246805</v>
      </c>
      <c r="H435" s="60">
        <f ca="1">TRUNC(PRODUCT(G$10:G434),15)</f>
        <v>1.0937292935996601</v>
      </c>
      <c r="I435" s="60">
        <f t="shared" si="92"/>
        <v>1</v>
      </c>
      <c r="J435" s="60">
        <f t="shared" ca="1" si="93"/>
        <v>1.09372929</v>
      </c>
      <c r="K435" s="60">
        <f t="shared" ca="1" si="94"/>
        <v>9.3729290000000007E-2</v>
      </c>
      <c r="L435" s="64">
        <f>IF(VLOOKUP(A435,$U$12:$AD$125,8)=VLOOKUP(A434,$U$12:$AD$125,8),0,VLOOKUP(A435,U$12:$AD$125,8))</f>
        <v>0</v>
      </c>
      <c r="M435" s="65">
        <f>IF(L435&gt;0,VLOOKUP(L435,T$12:$AC$125,7),0)</f>
        <v>0</v>
      </c>
      <c r="N435" s="60">
        <f t="shared" si="95"/>
        <v>0</v>
      </c>
      <c r="O435" s="60">
        <f t="shared" ca="1" si="96"/>
        <v>9.3729290000000007E-2</v>
      </c>
      <c r="P435" s="66" t="str">
        <f t="shared" si="97"/>
        <v>A+J=</v>
      </c>
      <c r="Q435" s="67">
        <f t="shared" si="98"/>
        <v>45882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</row>
    <row r="436" spans="1:147" x14ac:dyDescent="0.2">
      <c r="A436" s="59">
        <f t="shared" si="99"/>
        <v>43802</v>
      </c>
      <c r="B436" s="70">
        <f t="shared" ca="1" si="88"/>
        <v>1.0939992300000001</v>
      </c>
      <c r="C436" s="60">
        <f t="shared" si="89"/>
        <v>1</v>
      </c>
      <c r="D436" s="61">
        <f ca="1">IF(A436&lt;$B$1,VLOOKUP(A436,[1]DI!$A$4:$B$15000,2,FALSE),0)</f>
        <v>4.9000000000000002E-2</v>
      </c>
      <c r="E436" s="60">
        <f t="shared" ca="1" si="90"/>
        <v>1.8985000000000001E-4</v>
      </c>
      <c r="F436" s="62">
        <f t="shared" si="100"/>
        <v>1.3</v>
      </c>
      <c r="G436" s="63">
        <f t="shared" ca="1" si="91"/>
        <v>1.000246805</v>
      </c>
      <c r="H436" s="60">
        <f ca="1">TRUNC(PRODUCT(G$10:G435),15)</f>
        <v>1.0939992314579701</v>
      </c>
      <c r="I436" s="60">
        <f t="shared" si="92"/>
        <v>1</v>
      </c>
      <c r="J436" s="60">
        <f t="shared" ca="1" si="93"/>
        <v>1.0939992300000001</v>
      </c>
      <c r="K436" s="60">
        <f t="shared" ca="1" si="94"/>
        <v>9.3999230000000003E-2</v>
      </c>
      <c r="L436" s="64">
        <f>IF(VLOOKUP(A436,$U$12:$AD$125,8)=VLOOKUP(A435,$U$12:$AD$125,8),0,VLOOKUP(A436,U$12:$AD$125,8))</f>
        <v>0</v>
      </c>
      <c r="M436" s="65">
        <f>IF(L436&gt;0,VLOOKUP(L436,T$12:$AC$125,7),0)</f>
        <v>0</v>
      </c>
      <c r="N436" s="60">
        <f t="shared" si="95"/>
        <v>0</v>
      </c>
      <c r="O436" s="60">
        <f t="shared" ca="1" si="96"/>
        <v>9.3999230000000003E-2</v>
      </c>
      <c r="P436" s="66" t="str">
        <f t="shared" si="97"/>
        <v>A+J=</v>
      </c>
      <c r="Q436" s="67">
        <f t="shared" si="98"/>
        <v>45882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</row>
    <row r="437" spans="1:147" x14ac:dyDescent="0.2">
      <c r="A437" s="59">
        <f t="shared" si="99"/>
        <v>43803</v>
      </c>
      <c r="B437" s="70">
        <f t="shared" ca="1" si="88"/>
        <v>1.09426924</v>
      </c>
      <c r="C437" s="60">
        <f t="shared" si="89"/>
        <v>1</v>
      </c>
      <c r="D437" s="61">
        <f ca="1">IF(A437&lt;$B$1,VLOOKUP(A437,[1]DI!$A$4:$B$15000,2,FALSE),0)</f>
        <v>4.9000000000000002E-2</v>
      </c>
      <c r="E437" s="60">
        <f t="shared" ca="1" si="90"/>
        <v>1.8985000000000001E-4</v>
      </c>
      <c r="F437" s="62">
        <f t="shared" si="100"/>
        <v>1.3</v>
      </c>
      <c r="G437" s="63">
        <f t="shared" ca="1" si="91"/>
        <v>1.000246805</v>
      </c>
      <c r="H437" s="60">
        <f ca="1">TRUNC(PRODUCT(G$10:G436),15)</f>
        <v>1.09426923593829</v>
      </c>
      <c r="I437" s="60">
        <f t="shared" si="92"/>
        <v>1</v>
      </c>
      <c r="J437" s="60">
        <f t="shared" ca="1" si="93"/>
        <v>1.09426924</v>
      </c>
      <c r="K437" s="60">
        <f t="shared" ca="1" si="94"/>
        <v>9.4269240000000004E-2</v>
      </c>
      <c r="L437" s="64">
        <f>IF(VLOOKUP(A437,$U$12:$AD$125,8)=VLOOKUP(A436,$U$12:$AD$125,8),0,VLOOKUP(A437,U$12:$AD$125,8))</f>
        <v>0</v>
      </c>
      <c r="M437" s="65">
        <f>IF(L437&gt;0,VLOOKUP(L437,T$12:$AC$125,7),0)</f>
        <v>0</v>
      </c>
      <c r="N437" s="60">
        <f t="shared" si="95"/>
        <v>0</v>
      </c>
      <c r="O437" s="60">
        <f t="shared" ca="1" si="96"/>
        <v>9.4269240000000004E-2</v>
      </c>
      <c r="P437" s="66" t="str">
        <f t="shared" si="97"/>
        <v>A+J=</v>
      </c>
      <c r="Q437" s="67">
        <f t="shared" si="98"/>
        <v>45882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</row>
    <row r="438" spans="1:147" x14ac:dyDescent="0.2">
      <c r="A438" s="59">
        <f t="shared" si="99"/>
        <v>43804</v>
      </c>
      <c r="B438" s="70">
        <f t="shared" ca="1" si="88"/>
        <v>1.09453931</v>
      </c>
      <c r="C438" s="60">
        <f t="shared" si="89"/>
        <v>1</v>
      </c>
      <c r="D438" s="61">
        <f ca="1">IF(A438&lt;$B$1,VLOOKUP(A438,[1]DI!$A$4:$B$15000,2,FALSE),0)</f>
        <v>4.9000000000000002E-2</v>
      </c>
      <c r="E438" s="60">
        <f t="shared" ca="1" si="90"/>
        <v>1.8985000000000001E-4</v>
      </c>
      <c r="F438" s="62">
        <f t="shared" si="100"/>
        <v>1.3</v>
      </c>
      <c r="G438" s="63">
        <f t="shared" ca="1" si="91"/>
        <v>1.000246805</v>
      </c>
      <c r="H438" s="60">
        <f ca="1">TRUNC(PRODUCT(G$10:G437),15)</f>
        <v>1.0945393070570599</v>
      </c>
      <c r="I438" s="60">
        <f t="shared" si="92"/>
        <v>1</v>
      </c>
      <c r="J438" s="60">
        <f t="shared" ca="1" si="93"/>
        <v>1.09453931</v>
      </c>
      <c r="K438" s="60">
        <f t="shared" ca="1" si="94"/>
        <v>9.4539310000000001E-2</v>
      </c>
      <c r="L438" s="64">
        <f>IF(VLOOKUP(A438,$U$12:$AD$125,8)=VLOOKUP(A437,$U$12:$AD$125,8),0,VLOOKUP(A438,U$12:$AD$125,8))</f>
        <v>0</v>
      </c>
      <c r="M438" s="65">
        <f>IF(L438&gt;0,VLOOKUP(L438,T$12:$AC$125,7),0)</f>
        <v>0</v>
      </c>
      <c r="N438" s="60">
        <f t="shared" si="95"/>
        <v>0</v>
      </c>
      <c r="O438" s="60">
        <f t="shared" ca="1" si="96"/>
        <v>9.4539310000000001E-2</v>
      </c>
      <c r="P438" s="66" t="str">
        <f t="shared" si="97"/>
        <v>A+J=</v>
      </c>
      <c r="Q438" s="67">
        <f t="shared" si="98"/>
        <v>45882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</row>
    <row r="439" spans="1:147" x14ac:dyDescent="0.2">
      <c r="A439" s="59">
        <f t="shared" si="99"/>
        <v>43805</v>
      </c>
      <c r="B439" s="70">
        <f t="shared" ca="1" si="88"/>
        <v>1.09480943</v>
      </c>
      <c r="C439" s="60">
        <f t="shared" si="89"/>
        <v>1</v>
      </c>
      <c r="D439" s="61">
        <f ca="1">IF(A439&lt;$B$1,VLOOKUP(A439,[1]DI!$A$4:$B$15000,2,FALSE),0)</f>
        <v>4.9000000000000002E-2</v>
      </c>
      <c r="E439" s="60">
        <f t="shared" ca="1" si="90"/>
        <v>1.8985000000000001E-4</v>
      </c>
      <c r="F439" s="62">
        <f t="shared" si="100"/>
        <v>1.3</v>
      </c>
      <c r="G439" s="63">
        <f t="shared" ca="1" si="91"/>
        <v>1.000246805</v>
      </c>
      <c r="H439" s="60">
        <f ca="1">TRUNC(PRODUCT(G$10:G438),15)</f>
        <v>1.0948094448307399</v>
      </c>
      <c r="I439" s="60">
        <f t="shared" si="92"/>
        <v>1</v>
      </c>
      <c r="J439" s="60">
        <f t="shared" ca="1" si="93"/>
        <v>1.0948094399999999</v>
      </c>
      <c r="K439" s="60">
        <f t="shared" ca="1" si="94"/>
        <v>9.480943E-2</v>
      </c>
      <c r="L439" s="64">
        <f>IF(VLOOKUP(A439,$U$12:$AD$125,8)=VLOOKUP(A438,$U$12:$AD$125,8),0,VLOOKUP(A439,U$12:$AD$125,8))</f>
        <v>0</v>
      </c>
      <c r="M439" s="65">
        <f>IF(L439&gt;0,VLOOKUP(L439,T$12:$AC$125,7),0)</f>
        <v>0</v>
      </c>
      <c r="N439" s="60">
        <f t="shared" si="95"/>
        <v>0</v>
      </c>
      <c r="O439" s="60">
        <f t="shared" ca="1" si="96"/>
        <v>9.480943E-2</v>
      </c>
      <c r="P439" s="66" t="str">
        <f t="shared" si="97"/>
        <v>A+J=</v>
      </c>
      <c r="Q439" s="67">
        <f t="shared" si="98"/>
        <v>45882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</row>
    <row r="440" spans="1:147" x14ac:dyDescent="0.2">
      <c r="A440" s="59">
        <f t="shared" si="99"/>
        <v>43806</v>
      </c>
      <c r="B440" s="70">
        <f t="shared" ca="1" si="88"/>
        <v>1.09507965</v>
      </c>
      <c r="C440" s="60">
        <f t="shared" si="89"/>
        <v>1</v>
      </c>
      <c r="D440" s="61">
        <f ca="1">IF(A440&lt;$B$1,VLOOKUP(A440,[1]DI!$A$4:$B$15000,2,FALSE),0)</f>
        <v>0</v>
      </c>
      <c r="E440" s="60">
        <f t="shared" ca="1" si="90"/>
        <v>0</v>
      </c>
      <c r="F440" s="62">
        <f t="shared" si="100"/>
        <v>1.3</v>
      </c>
      <c r="G440" s="63">
        <f t="shared" ca="1" si="91"/>
        <v>1</v>
      </c>
      <c r="H440" s="60">
        <f ca="1">TRUNC(PRODUCT(G$10:G439),15)</f>
        <v>1.09507964927577</v>
      </c>
      <c r="I440" s="60">
        <f t="shared" si="92"/>
        <v>1</v>
      </c>
      <c r="J440" s="60">
        <f t="shared" ca="1" si="93"/>
        <v>1.09507965</v>
      </c>
      <c r="K440" s="60">
        <f t="shared" ca="1" si="94"/>
        <v>9.5079650000000002E-2</v>
      </c>
      <c r="L440" s="64">
        <f>IF(VLOOKUP(A440,$U$12:$AD$125,8)=VLOOKUP(A439,$U$12:$AD$125,8),0,VLOOKUP(A440,U$12:$AD$125,8))</f>
        <v>0</v>
      </c>
      <c r="M440" s="65">
        <f>IF(L440&gt;0,VLOOKUP(L440,T$12:$AC$125,7),0)</f>
        <v>0</v>
      </c>
      <c r="N440" s="60">
        <f t="shared" si="95"/>
        <v>0</v>
      </c>
      <c r="O440" s="60">
        <f t="shared" ca="1" si="96"/>
        <v>9.5079650000000002E-2</v>
      </c>
      <c r="P440" s="66" t="str">
        <f t="shared" si="97"/>
        <v>A+J=</v>
      </c>
      <c r="Q440" s="67">
        <f t="shared" si="98"/>
        <v>45882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</row>
    <row r="441" spans="1:147" x14ac:dyDescent="0.2">
      <c r="A441" s="59">
        <f t="shared" si="99"/>
        <v>43807</v>
      </c>
      <c r="B441" s="70">
        <f t="shared" ca="1" si="88"/>
        <v>1.09507965</v>
      </c>
      <c r="C441" s="60">
        <f t="shared" si="89"/>
        <v>1</v>
      </c>
      <c r="D441" s="61">
        <f ca="1">IF(A441&lt;$B$1,VLOOKUP(A441,[1]DI!$A$4:$B$15000,2,FALSE),0)</f>
        <v>0</v>
      </c>
      <c r="E441" s="60">
        <f t="shared" ca="1" si="90"/>
        <v>0</v>
      </c>
      <c r="F441" s="62">
        <f t="shared" si="100"/>
        <v>1.3</v>
      </c>
      <c r="G441" s="63">
        <f t="shared" ca="1" si="91"/>
        <v>1</v>
      </c>
      <c r="H441" s="60">
        <f ca="1">TRUNC(PRODUCT(G$10:G440),15)</f>
        <v>1.09507964927577</v>
      </c>
      <c r="I441" s="60">
        <f t="shared" si="92"/>
        <v>1</v>
      </c>
      <c r="J441" s="60">
        <f t="shared" ca="1" si="93"/>
        <v>1.09507965</v>
      </c>
      <c r="K441" s="60">
        <f t="shared" ca="1" si="94"/>
        <v>9.5079650000000002E-2</v>
      </c>
      <c r="L441" s="64">
        <f>IF(VLOOKUP(A441,$U$12:$AD$125,8)=VLOOKUP(A440,$U$12:$AD$125,8),0,VLOOKUP(A441,U$12:$AD$125,8))</f>
        <v>0</v>
      </c>
      <c r="M441" s="65">
        <f>IF(L441&gt;0,VLOOKUP(L441,T$12:$AC$125,7),0)</f>
        <v>0</v>
      </c>
      <c r="N441" s="60">
        <f t="shared" si="95"/>
        <v>0</v>
      </c>
      <c r="O441" s="60">
        <f t="shared" ca="1" si="96"/>
        <v>9.5079650000000002E-2</v>
      </c>
      <c r="P441" s="66" t="str">
        <f t="shared" si="97"/>
        <v>A+J=</v>
      </c>
      <c r="Q441" s="67">
        <f t="shared" si="98"/>
        <v>45882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</row>
    <row r="442" spans="1:147" x14ac:dyDescent="0.2">
      <c r="A442" s="59">
        <f t="shared" si="99"/>
        <v>43808</v>
      </c>
      <c r="B442" s="70">
        <f t="shared" ca="1" si="88"/>
        <v>1.09507965</v>
      </c>
      <c r="C442" s="60">
        <f t="shared" si="89"/>
        <v>1</v>
      </c>
      <c r="D442" s="61">
        <f ca="1">IF(A442&lt;$B$1,VLOOKUP(A442,[1]DI!$A$4:$B$15000,2,FALSE),0)</f>
        <v>4.9000000000000002E-2</v>
      </c>
      <c r="E442" s="60">
        <f t="shared" ca="1" si="90"/>
        <v>1.8985000000000001E-4</v>
      </c>
      <c r="F442" s="62">
        <f t="shared" si="100"/>
        <v>1.3</v>
      </c>
      <c r="G442" s="63">
        <f t="shared" ca="1" si="91"/>
        <v>1.000246805</v>
      </c>
      <c r="H442" s="60">
        <f ca="1">TRUNC(PRODUCT(G$10:G441),15)</f>
        <v>1.09507964927577</v>
      </c>
      <c r="I442" s="60">
        <f t="shared" si="92"/>
        <v>1</v>
      </c>
      <c r="J442" s="60">
        <f t="shared" ca="1" si="93"/>
        <v>1.09507965</v>
      </c>
      <c r="K442" s="60">
        <f t="shared" ca="1" si="94"/>
        <v>9.5079650000000002E-2</v>
      </c>
      <c r="L442" s="64">
        <f>IF(VLOOKUP(A442,$U$12:$AD$125,8)=VLOOKUP(A441,$U$12:$AD$125,8),0,VLOOKUP(A442,U$12:$AD$125,8))</f>
        <v>0</v>
      </c>
      <c r="M442" s="65">
        <f>IF(L442&gt;0,VLOOKUP(L442,T$12:$AC$125,7),0)</f>
        <v>0</v>
      </c>
      <c r="N442" s="60">
        <f t="shared" si="95"/>
        <v>0</v>
      </c>
      <c r="O442" s="60">
        <f t="shared" ca="1" si="96"/>
        <v>9.5079650000000002E-2</v>
      </c>
      <c r="P442" s="66" t="str">
        <f t="shared" si="97"/>
        <v>A+J=</v>
      </c>
      <c r="Q442" s="67">
        <f t="shared" si="98"/>
        <v>45882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</row>
    <row r="443" spans="1:147" x14ac:dyDescent="0.2">
      <c r="A443" s="59">
        <f t="shared" si="99"/>
        <v>43809</v>
      </c>
      <c r="B443" s="70">
        <f t="shared" ca="1" si="88"/>
        <v>1.0953499200000001</v>
      </c>
      <c r="C443" s="60">
        <f t="shared" si="89"/>
        <v>1</v>
      </c>
      <c r="D443" s="61">
        <f ca="1">IF(A443&lt;$B$1,VLOOKUP(A443,[1]DI!$A$4:$B$15000,2,FALSE),0)</f>
        <v>4.9000000000000002E-2</v>
      </c>
      <c r="E443" s="60">
        <f t="shared" ca="1" si="90"/>
        <v>1.8985000000000001E-4</v>
      </c>
      <c r="F443" s="62">
        <f t="shared" si="100"/>
        <v>1.3</v>
      </c>
      <c r="G443" s="63">
        <f t="shared" ca="1" si="91"/>
        <v>1.000246805</v>
      </c>
      <c r="H443" s="60">
        <f ca="1">TRUNC(PRODUCT(G$10:G442),15)</f>
        <v>1.0953499204086099</v>
      </c>
      <c r="I443" s="60">
        <f t="shared" si="92"/>
        <v>1</v>
      </c>
      <c r="J443" s="60">
        <f t="shared" ca="1" si="93"/>
        <v>1.0953499200000001</v>
      </c>
      <c r="K443" s="60">
        <f t="shared" ca="1" si="94"/>
        <v>9.5349920000000005E-2</v>
      </c>
      <c r="L443" s="64">
        <f>IF(VLOOKUP(A443,$U$12:$AD$125,8)=VLOOKUP(A442,$U$12:$AD$125,8),0,VLOOKUP(A443,U$12:$AD$125,8))</f>
        <v>0</v>
      </c>
      <c r="M443" s="65">
        <f>IF(L443&gt;0,VLOOKUP(L443,T$12:$AC$125,7),0)</f>
        <v>0</v>
      </c>
      <c r="N443" s="60">
        <f t="shared" si="95"/>
        <v>0</v>
      </c>
      <c r="O443" s="60">
        <f t="shared" ca="1" si="96"/>
        <v>9.5349920000000005E-2</v>
      </c>
      <c r="P443" s="66" t="str">
        <f t="shared" si="97"/>
        <v>A+J=</v>
      </c>
      <c r="Q443" s="67">
        <f t="shared" si="98"/>
        <v>45882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</row>
    <row r="444" spans="1:147" x14ac:dyDescent="0.2">
      <c r="A444" s="59">
        <f t="shared" si="99"/>
        <v>43810</v>
      </c>
      <c r="B444" s="70">
        <f t="shared" ca="1" si="88"/>
        <v>1.09562026</v>
      </c>
      <c r="C444" s="60">
        <f t="shared" si="89"/>
        <v>1</v>
      </c>
      <c r="D444" s="61">
        <f ca="1">IF(A444&lt;$B$1,VLOOKUP(A444,[1]DI!$A$4:$B$15000,2,FALSE),0)</f>
        <v>4.9000000000000002E-2</v>
      </c>
      <c r="E444" s="60">
        <f t="shared" ca="1" si="90"/>
        <v>1.8985000000000001E-4</v>
      </c>
      <c r="F444" s="62">
        <f t="shared" si="100"/>
        <v>1.3</v>
      </c>
      <c r="G444" s="63">
        <f t="shared" ca="1" si="91"/>
        <v>1.000246805</v>
      </c>
      <c r="H444" s="60">
        <f ca="1">TRUNC(PRODUCT(G$10:G443),15)</f>
        <v>1.09562025824572</v>
      </c>
      <c r="I444" s="60">
        <f t="shared" si="92"/>
        <v>1</v>
      </c>
      <c r="J444" s="60">
        <f t="shared" ca="1" si="93"/>
        <v>1.09562026</v>
      </c>
      <c r="K444" s="60">
        <f t="shared" ca="1" si="94"/>
        <v>9.5620259999999999E-2</v>
      </c>
      <c r="L444" s="64">
        <f>IF(VLOOKUP(A444,$U$12:$AD$125,8)=VLOOKUP(A443,$U$12:$AD$125,8),0,VLOOKUP(A444,U$12:$AD$125,8))</f>
        <v>0</v>
      </c>
      <c r="M444" s="65">
        <f>IF(L444&gt;0,VLOOKUP(L444,T$12:$AC$125,7),0)</f>
        <v>0</v>
      </c>
      <c r="N444" s="60">
        <f t="shared" si="95"/>
        <v>0</v>
      </c>
      <c r="O444" s="60">
        <f t="shared" ca="1" si="96"/>
        <v>9.5620259999999999E-2</v>
      </c>
      <c r="P444" s="66" t="str">
        <f t="shared" si="97"/>
        <v>A+J=</v>
      </c>
      <c r="Q444" s="67">
        <f t="shared" si="98"/>
        <v>45882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</row>
    <row r="445" spans="1:147" x14ac:dyDescent="0.2">
      <c r="A445" s="59">
        <f t="shared" si="99"/>
        <v>43811</v>
      </c>
      <c r="B445" s="70">
        <f t="shared" ca="1" si="88"/>
        <v>1.09589066</v>
      </c>
      <c r="C445" s="60">
        <f t="shared" si="89"/>
        <v>1</v>
      </c>
      <c r="D445" s="61">
        <f ca="1">IF(A445&lt;$B$1,VLOOKUP(A445,[1]DI!$A$4:$B$15000,2,FALSE),0)</f>
        <v>4.4000000000000004E-2</v>
      </c>
      <c r="E445" s="60">
        <f t="shared" ca="1" si="90"/>
        <v>1.7089000000000001E-4</v>
      </c>
      <c r="F445" s="62">
        <f t="shared" si="100"/>
        <v>1.3</v>
      </c>
      <c r="G445" s="63">
        <f t="shared" ca="1" si="91"/>
        <v>1.0002221570000001</v>
      </c>
      <c r="H445" s="60">
        <f ca="1">TRUNC(PRODUCT(G$10:G444),15)</f>
        <v>1.0958906628035601</v>
      </c>
      <c r="I445" s="60">
        <f t="shared" si="92"/>
        <v>1</v>
      </c>
      <c r="J445" s="60">
        <f t="shared" ca="1" si="93"/>
        <v>1.09589066</v>
      </c>
      <c r="K445" s="60">
        <f t="shared" ca="1" si="94"/>
        <v>9.5890660000000003E-2</v>
      </c>
      <c r="L445" s="64">
        <f>IF(VLOOKUP(A445,$U$12:$AD$125,8)=VLOOKUP(A444,$U$12:$AD$125,8),0,VLOOKUP(A445,U$12:$AD$125,8))</f>
        <v>0</v>
      </c>
      <c r="M445" s="65">
        <f>IF(L445&gt;0,VLOOKUP(L445,T$12:$AC$125,7),0)</f>
        <v>0</v>
      </c>
      <c r="N445" s="60">
        <f t="shared" si="95"/>
        <v>0</v>
      </c>
      <c r="O445" s="60">
        <f t="shared" ca="1" si="96"/>
        <v>9.5890660000000003E-2</v>
      </c>
      <c r="P445" s="66" t="str">
        <f t="shared" si="97"/>
        <v>A+J=</v>
      </c>
      <c r="Q445" s="67">
        <f t="shared" si="98"/>
        <v>45882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</row>
    <row r="446" spans="1:147" x14ac:dyDescent="0.2">
      <c r="A446" s="59">
        <f t="shared" si="99"/>
        <v>43812</v>
      </c>
      <c r="B446" s="70">
        <f t="shared" ca="1" si="88"/>
        <v>1.0961341200000001</v>
      </c>
      <c r="C446" s="60">
        <f t="shared" si="89"/>
        <v>1</v>
      </c>
      <c r="D446" s="61">
        <f ca="1">IF(A446&lt;$B$1,VLOOKUP(A446,[1]DI!$A$4:$B$15000,2,FALSE),0)</f>
        <v>4.4000000000000004E-2</v>
      </c>
      <c r="E446" s="60">
        <f t="shared" ca="1" si="90"/>
        <v>1.7089000000000001E-4</v>
      </c>
      <c r="F446" s="62">
        <f t="shared" si="100"/>
        <v>1.3</v>
      </c>
      <c r="G446" s="63">
        <f t="shared" ca="1" si="91"/>
        <v>1.0002221570000001</v>
      </c>
      <c r="H446" s="60">
        <f ca="1">TRUNC(PRODUCT(G$10:G445),15)</f>
        <v>1.0961341225855299</v>
      </c>
      <c r="I446" s="60">
        <f t="shared" si="92"/>
        <v>1</v>
      </c>
      <c r="J446" s="60">
        <f t="shared" ca="1" si="93"/>
        <v>1.0961341200000001</v>
      </c>
      <c r="K446" s="60">
        <f t="shared" ca="1" si="94"/>
        <v>9.6134120000000003E-2</v>
      </c>
      <c r="L446" s="64">
        <f>IF(VLOOKUP(A446,$U$12:$AD$125,8)=VLOOKUP(A445,$U$12:$AD$125,8),0,VLOOKUP(A446,U$12:$AD$125,8))</f>
        <v>0</v>
      </c>
      <c r="M446" s="65">
        <f>IF(L446&gt;0,VLOOKUP(L446,T$12:$AC$125,7),0)</f>
        <v>0</v>
      </c>
      <c r="N446" s="60">
        <f t="shared" si="95"/>
        <v>0</v>
      </c>
      <c r="O446" s="60">
        <f t="shared" ca="1" si="96"/>
        <v>9.6134120000000003E-2</v>
      </c>
      <c r="P446" s="66" t="str">
        <f t="shared" si="97"/>
        <v>A+J=</v>
      </c>
      <c r="Q446" s="67">
        <f t="shared" si="98"/>
        <v>45882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</row>
    <row r="447" spans="1:147" x14ac:dyDescent="0.2">
      <c r="A447" s="59">
        <f t="shared" si="99"/>
        <v>43813</v>
      </c>
      <c r="B447" s="70">
        <f t="shared" ca="1" si="88"/>
        <v>1.09637764</v>
      </c>
      <c r="C447" s="60">
        <f t="shared" si="89"/>
        <v>1</v>
      </c>
      <c r="D447" s="61">
        <f ca="1">IF(A447&lt;$B$1,VLOOKUP(A447,[1]DI!$A$4:$B$15000,2,FALSE),0)</f>
        <v>0</v>
      </c>
      <c r="E447" s="60">
        <f t="shared" ca="1" si="90"/>
        <v>0</v>
      </c>
      <c r="F447" s="62">
        <f t="shared" si="100"/>
        <v>1.3</v>
      </c>
      <c r="G447" s="63">
        <f t="shared" ca="1" si="91"/>
        <v>1</v>
      </c>
      <c r="H447" s="60">
        <f ca="1">TRUNC(PRODUCT(G$10:G446),15)</f>
        <v>1.0963776364538</v>
      </c>
      <c r="I447" s="60">
        <f t="shared" si="92"/>
        <v>1</v>
      </c>
      <c r="J447" s="60">
        <f t="shared" ca="1" si="93"/>
        <v>1.09637764</v>
      </c>
      <c r="K447" s="60">
        <f t="shared" ca="1" si="94"/>
        <v>9.6377640000000001E-2</v>
      </c>
      <c r="L447" s="64">
        <f>IF(VLOOKUP(A447,$U$12:$AD$125,8)=VLOOKUP(A446,$U$12:$AD$125,8),0,VLOOKUP(A447,U$12:$AD$125,8))</f>
        <v>0</v>
      </c>
      <c r="M447" s="65">
        <f>IF(L447&gt;0,VLOOKUP(L447,T$12:$AC$125,7),0)</f>
        <v>0</v>
      </c>
      <c r="N447" s="60">
        <f t="shared" si="95"/>
        <v>0</v>
      </c>
      <c r="O447" s="60">
        <f t="shared" ca="1" si="96"/>
        <v>9.6377640000000001E-2</v>
      </c>
      <c r="P447" s="66" t="str">
        <f t="shared" si="97"/>
        <v>A+J=</v>
      </c>
      <c r="Q447" s="67">
        <f t="shared" si="98"/>
        <v>45882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</row>
    <row r="448" spans="1:147" x14ac:dyDescent="0.2">
      <c r="A448" s="59">
        <f t="shared" si="99"/>
        <v>43814</v>
      </c>
      <c r="B448" s="70">
        <f t="shared" ref="B448:B511" ca="1" si="101">IF(A448&lt;=TODAY(),C448+K448,IF(AND(A448&gt;TODAY(),A448&lt;=$B$1),IF(VLOOKUP(TODAY(),$A$10:$D$5000,4,FALSE)=0,"n.d",C448+K448),"n.d"))</f>
        <v>1.09637764</v>
      </c>
      <c r="C448" s="60">
        <f t="shared" ref="C448:C511" si="102">TRUNC(C447-N447,8)</f>
        <v>1</v>
      </c>
      <c r="D448" s="61">
        <f ca="1">IF(A448&lt;$B$1,VLOOKUP(A448,[1]DI!$A$4:$B$15000,2,FALSE),0)</f>
        <v>0</v>
      </c>
      <c r="E448" s="60">
        <f t="shared" ref="E448:E511" ca="1" si="103">ROUND((((1+D448)^(1/252)-1)),8)</f>
        <v>0</v>
      </c>
      <c r="F448" s="62">
        <f t="shared" si="100"/>
        <v>1.3</v>
      </c>
      <c r="G448" s="63">
        <f t="shared" ref="G448:G511" ca="1" si="104">TRUNC((1+(E448*F448)),15)</f>
        <v>1</v>
      </c>
      <c r="H448" s="60">
        <f ca="1">TRUNC(PRODUCT(G$10:G447),15)</f>
        <v>1.0963776364538</v>
      </c>
      <c r="I448" s="60">
        <f t="shared" ref="I448:I511" si="105">IF(OR(L447&gt;0,L447="E"),H447,I447)</f>
        <v>1</v>
      </c>
      <c r="J448" s="60">
        <f t="shared" ref="J448:J511" ca="1" si="106">ROUND(TRUNC(H448/I448,15),8)</f>
        <v>1.09637764</v>
      </c>
      <c r="K448" s="60">
        <f t="shared" ref="K448:K511" ca="1" si="107">TRUNC((C448*(J448-1)),8)</f>
        <v>9.6377640000000001E-2</v>
      </c>
      <c r="L448" s="64">
        <f>IF(VLOOKUP(A448,$U$12:$AD$125,8)=VLOOKUP(A447,$U$12:$AD$125,8),0,VLOOKUP(A448,U$12:$AD$125,8))</f>
        <v>0</v>
      </c>
      <c r="M448" s="65">
        <f>IF(L448&gt;0,VLOOKUP(L448,T$12:$AC$125,7),0)</f>
        <v>0</v>
      </c>
      <c r="N448" s="60">
        <f t="shared" ref="N448:N511" si="108">IF(M448&gt;0,(C$10*M448),0)</f>
        <v>0</v>
      </c>
      <c r="O448" s="60">
        <f t="shared" ref="O448:O511" ca="1" si="109">(K448+N448)</f>
        <v>9.6377640000000001E-2</v>
      </c>
      <c r="P448" s="66" t="str">
        <f t="shared" ref="P448:P511" si="110">IF(L447&gt;0,VLOOKUP(A447,$U$12:$AD$125,9),P447)</f>
        <v>A+J=</v>
      </c>
      <c r="Q448" s="67">
        <f t="shared" ref="Q448:Q511" si="111">IF(L447&gt;0,VLOOKUP(A447,$U$12:$AD$125,10),Q447)</f>
        <v>45882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</row>
    <row r="449" spans="1:147" x14ac:dyDescent="0.2">
      <c r="A449" s="59">
        <f t="shared" si="99"/>
        <v>43815</v>
      </c>
      <c r="B449" s="70">
        <f t="shared" ca="1" si="101"/>
        <v>1.09637764</v>
      </c>
      <c r="C449" s="60">
        <f t="shared" si="102"/>
        <v>1</v>
      </c>
      <c r="D449" s="61">
        <f ca="1">IF(A449&lt;$B$1,VLOOKUP(A449,[1]DI!$A$4:$B$15000,2,FALSE),0)</f>
        <v>4.4000000000000004E-2</v>
      </c>
      <c r="E449" s="60">
        <f t="shared" ca="1" si="103"/>
        <v>1.7089000000000001E-4</v>
      </c>
      <c r="F449" s="62">
        <f t="shared" si="100"/>
        <v>1.3</v>
      </c>
      <c r="G449" s="63">
        <f t="shared" ca="1" si="104"/>
        <v>1.0002221570000001</v>
      </c>
      <c r="H449" s="60">
        <f ca="1">TRUNC(PRODUCT(G$10:G448),15)</f>
        <v>1.0963776364538</v>
      </c>
      <c r="I449" s="60">
        <f t="shared" si="105"/>
        <v>1</v>
      </c>
      <c r="J449" s="60">
        <f t="shared" ca="1" si="106"/>
        <v>1.09637764</v>
      </c>
      <c r="K449" s="60">
        <f t="shared" ca="1" si="107"/>
        <v>9.6377640000000001E-2</v>
      </c>
      <c r="L449" s="64">
        <f>IF(VLOOKUP(A449,$U$12:$AD$125,8)=VLOOKUP(A448,$U$12:$AD$125,8),0,VLOOKUP(A449,U$12:$AD$125,8))</f>
        <v>0</v>
      </c>
      <c r="M449" s="65">
        <f>IF(L449&gt;0,VLOOKUP(L449,T$12:$AC$125,7),0)</f>
        <v>0</v>
      </c>
      <c r="N449" s="60">
        <f t="shared" si="108"/>
        <v>0</v>
      </c>
      <c r="O449" s="60">
        <f t="shared" ca="1" si="109"/>
        <v>9.6377640000000001E-2</v>
      </c>
      <c r="P449" s="66" t="str">
        <f t="shared" si="110"/>
        <v>A+J=</v>
      </c>
      <c r="Q449" s="67">
        <f t="shared" si="111"/>
        <v>45882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</row>
    <row r="450" spans="1:147" x14ac:dyDescent="0.2">
      <c r="A450" s="59">
        <f t="shared" si="99"/>
        <v>43816</v>
      </c>
      <c r="B450" s="70">
        <f t="shared" ca="1" si="101"/>
        <v>1.0966212</v>
      </c>
      <c r="C450" s="60">
        <f t="shared" si="102"/>
        <v>1</v>
      </c>
      <c r="D450" s="61">
        <f ca="1">IF(A450&lt;$B$1,VLOOKUP(A450,[1]DI!$A$4:$B$15000,2,FALSE),0)</f>
        <v>4.4000000000000004E-2</v>
      </c>
      <c r="E450" s="60">
        <f t="shared" ca="1" si="103"/>
        <v>1.7089000000000001E-4</v>
      </c>
      <c r="F450" s="62">
        <f t="shared" si="100"/>
        <v>1.3</v>
      </c>
      <c r="G450" s="63">
        <f t="shared" ca="1" si="104"/>
        <v>1.0002221570000001</v>
      </c>
      <c r="H450" s="60">
        <f ca="1">TRUNC(PRODUCT(G$10:G449),15)</f>
        <v>1.09662120442039</v>
      </c>
      <c r="I450" s="60">
        <f t="shared" si="105"/>
        <v>1</v>
      </c>
      <c r="J450" s="60">
        <f t="shared" ca="1" si="106"/>
        <v>1.0966212</v>
      </c>
      <c r="K450" s="60">
        <f t="shared" ca="1" si="107"/>
        <v>9.6621200000000004E-2</v>
      </c>
      <c r="L450" s="64">
        <f>IF(VLOOKUP(A450,$U$12:$AD$125,8)=VLOOKUP(A449,$U$12:$AD$125,8),0,VLOOKUP(A450,U$12:$AD$125,8))</f>
        <v>0</v>
      </c>
      <c r="M450" s="65">
        <f>IF(L450&gt;0,VLOOKUP(L450,T$12:$AC$125,7),0)</f>
        <v>0</v>
      </c>
      <c r="N450" s="60">
        <f t="shared" si="108"/>
        <v>0</v>
      </c>
      <c r="O450" s="60">
        <f t="shared" ca="1" si="109"/>
        <v>9.6621200000000004E-2</v>
      </c>
      <c r="P450" s="66" t="str">
        <f t="shared" si="110"/>
        <v>A+J=</v>
      </c>
      <c r="Q450" s="67">
        <f t="shared" si="111"/>
        <v>45882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</row>
    <row r="451" spans="1:147" x14ac:dyDescent="0.2">
      <c r="A451" s="59">
        <f t="shared" si="99"/>
        <v>43817</v>
      </c>
      <c r="B451" s="70">
        <f t="shared" ca="1" si="101"/>
        <v>1.09686482</v>
      </c>
      <c r="C451" s="60">
        <f t="shared" si="102"/>
        <v>1</v>
      </c>
      <c r="D451" s="61">
        <f ca="1">IF(A451&lt;$B$1,VLOOKUP(A451,[1]DI!$A$4:$B$15000,2,FALSE),0)</f>
        <v>4.4000000000000004E-2</v>
      </c>
      <c r="E451" s="60">
        <f t="shared" ca="1" si="103"/>
        <v>1.7089000000000001E-4</v>
      </c>
      <c r="F451" s="62">
        <f t="shared" si="100"/>
        <v>1.3</v>
      </c>
      <c r="G451" s="63">
        <f t="shared" ca="1" si="104"/>
        <v>1.0002221570000001</v>
      </c>
      <c r="H451" s="60">
        <f ca="1">TRUNC(PRODUCT(G$10:G450),15)</f>
        <v>1.0968648264973</v>
      </c>
      <c r="I451" s="60">
        <f t="shared" si="105"/>
        <v>1</v>
      </c>
      <c r="J451" s="60">
        <f t="shared" ca="1" si="106"/>
        <v>1.0968648299999999</v>
      </c>
      <c r="K451" s="60">
        <f t="shared" ca="1" si="107"/>
        <v>9.6864820000000004E-2</v>
      </c>
      <c r="L451" s="64">
        <f>IF(VLOOKUP(A451,$U$12:$AD$125,8)=VLOOKUP(A450,$U$12:$AD$125,8),0,VLOOKUP(A451,U$12:$AD$125,8))</f>
        <v>0</v>
      </c>
      <c r="M451" s="65">
        <f>IF(L451&gt;0,VLOOKUP(L451,T$12:$AC$125,7),0)</f>
        <v>0</v>
      </c>
      <c r="N451" s="60">
        <f t="shared" si="108"/>
        <v>0</v>
      </c>
      <c r="O451" s="60">
        <f t="shared" ca="1" si="109"/>
        <v>9.6864820000000004E-2</v>
      </c>
      <c r="P451" s="66" t="str">
        <f t="shared" si="110"/>
        <v>A+J=</v>
      </c>
      <c r="Q451" s="67">
        <f t="shared" si="111"/>
        <v>45882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</row>
    <row r="452" spans="1:147" x14ac:dyDescent="0.2">
      <c r="A452" s="59">
        <f t="shared" si="99"/>
        <v>43818</v>
      </c>
      <c r="B452" s="70">
        <f t="shared" ca="1" si="101"/>
        <v>1.0971085</v>
      </c>
      <c r="C452" s="60">
        <f t="shared" si="102"/>
        <v>1</v>
      </c>
      <c r="D452" s="61">
        <f ca="1">IF(A452&lt;$B$1,VLOOKUP(A452,[1]DI!$A$4:$B$15000,2,FALSE),0)</f>
        <v>4.4000000000000004E-2</v>
      </c>
      <c r="E452" s="60">
        <f t="shared" ca="1" si="103"/>
        <v>1.7089000000000001E-4</v>
      </c>
      <c r="F452" s="62">
        <f t="shared" si="100"/>
        <v>1.3</v>
      </c>
      <c r="G452" s="63">
        <f t="shared" ca="1" si="104"/>
        <v>1.0002221570000001</v>
      </c>
      <c r="H452" s="60">
        <f ca="1">TRUNC(PRODUCT(G$10:G451),15)</f>
        <v>1.0971085026965599</v>
      </c>
      <c r="I452" s="60">
        <f t="shared" si="105"/>
        <v>1</v>
      </c>
      <c r="J452" s="60">
        <f t="shared" ca="1" si="106"/>
        <v>1.0971085</v>
      </c>
      <c r="K452" s="60">
        <f t="shared" ca="1" si="107"/>
        <v>9.71085E-2</v>
      </c>
      <c r="L452" s="64">
        <f>IF(VLOOKUP(A452,$U$12:$AD$125,8)=VLOOKUP(A451,$U$12:$AD$125,8),0,VLOOKUP(A452,U$12:$AD$125,8))</f>
        <v>0</v>
      </c>
      <c r="M452" s="65">
        <f>IF(L452&gt;0,VLOOKUP(L452,T$12:$AC$125,7),0)</f>
        <v>0</v>
      </c>
      <c r="N452" s="60">
        <f t="shared" si="108"/>
        <v>0</v>
      </c>
      <c r="O452" s="60">
        <f t="shared" ca="1" si="109"/>
        <v>9.71085E-2</v>
      </c>
      <c r="P452" s="66" t="str">
        <f t="shared" si="110"/>
        <v>A+J=</v>
      </c>
      <c r="Q452" s="67">
        <f t="shared" si="111"/>
        <v>45882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</row>
    <row r="453" spans="1:147" x14ac:dyDescent="0.2">
      <c r="A453" s="59">
        <f t="shared" si="99"/>
        <v>43819</v>
      </c>
      <c r="B453" s="70">
        <f t="shared" ca="1" si="101"/>
        <v>1.09735223</v>
      </c>
      <c r="C453" s="60">
        <f t="shared" si="102"/>
        <v>1</v>
      </c>
      <c r="D453" s="61">
        <f ca="1">IF(A453&lt;$B$1,VLOOKUP(A453,[1]DI!$A$4:$B$15000,2,FALSE),0)</f>
        <v>4.4000000000000004E-2</v>
      </c>
      <c r="E453" s="60">
        <f t="shared" ca="1" si="103"/>
        <v>1.7089000000000001E-4</v>
      </c>
      <c r="F453" s="62">
        <f t="shared" si="100"/>
        <v>1.3</v>
      </c>
      <c r="G453" s="63">
        <f t="shared" ca="1" si="104"/>
        <v>1.0002221570000001</v>
      </c>
      <c r="H453" s="60">
        <f ca="1">TRUNC(PRODUCT(G$10:G452),15)</f>
        <v>1.0973522330301899</v>
      </c>
      <c r="I453" s="60">
        <f t="shared" si="105"/>
        <v>1</v>
      </c>
      <c r="J453" s="60">
        <f t="shared" ca="1" si="106"/>
        <v>1.09735223</v>
      </c>
      <c r="K453" s="60">
        <f t="shared" ca="1" si="107"/>
        <v>9.7352229999999998E-2</v>
      </c>
      <c r="L453" s="64">
        <f>IF(VLOOKUP(A453,$U$12:$AD$125,8)=VLOOKUP(A452,$U$12:$AD$125,8),0,VLOOKUP(A453,U$12:$AD$125,8))</f>
        <v>0</v>
      </c>
      <c r="M453" s="65">
        <f>IF(L453&gt;0,VLOOKUP(L453,T$12:$AC$125,7),0)</f>
        <v>0</v>
      </c>
      <c r="N453" s="60">
        <f t="shared" si="108"/>
        <v>0</v>
      </c>
      <c r="O453" s="60">
        <f t="shared" ca="1" si="109"/>
        <v>9.7352229999999998E-2</v>
      </c>
      <c r="P453" s="66" t="str">
        <f t="shared" si="110"/>
        <v>A+J=</v>
      </c>
      <c r="Q453" s="67">
        <f t="shared" si="111"/>
        <v>45882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</row>
    <row r="454" spans="1:147" x14ac:dyDescent="0.2">
      <c r="A454" s="59">
        <f t="shared" si="99"/>
        <v>43820</v>
      </c>
      <c r="B454" s="70">
        <f t="shared" ca="1" si="101"/>
        <v>1.09759601</v>
      </c>
      <c r="C454" s="60">
        <f t="shared" si="102"/>
        <v>1</v>
      </c>
      <c r="D454" s="61">
        <f ca="1">IF(A454&lt;$B$1,VLOOKUP(A454,[1]DI!$A$4:$B$15000,2,FALSE),0)</f>
        <v>0</v>
      </c>
      <c r="E454" s="60">
        <f t="shared" ca="1" si="103"/>
        <v>0</v>
      </c>
      <c r="F454" s="62">
        <f t="shared" si="100"/>
        <v>1.3</v>
      </c>
      <c r="G454" s="63">
        <f t="shared" ca="1" si="104"/>
        <v>1</v>
      </c>
      <c r="H454" s="60">
        <f ca="1">TRUNC(PRODUCT(G$10:G453),15)</f>
        <v>1.09759601751022</v>
      </c>
      <c r="I454" s="60">
        <f t="shared" si="105"/>
        <v>1</v>
      </c>
      <c r="J454" s="60">
        <f t="shared" ca="1" si="106"/>
        <v>1.0975960199999999</v>
      </c>
      <c r="K454" s="60">
        <f t="shared" ca="1" si="107"/>
        <v>9.7596009999999997E-2</v>
      </c>
      <c r="L454" s="64">
        <f>IF(VLOOKUP(A454,$U$12:$AD$125,8)=VLOOKUP(A453,$U$12:$AD$125,8),0,VLOOKUP(A454,U$12:$AD$125,8))</f>
        <v>0</v>
      </c>
      <c r="M454" s="65">
        <f>IF(L454&gt;0,VLOOKUP(L454,T$12:$AC$125,7),0)</f>
        <v>0</v>
      </c>
      <c r="N454" s="60">
        <f t="shared" si="108"/>
        <v>0</v>
      </c>
      <c r="O454" s="60">
        <f t="shared" ca="1" si="109"/>
        <v>9.7596009999999997E-2</v>
      </c>
      <c r="P454" s="66" t="str">
        <f t="shared" si="110"/>
        <v>A+J=</v>
      </c>
      <c r="Q454" s="67">
        <f t="shared" si="111"/>
        <v>45882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</row>
    <row r="455" spans="1:147" x14ac:dyDescent="0.2">
      <c r="A455" s="59">
        <f t="shared" si="99"/>
        <v>43821</v>
      </c>
      <c r="B455" s="70">
        <f t="shared" ca="1" si="101"/>
        <v>1.09759601</v>
      </c>
      <c r="C455" s="60">
        <f t="shared" si="102"/>
        <v>1</v>
      </c>
      <c r="D455" s="61">
        <f ca="1">IF(A455&lt;$B$1,VLOOKUP(A455,[1]DI!$A$4:$B$15000,2,FALSE),0)</f>
        <v>0</v>
      </c>
      <c r="E455" s="60">
        <f t="shared" ca="1" si="103"/>
        <v>0</v>
      </c>
      <c r="F455" s="62">
        <f t="shared" si="100"/>
        <v>1.3</v>
      </c>
      <c r="G455" s="63">
        <f t="shared" ca="1" si="104"/>
        <v>1</v>
      </c>
      <c r="H455" s="60">
        <f ca="1">TRUNC(PRODUCT(G$10:G454),15)</f>
        <v>1.09759601751022</v>
      </c>
      <c r="I455" s="60">
        <f t="shared" si="105"/>
        <v>1</v>
      </c>
      <c r="J455" s="60">
        <f t="shared" ca="1" si="106"/>
        <v>1.0975960199999999</v>
      </c>
      <c r="K455" s="60">
        <f t="shared" ca="1" si="107"/>
        <v>9.7596009999999997E-2</v>
      </c>
      <c r="L455" s="64">
        <f>IF(VLOOKUP(A455,$U$12:$AD$125,8)=VLOOKUP(A454,$U$12:$AD$125,8),0,VLOOKUP(A455,U$12:$AD$125,8))</f>
        <v>0</v>
      </c>
      <c r="M455" s="65">
        <f>IF(L455&gt;0,VLOOKUP(L455,T$12:$AC$125,7),0)</f>
        <v>0</v>
      </c>
      <c r="N455" s="60">
        <f t="shared" si="108"/>
        <v>0</v>
      </c>
      <c r="O455" s="60">
        <f t="shared" ca="1" si="109"/>
        <v>9.7596009999999997E-2</v>
      </c>
      <c r="P455" s="66" t="str">
        <f t="shared" si="110"/>
        <v>A+J=</v>
      </c>
      <c r="Q455" s="67">
        <f t="shared" si="111"/>
        <v>45882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</row>
    <row r="456" spans="1:147" x14ac:dyDescent="0.2">
      <c r="A456" s="59">
        <f t="shared" si="99"/>
        <v>43822</v>
      </c>
      <c r="B456" s="70">
        <f t="shared" ca="1" si="101"/>
        <v>1.09759601</v>
      </c>
      <c r="C456" s="60">
        <f t="shared" si="102"/>
        <v>1</v>
      </c>
      <c r="D456" s="61">
        <f ca="1">IF(A456&lt;$B$1,VLOOKUP(A456,[1]DI!$A$4:$B$15000,2,FALSE),0)</f>
        <v>4.4000000000000004E-2</v>
      </c>
      <c r="E456" s="60">
        <f t="shared" ca="1" si="103"/>
        <v>1.7089000000000001E-4</v>
      </c>
      <c r="F456" s="62">
        <f t="shared" si="100"/>
        <v>1.3</v>
      </c>
      <c r="G456" s="63">
        <f t="shared" ca="1" si="104"/>
        <v>1.0002221570000001</v>
      </c>
      <c r="H456" s="60">
        <f ca="1">TRUNC(PRODUCT(G$10:G455),15)</f>
        <v>1.09759601751022</v>
      </c>
      <c r="I456" s="60">
        <f t="shared" si="105"/>
        <v>1</v>
      </c>
      <c r="J456" s="60">
        <f t="shared" ca="1" si="106"/>
        <v>1.0975960199999999</v>
      </c>
      <c r="K456" s="60">
        <f t="shared" ca="1" si="107"/>
        <v>9.7596009999999997E-2</v>
      </c>
      <c r="L456" s="64">
        <f>IF(VLOOKUP(A456,$U$12:$AD$125,8)=VLOOKUP(A455,$U$12:$AD$125,8),0,VLOOKUP(A456,U$12:$AD$125,8))</f>
        <v>0</v>
      </c>
      <c r="M456" s="65">
        <f>IF(L456&gt;0,VLOOKUP(L456,T$12:$AC$125,7),0)</f>
        <v>0</v>
      </c>
      <c r="N456" s="60">
        <f t="shared" si="108"/>
        <v>0</v>
      </c>
      <c r="O456" s="60">
        <f t="shared" ca="1" si="109"/>
        <v>9.7596009999999997E-2</v>
      </c>
      <c r="P456" s="66" t="str">
        <f t="shared" si="110"/>
        <v>A+J=</v>
      </c>
      <c r="Q456" s="67">
        <f t="shared" si="111"/>
        <v>45882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</row>
    <row r="457" spans="1:147" x14ac:dyDescent="0.2">
      <c r="A457" s="59">
        <f t="shared" si="99"/>
        <v>43823</v>
      </c>
      <c r="B457" s="70">
        <f t="shared" ca="1" si="101"/>
        <v>1.09783985</v>
      </c>
      <c r="C457" s="60">
        <f t="shared" si="102"/>
        <v>1</v>
      </c>
      <c r="D457" s="61">
        <f ca="1">IF(A457&lt;$B$1,VLOOKUP(A457,[1]DI!$A$4:$B$15000,2,FALSE),0)</f>
        <v>4.4000000000000004E-2</v>
      </c>
      <c r="E457" s="60">
        <f t="shared" ca="1" si="103"/>
        <v>1.7089000000000001E-4</v>
      </c>
      <c r="F457" s="62">
        <f t="shared" si="100"/>
        <v>1.3</v>
      </c>
      <c r="G457" s="63">
        <f t="shared" ca="1" si="104"/>
        <v>1.0002221570000001</v>
      </c>
      <c r="H457" s="60">
        <f ca="1">TRUNC(PRODUCT(G$10:G456),15)</f>
        <v>1.09783985614869</v>
      </c>
      <c r="I457" s="60">
        <f t="shared" si="105"/>
        <v>1</v>
      </c>
      <c r="J457" s="60">
        <f t="shared" ca="1" si="106"/>
        <v>1.0978398599999999</v>
      </c>
      <c r="K457" s="60">
        <f t="shared" ca="1" si="107"/>
        <v>9.7839850000000006E-2</v>
      </c>
      <c r="L457" s="64">
        <f>IF(VLOOKUP(A457,$U$12:$AD$125,8)=VLOOKUP(A456,$U$12:$AD$125,8),0,VLOOKUP(A457,U$12:$AD$125,8))</f>
        <v>0</v>
      </c>
      <c r="M457" s="65">
        <f>IF(L457&gt;0,VLOOKUP(L457,T$12:$AC$125,7),0)</f>
        <v>0</v>
      </c>
      <c r="N457" s="60">
        <f t="shared" si="108"/>
        <v>0</v>
      </c>
      <c r="O457" s="60">
        <f t="shared" ca="1" si="109"/>
        <v>9.7839850000000006E-2</v>
      </c>
      <c r="P457" s="66" t="str">
        <f t="shared" si="110"/>
        <v>A+J=</v>
      </c>
      <c r="Q457" s="67">
        <f t="shared" si="111"/>
        <v>45882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</row>
    <row r="458" spans="1:147" x14ac:dyDescent="0.2">
      <c r="A458" s="59">
        <f t="shared" si="99"/>
        <v>43824</v>
      </c>
      <c r="B458" s="70">
        <f t="shared" ca="1" si="101"/>
        <v>1.09808375</v>
      </c>
      <c r="C458" s="60">
        <f t="shared" si="102"/>
        <v>1</v>
      </c>
      <c r="D458" s="61">
        <f ca="1">IF(A458&lt;$B$1,VLOOKUP(A458,[1]DI!$A$4:$B$15000,2,FALSE),0)</f>
        <v>0</v>
      </c>
      <c r="E458" s="60">
        <f t="shared" ca="1" si="103"/>
        <v>0</v>
      </c>
      <c r="F458" s="62">
        <f t="shared" si="100"/>
        <v>1.3</v>
      </c>
      <c r="G458" s="63">
        <f t="shared" ca="1" si="104"/>
        <v>1</v>
      </c>
      <c r="H458" s="60">
        <f ca="1">TRUNC(PRODUCT(G$10:G457),15)</f>
        <v>1.0980837489576101</v>
      </c>
      <c r="I458" s="60">
        <f t="shared" si="105"/>
        <v>1</v>
      </c>
      <c r="J458" s="60">
        <f t="shared" ca="1" si="106"/>
        <v>1.09808375</v>
      </c>
      <c r="K458" s="60">
        <f t="shared" ca="1" si="107"/>
        <v>9.8083749999999997E-2</v>
      </c>
      <c r="L458" s="64">
        <f>IF(VLOOKUP(A458,$U$12:$AD$125,8)=VLOOKUP(A457,$U$12:$AD$125,8),0,VLOOKUP(A458,U$12:$AD$125,8))</f>
        <v>0</v>
      </c>
      <c r="M458" s="65">
        <f>IF(L458&gt;0,VLOOKUP(L458,T$12:$AC$125,7),0)</f>
        <v>0</v>
      </c>
      <c r="N458" s="60">
        <f t="shared" si="108"/>
        <v>0</v>
      </c>
      <c r="O458" s="60">
        <f t="shared" ca="1" si="109"/>
        <v>9.8083749999999997E-2</v>
      </c>
      <c r="P458" s="66" t="str">
        <f t="shared" si="110"/>
        <v>A+J=</v>
      </c>
      <c r="Q458" s="67">
        <f t="shared" si="111"/>
        <v>45882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</row>
    <row r="459" spans="1:147" x14ac:dyDescent="0.2">
      <c r="A459" s="59">
        <f t="shared" ref="A459:A522" si="112">(A458+1)</f>
        <v>43825</v>
      </c>
      <c r="B459" s="70">
        <f t="shared" ca="1" si="101"/>
        <v>1.09808375</v>
      </c>
      <c r="C459" s="60">
        <f t="shared" si="102"/>
        <v>1</v>
      </c>
      <c r="D459" s="61">
        <f ca="1">IF(A459&lt;$B$1,VLOOKUP(A459,[1]DI!$A$4:$B$15000,2,FALSE),0)</f>
        <v>4.4000000000000004E-2</v>
      </c>
      <c r="E459" s="60">
        <f t="shared" ca="1" si="103"/>
        <v>1.7089000000000001E-4</v>
      </c>
      <c r="F459" s="62">
        <f t="shared" si="100"/>
        <v>1.3</v>
      </c>
      <c r="G459" s="63">
        <f t="shared" ca="1" si="104"/>
        <v>1.0002221570000001</v>
      </c>
      <c r="H459" s="60">
        <f ca="1">TRUNC(PRODUCT(G$10:G458),15)</f>
        <v>1.0980837489576101</v>
      </c>
      <c r="I459" s="60">
        <f t="shared" si="105"/>
        <v>1</v>
      </c>
      <c r="J459" s="60">
        <f t="shared" ca="1" si="106"/>
        <v>1.09808375</v>
      </c>
      <c r="K459" s="60">
        <f t="shared" ca="1" si="107"/>
        <v>9.8083749999999997E-2</v>
      </c>
      <c r="L459" s="64">
        <f>IF(VLOOKUP(A459,$U$12:$AD$125,8)=VLOOKUP(A458,$U$12:$AD$125,8),0,VLOOKUP(A459,U$12:$AD$125,8))</f>
        <v>0</v>
      </c>
      <c r="M459" s="65">
        <f>IF(L459&gt;0,VLOOKUP(L459,T$12:$AC$125,7),0)</f>
        <v>0</v>
      </c>
      <c r="N459" s="60">
        <f t="shared" si="108"/>
        <v>0</v>
      </c>
      <c r="O459" s="60">
        <f t="shared" ca="1" si="109"/>
        <v>9.8083749999999997E-2</v>
      </c>
      <c r="P459" s="66" t="str">
        <f t="shared" si="110"/>
        <v>A+J=</v>
      </c>
      <c r="Q459" s="67">
        <f t="shared" si="111"/>
        <v>45882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</row>
    <row r="460" spans="1:147" x14ac:dyDescent="0.2">
      <c r="A460" s="59">
        <f t="shared" si="112"/>
        <v>43826</v>
      </c>
      <c r="B460" s="70">
        <f t="shared" ca="1" si="101"/>
        <v>1.0983277</v>
      </c>
      <c r="C460" s="60">
        <f t="shared" si="102"/>
        <v>1</v>
      </c>
      <c r="D460" s="61">
        <f ca="1">IF(A460&lt;$B$1,VLOOKUP(A460,[1]DI!$A$4:$B$15000,2,FALSE),0)</f>
        <v>4.4000000000000004E-2</v>
      </c>
      <c r="E460" s="60">
        <f t="shared" ca="1" si="103"/>
        <v>1.7089000000000001E-4</v>
      </c>
      <c r="F460" s="62">
        <f t="shared" ref="F460:F523" si="113">F459</f>
        <v>1.3</v>
      </c>
      <c r="G460" s="63">
        <f t="shared" ca="1" si="104"/>
        <v>1.0002221570000001</v>
      </c>
      <c r="H460" s="60">
        <f ca="1">TRUNC(PRODUCT(G$10:G459),15)</f>
        <v>1.09832769594903</v>
      </c>
      <c r="I460" s="60">
        <f t="shared" si="105"/>
        <v>1</v>
      </c>
      <c r="J460" s="60">
        <f t="shared" ca="1" si="106"/>
        <v>1.0983277</v>
      </c>
      <c r="K460" s="60">
        <f t="shared" ca="1" si="107"/>
        <v>9.8327700000000004E-2</v>
      </c>
      <c r="L460" s="64">
        <f>IF(VLOOKUP(A460,$U$12:$AD$125,8)=VLOOKUP(A459,$U$12:$AD$125,8),0,VLOOKUP(A460,U$12:$AD$125,8))</f>
        <v>0</v>
      </c>
      <c r="M460" s="65">
        <f>IF(L460&gt;0,VLOOKUP(L460,T$12:$AC$125,7),0)</f>
        <v>0</v>
      </c>
      <c r="N460" s="60">
        <f t="shared" si="108"/>
        <v>0</v>
      </c>
      <c r="O460" s="60">
        <f t="shared" ca="1" si="109"/>
        <v>9.8327700000000004E-2</v>
      </c>
      <c r="P460" s="66" t="str">
        <f t="shared" si="110"/>
        <v>A+J=</v>
      </c>
      <c r="Q460" s="67">
        <f t="shared" si="111"/>
        <v>45882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</row>
    <row r="461" spans="1:147" x14ac:dyDescent="0.2">
      <c r="A461" s="59">
        <f t="shared" si="112"/>
        <v>43827</v>
      </c>
      <c r="B461" s="70">
        <f t="shared" ca="1" si="101"/>
        <v>1.09857169</v>
      </c>
      <c r="C461" s="60">
        <f t="shared" si="102"/>
        <v>1</v>
      </c>
      <c r="D461" s="61">
        <f ca="1">IF(A461&lt;$B$1,VLOOKUP(A461,[1]DI!$A$4:$B$15000,2,FALSE),0)</f>
        <v>0</v>
      </c>
      <c r="E461" s="60">
        <f t="shared" ca="1" si="103"/>
        <v>0</v>
      </c>
      <c r="F461" s="62">
        <f t="shared" si="113"/>
        <v>1.3</v>
      </c>
      <c r="G461" s="63">
        <f t="shared" ca="1" si="104"/>
        <v>1</v>
      </c>
      <c r="H461" s="60">
        <f ca="1">TRUNC(PRODUCT(G$10:G460),15)</f>
        <v>1.0985716971349699</v>
      </c>
      <c r="I461" s="60">
        <f t="shared" si="105"/>
        <v>1</v>
      </c>
      <c r="J461" s="60">
        <f t="shared" ca="1" si="106"/>
        <v>1.0985716999999999</v>
      </c>
      <c r="K461" s="60">
        <f t="shared" ca="1" si="107"/>
        <v>9.8571690000000003E-2</v>
      </c>
      <c r="L461" s="64">
        <f>IF(VLOOKUP(A461,$U$12:$AD$125,8)=VLOOKUP(A460,$U$12:$AD$125,8),0,VLOOKUP(A461,U$12:$AD$125,8))</f>
        <v>0</v>
      </c>
      <c r="M461" s="65">
        <f>IF(L461&gt;0,VLOOKUP(L461,T$12:$AC$125,7),0)</f>
        <v>0</v>
      </c>
      <c r="N461" s="60">
        <f t="shared" si="108"/>
        <v>0</v>
      </c>
      <c r="O461" s="60">
        <f t="shared" ca="1" si="109"/>
        <v>9.8571690000000003E-2</v>
      </c>
      <c r="P461" s="66" t="str">
        <f t="shared" si="110"/>
        <v>A+J=</v>
      </c>
      <c r="Q461" s="67">
        <f t="shared" si="111"/>
        <v>45882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</row>
    <row r="462" spans="1:147" x14ac:dyDescent="0.2">
      <c r="A462" s="59">
        <f t="shared" si="112"/>
        <v>43828</v>
      </c>
      <c r="B462" s="70">
        <f t="shared" ca="1" si="101"/>
        <v>1.09857169</v>
      </c>
      <c r="C462" s="60">
        <f t="shared" si="102"/>
        <v>1</v>
      </c>
      <c r="D462" s="61">
        <f ca="1">IF(A462&lt;$B$1,VLOOKUP(A462,[1]DI!$A$4:$B$15000,2,FALSE),0)</f>
        <v>0</v>
      </c>
      <c r="E462" s="60">
        <f t="shared" ca="1" si="103"/>
        <v>0</v>
      </c>
      <c r="F462" s="62">
        <f t="shared" si="113"/>
        <v>1.3</v>
      </c>
      <c r="G462" s="63">
        <f t="shared" ca="1" si="104"/>
        <v>1</v>
      </c>
      <c r="H462" s="60">
        <f ca="1">TRUNC(PRODUCT(G$10:G461),15)</f>
        <v>1.0985716971349699</v>
      </c>
      <c r="I462" s="60">
        <f t="shared" si="105"/>
        <v>1</v>
      </c>
      <c r="J462" s="60">
        <f t="shared" ca="1" si="106"/>
        <v>1.0985716999999999</v>
      </c>
      <c r="K462" s="60">
        <f t="shared" ca="1" si="107"/>
        <v>9.8571690000000003E-2</v>
      </c>
      <c r="L462" s="64">
        <f>IF(VLOOKUP(A462,$U$12:$AD$125,8)=VLOOKUP(A461,$U$12:$AD$125,8),0,VLOOKUP(A462,U$12:$AD$125,8))</f>
        <v>0</v>
      </c>
      <c r="M462" s="65">
        <f>IF(L462&gt;0,VLOOKUP(L462,T$12:$AC$125,7),0)</f>
        <v>0</v>
      </c>
      <c r="N462" s="60">
        <f t="shared" si="108"/>
        <v>0</v>
      </c>
      <c r="O462" s="60">
        <f t="shared" ca="1" si="109"/>
        <v>9.8571690000000003E-2</v>
      </c>
      <c r="P462" s="66" t="str">
        <f t="shared" si="110"/>
        <v>A+J=</v>
      </c>
      <c r="Q462" s="67">
        <f t="shared" si="111"/>
        <v>45882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</row>
    <row r="463" spans="1:147" x14ac:dyDescent="0.2">
      <c r="A463" s="59">
        <f t="shared" si="112"/>
        <v>43829</v>
      </c>
      <c r="B463" s="70">
        <f t="shared" ca="1" si="101"/>
        <v>1.09857169</v>
      </c>
      <c r="C463" s="60">
        <f t="shared" si="102"/>
        <v>1</v>
      </c>
      <c r="D463" s="61">
        <f ca="1">IF(A463&lt;$B$1,VLOOKUP(A463,[1]DI!$A$4:$B$15000,2,FALSE),0)</f>
        <v>4.4000000000000004E-2</v>
      </c>
      <c r="E463" s="60">
        <f t="shared" ca="1" si="103"/>
        <v>1.7089000000000001E-4</v>
      </c>
      <c r="F463" s="62">
        <f t="shared" si="113"/>
        <v>1.3</v>
      </c>
      <c r="G463" s="63">
        <f t="shared" ca="1" si="104"/>
        <v>1.0002221570000001</v>
      </c>
      <c r="H463" s="60">
        <f ca="1">TRUNC(PRODUCT(G$10:G462),15)</f>
        <v>1.0985716971349699</v>
      </c>
      <c r="I463" s="60">
        <f t="shared" si="105"/>
        <v>1</v>
      </c>
      <c r="J463" s="60">
        <f t="shared" ca="1" si="106"/>
        <v>1.0985716999999999</v>
      </c>
      <c r="K463" s="60">
        <f t="shared" ca="1" si="107"/>
        <v>9.8571690000000003E-2</v>
      </c>
      <c r="L463" s="64">
        <f>IF(VLOOKUP(A463,$U$12:$AD$125,8)=VLOOKUP(A462,$U$12:$AD$125,8),0,VLOOKUP(A463,U$12:$AD$125,8))</f>
        <v>0</v>
      </c>
      <c r="M463" s="65">
        <f>IF(L463&gt;0,VLOOKUP(L463,T$12:$AC$125,7),0)</f>
        <v>0</v>
      </c>
      <c r="N463" s="60">
        <f t="shared" si="108"/>
        <v>0</v>
      </c>
      <c r="O463" s="60">
        <f t="shared" ca="1" si="109"/>
        <v>9.8571690000000003E-2</v>
      </c>
      <c r="P463" s="66" t="str">
        <f t="shared" si="110"/>
        <v>A+J=</v>
      </c>
      <c r="Q463" s="67">
        <f t="shared" si="111"/>
        <v>45882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</row>
    <row r="464" spans="1:147" x14ac:dyDescent="0.2">
      <c r="A464" s="59">
        <f t="shared" si="112"/>
        <v>43830</v>
      </c>
      <c r="B464" s="70">
        <f t="shared" ca="1" si="101"/>
        <v>1.09881575</v>
      </c>
      <c r="C464" s="60">
        <f t="shared" si="102"/>
        <v>1</v>
      </c>
      <c r="D464" s="61">
        <f ca="1">IF(A464&lt;$B$1,VLOOKUP(A464,[1]DI!$A$4:$B$15000,2,FALSE),0)</f>
        <v>4.4000000000000004E-2</v>
      </c>
      <c r="E464" s="60">
        <f t="shared" ca="1" si="103"/>
        <v>1.7089000000000001E-4</v>
      </c>
      <c r="F464" s="62">
        <f t="shared" si="113"/>
        <v>1.3</v>
      </c>
      <c r="G464" s="63">
        <f t="shared" ca="1" si="104"/>
        <v>1.0002221570000001</v>
      </c>
      <c r="H464" s="60">
        <f ca="1">TRUNC(PRODUCT(G$10:G463),15)</f>
        <v>1.0988157525275</v>
      </c>
      <c r="I464" s="60">
        <f t="shared" si="105"/>
        <v>1</v>
      </c>
      <c r="J464" s="60">
        <f t="shared" ca="1" si="106"/>
        <v>1.09881575</v>
      </c>
      <c r="K464" s="60">
        <f t="shared" ca="1" si="107"/>
        <v>9.8815749999999994E-2</v>
      </c>
      <c r="L464" s="64">
        <f>IF(VLOOKUP(A464,$U$12:$AD$125,8)=VLOOKUP(A463,$U$12:$AD$125,8),0,VLOOKUP(A464,U$12:$AD$125,8))</f>
        <v>0</v>
      </c>
      <c r="M464" s="65">
        <f>IF(L464&gt;0,VLOOKUP(L464,T$12:$AC$125,7),0)</f>
        <v>0</v>
      </c>
      <c r="N464" s="60">
        <f t="shared" si="108"/>
        <v>0</v>
      </c>
      <c r="O464" s="60">
        <f t="shared" ca="1" si="109"/>
        <v>9.8815749999999994E-2</v>
      </c>
      <c r="P464" s="66" t="str">
        <f t="shared" si="110"/>
        <v>A+J=</v>
      </c>
      <c r="Q464" s="67">
        <f t="shared" si="111"/>
        <v>45882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</row>
    <row r="465" spans="1:150" x14ac:dyDescent="0.2">
      <c r="A465" s="59">
        <f t="shared" si="112"/>
        <v>43831</v>
      </c>
      <c r="B465" s="70">
        <f t="shared" ca="1" si="101"/>
        <v>1.0990598600000001</v>
      </c>
      <c r="C465" s="60">
        <f t="shared" si="102"/>
        <v>1</v>
      </c>
      <c r="D465" s="61">
        <f ca="1">IF(A465&lt;$B$1,VLOOKUP(A465,[1]DI!$A$4:$B$15000,2,FALSE),0)</f>
        <v>0</v>
      </c>
      <c r="E465" s="60">
        <f t="shared" ca="1" si="103"/>
        <v>0</v>
      </c>
      <c r="F465" s="62">
        <f t="shared" si="113"/>
        <v>1.3</v>
      </c>
      <c r="G465" s="63">
        <f t="shared" ca="1" si="104"/>
        <v>1</v>
      </c>
      <c r="H465" s="60">
        <f ca="1">TRUNC(PRODUCT(G$10:G464),15)</f>
        <v>1.0990598621386301</v>
      </c>
      <c r="I465" s="60">
        <f t="shared" si="105"/>
        <v>1</v>
      </c>
      <c r="J465" s="60">
        <f t="shared" ca="1" si="106"/>
        <v>1.0990598600000001</v>
      </c>
      <c r="K465" s="60">
        <f t="shared" ca="1" si="107"/>
        <v>9.905986E-2</v>
      </c>
      <c r="L465" s="64">
        <f>IF(VLOOKUP(A465,$U$12:$AD$125,8)=VLOOKUP(A464,$U$12:$AD$125,8),0,VLOOKUP(A465,U$12:$AD$125,8))</f>
        <v>0</v>
      </c>
      <c r="M465" s="65">
        <f>IF(L465&gt;0,VLOOKUP(L465,T$12:$AC$125,7),0)</f>
        <v>0</v>
      </c>
      <c r="N465" s="60">
        <f t="shared" si="108"/>
        <v>0</v>
      </c>
      <c r="O465" s="60">
        <f t="shared" ca="1" si="109"/>
        <v>9.905986E-2</v>
      </c>
      <c r="P465" s="66" t="str">
        <f t="shared" si="110"/>
        <v>A+J=</v>
      </c>
      <c r="Q465" s="67">
        <f t="shared" si="111"/>
        <v>45882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</row>
    <row r="466" spans="1:150" x14ac:dyDescent="0.2">
      <c r="A466" s="59">
        <f t="shared" si="112"/>
        <v>43832</v>
      </c>
      <c r="B466" s="70">
        <f t="shared" ca="1" si="101"/>
        <v>1.0990598600000001</v>
      </c>
      <c r="C466" s="60">
        <f t="shared" si="102"/>
        <v>1</v>
      </c>
      <c r="D466" s="61">
        <f ca="1">IF(A466&lt;$B$1,VLOOKUP(A466,[1]DI!$A$4:$B$15000,2,FALSE),0)</f>
        <v>4.4000000000000004E-2</v>
      </c>
      <c r="E466" s="60">
        <f t="shared" ca="1" si="103"/>
        <v>1.7089000000000001E-4</v>
      </c>
      <c r="F466" s="62">
        <f t="shared" si="113"/>
        <v>1.3</v>
      </c>
      <c r="G466" s="63">
        <f t="shared" ca="1" si="104"/>
        <v>1.0002221570000001</v>
      </c>
      <c r="H466" s="60">
        <f ca="1">TRUNC(PRODUCT(G$10:G465),15)</f>
        <v>1.0990598621386301</v>
      </c>
      <c r="I466" s="60">
        <f t="shared" si="105"/>
        <v>1</v>
      </c>
      <c r="J466" s="60">
        <f t="shared" ca="1" si="106"/>
        <v>1.0990598600000001</v>
      </c>
      <c r="K466" s="60">
        <f t="shared" ca="1" si="107"/>
        <v>9.905986E-2</v>
      </c>
      <c r="L466" s="64">
        <f>IF(VLOOKUP(A466,$U$12:$AD$125,8)=VLOOKUP(A465,$U$12:$AD$125,8),0,VLOOKUP(A466,U$12:$AD$125,8))</f>
        <v>0</v>
      </c>
      <c r="M466" s="65">
        <f>IF(L466&gt;0,VLOOKUP(L466,T$12:$AC$125,7),0)</f>
        <v>0</v>
      </c>
      <c r="N466" s="60">
        <f t="shared" si="108"/>
        <v>0</v>
      </c>
      <c r="O466" s="60">
        <f t="shared" ca="1" si="109"/>
        <v>9.905986E-2</v>
      </c>
      <c r="P466" s="66" t="str">
        <f t="shared" si="110"/>
        <v>A+J=</v>
      </c>
      <c r="Q466" s="67">
        <f t="shared" si="111"/>
        <v>45882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</row>
    <row r="467" spans="1:150" x14ac:dyDescent="0.2">
      <c r="A467" s="59">
        <f t="shared" si="112"/>
        <v>43833</v>
      </c>
      <c r="B467" s="70">
        <f t="shared" ca="1" si="101"/>
        <v>1.0993040300000001</v>
      </c>
      <c r="C467" s="60">
        <f t="shared" si="102"/>
        <v>1</v>
      </c>
      <c r="D467" s="61">
        <f ca="1">IF(A467&lt;$B$1,VLOOKUP(A467,[1]DI!$A$4:$B$15000,2,FALSE),0)</f>
        <v>4.4000000000000004E-2</v>
      </c>
      <c r="E467" s="60">
        <f t="shared" ca="1" si="103"/>
        <v>1.7089000000000001E-4</v>
      </c>
      <c r="F467" s="62">
        <f t="shared" si="113"/>
        <v>1.3</v>
      </c>
      <c r="G467" s="63">
        <f t="shared" ca="1" si="104"/>
        <v>1.0002221570000001</v>
      </c>
      <c r="H467" s="60">
        <f ca="1">TRUNC(PRODUCT(G$10:G466),15)</f>
        <v>1.0993040259804201</v>
      </c>
      <c r="I467" s="60">
        <f t="shared" si="105"/>
        <v>1</v>
      </c>
      <c r="J467" s="60">
        <f t="shared" ca="1" si="106"/>
        <v>1.0993040300000001</v>
      </c>
      <c r="K467" s="60">
        <f t="shared" ca="1" si="107"/>
        <v>9.9304030000000001E-2</v>
      </c>
      <c r="L467" s="64">
        <f>IF(VLOOKUP(A467,$U$12:$AD$125,8)=VLOOKUP(A466,$U$12:$AD$125,8),0,VLOOKUP(A467,U$12:$AD$125,8))</f>
        <v>0</v>
      </c>
      <c r="M467" s="65">
        <f>IF(L467&gt;0,VLOOKUP(L467,T$12:$AC$125,7),0)</f>
        <v>0</v>
      </c>
      <c r="N467" s="60">
        <f t="shared" si="108"/>
        <v>0</v>
      </c>
      <c r="O467" s="60">
        <f t="shared" ca="1" si="109"/>
        <v>9.9304030000000001E-2</v>
      </c>
      <c r="P467" s="66" t="str">
        <f t="shared" si="110"/>
        <v>A+J=</v>
      </c>
      <c r="Q467" s="67">
        <f t="shared" si="111"/>
        <v>45882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</row>
    <row r="468" spans="1:150" x14ac:dyDescent="0.2">
      <c r="A468" s="59">
        <f t="shared" si="112"/>
        <v>43834</v>
      </c>
      <c r="B468" s="70">
        <f t="shared" ca="1" si="101"/>
        <v>1.0995482400000001</v>
      </c>
      <c r="C468" s="60">
        <f t="shared" si="102"/>
        <v>1</v>
      </c>
      <c r="D468" s="61">
        <f ca="1">IF(A468&lt;$B$1,VLOOKUP(A468,[1]DI!$A$4:$B$15000,2,FALSE),0)</f>
        <v>0</v>
      </c>
      <c r="E468" s="60">
        <f t="shared" ca="1" si="103"/>
        <v>0</v>
      </c>
      <c r="F468" s="62">
        <f t="shared" si="113"/>
        <v>1.3</v>
      </c>
      <c r="G468" s="63">
        <f t="shared" ca="1" si="104"/>
        <v>1</v>
      </c>
      <c r="H468" s="60">
        <f ca="1">TRUNC(PRODUCT(G$10:G467),15)</f>
        <v>1.09954824406492</v>
      </c>
      <c r="I468" s="60">
        <f t="shared" si="105"/>
        <v>1</v>
      </c>
      <c r="J468" s="60">
        <f t="shared" ca="1" si="106"/>
        <v>1.0995482400000001</v>
      </c>
      <c r="K468" s="60">
        <f t="shared" ca="1" si="107"/>
        <v>9.9548239999999996E-2</v>
      </c>
      <c r="L468" s="64">
        <f>IF(VLOOKUP(A468,$U$12:$AD$125,8)=VLOOKUP(A467,$U$12:$AD$125,8),0,VLOOKUP(A468,U$12:$AD$125,8))</f>
        <v>0</v>
      </c>
      <c r="M468" s="65">
        <f>IF(L468&gt;0,VLOOKUP(L468,T$12:$AC$125,7),0)</f>
        <v>0</v>
      </c>
      <c r="N468" s="60">
        <f t="shared" si="108"/>
        <v>0</v>
      </c>
      <c r="O468" s="60">
        <f t="shared" ca="1" si="109"/>
        <v>9.9548239999999996E-2</v>
      </c>
      <c r="P468" s="66" t="str">
        <f t="shared" si="110"/>
        <v>A+J=</v>
      </c>
      <c r="Q468" s="67">
        <f t="shared" si="111"/>
        <v>45882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</row>
    <row r="469" spans="1:150" x14ac:dyDescent="0.2">
      <c r="A469" s="59">
        <f t="shared" si="112"/>
        <v>43835</v>
      </c>
      <c r="B469" s="70">
        <f t="shared" ca="1" si="101"/>
        <v>1.0995482400000001</v>
      </c>
      <c r="C469" s="60">
        <f t="shared" si="102"/>
        <v>1</v>
      </c>
      <c r="D469" s="61">
        <f ca="1">IF(A469&lt;$B$1,VLOOKUP(A469,[1]DI!$A$4:$B$15000,2,FALSE),0)</f>
        <v>0</v>
      </c>
      <c r="E469" s="60">
        <f t="shared" ca="1" si="103"/>
        <v>0</v>
      </c>
      <c r="F469" s="62">
        <f t="shared" si="113"/>
        <v>1.3</v>
      </c>
      <c r="G469" s="63">
        <f t="shared" ca="1" si="104"/>
        <v>1</v>
      </c>
      <c r="H469" s="60">
        <f ca="1">TRUNC(PRODUCT(G$10:G468),15)</f>
        <v>1.09954824406492</v>
      </c>
      <c r="I469" s="60">
        <f t="shared" si="105"/>
        <v>1</v>
      </c>
      <c r="J469" s="60">
        <f t="shared" ca="1" si="106"/>
        <v>1.0995482400000001</v>
      </c>
      <c r="K469" s="60">
        <f t="shared" ca="1" si="107"/>
        <v>9.9548239999999996E-2</v>
      </c>
      <c r="L469" s="64">
        <f>IF(VLOOKUP(A469,$U$12:$AD$125,8)=VLOOKUP(A468,$U$12:$AD$125,8),0,VLOOKUP(A469,U$12:$AD$125,8))</f>
        <v>0</v>
      </c>
      <c r="M469" s="65">
        <f>IF(L469&gt;0,VLOOKUP(L469,T$12:$AC$125,7),0)</f>
        <v>0</v>
      </c>
      <c r="N469" s="60">
        <f t="shared" si="108"/>
        <v>0</v>
      </c>
      <c r="O469" s="60">
        <f t="shared" ca="1" si="109"/>
        <v>9.9548239999999996E-2</v>
      </c>
      <c r="P469" s="66" t="str">
        <f t="shared" si="110"/>
        <v>A+J=</v>
      </c>
      <c r="Q469" s="67">
        <f t="shared" si="111"/>
        <v>45882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</row>
    <row r="470" spans="1:150" x14ac:dyDescent="0.2">
      <c r="A470" s="59">
        <f t="shared" si="112"/>
        <v>43836</v>
      </c>
      <c r="B470" s="70">
        <f t="shared" ca="1" si="101"/>
        <v>1.0995482400000001</v>
      </c>
      <c r="C470" s="60">
        <f t="shared" si="102"/>
        <v>1</v>
      </c>
      <c r="D470" s="61">
        <f ca="1">IF(A470&lt;$B$1,VLOOKUP(A470,[1]DI!$A$4:$B$15000,2,FALSE),0)</f>
        <v>4.4000000000000004E-2</v>
      </c>
      <c r="E470" s="60">
        <f t="shared" ca="1" si="103"/>
        <v>1.7089000000000001E-4</v>
      </c>
      <c r="F470" s="62">
        <f t="shared" si="113"/>
        <v>1.3</v>
      </c>
      <c r="G470" s="63">
        <f t="shared" ca="1" si="104"/>
        <v>1.0002221570000001</v>
      </c>
      <c r="H470" s="60">
        <f ca="1">TRUNC(PRODUCT(G$10:G469),15)</f>
        <v>1.09954824406492</v>
      </c>
      <c r="I470" s="60">
        <f t="shared" si="105"/>
        <v>1</v>
      </c>
      <c r="J470" s="60">
        <f t="shared" ca="1" si="106"/>
        <v>1.0995482400000001</v>
      </c>
      <c r="K470" s="60">
        <f t="shared" ca="1" si="107"/>
        <v>9.9548239999999996E-2</v>
      </c>
      <c r="L470" s="64">
        <f>IF(VLOOKUP(A470,$U$12:$AD$125,8)=VLOOKUP(A469,$U$12:$AD$125,8),0,VLOOKUP(A470,U$12:$AD$125,8))</f>
        <v>0</v>
      </c>
      <c r="M470" s="65">
        <f>IF(L470&gt;0,VLOOKUP(L470,T$12:$AC$125,7),0)</f>
        <v>0</v>
      </c>
      <c r="N470" s="60">
        <f t="shared" si="108"/>
        <v>0</v>
      </c>
      <c r="O470" s="60">
        <f t="shared" ca="1" si="109"/>
        <v>9.9548239999999996E-2</v>
      </c>
      <c r="P470" s="66" t="str">
        <f t="shared" si="110"/>
        <v>A+J=</v>
      </c>
      <c r="Q470" s="67">
        <f t="shared" si="111"/>
        <v>45882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</row>
    <row r="471" spans="1:150" x14ac:dyDescent="0.2">
      <c r="A471" s="59">
        <f t="shared" si="112"/>
        <v>43837</v>
      </c>
      <c r="B471" s="70">
        <f t="shared" ca="1" si="101"/>
        <v>1.0997925200000001</v>
      </c>
      <c r="C471" s="60">
        <f t="shared" si="102"/>
        <v>1</v>
      </c>
      <c r="D471" s="61">
        <f ca="1">IF(A471&lt;$B$1,VLOOKUP(A471,[1]DI!$A$4:$B$15000,2,FALSE),0)</f>
        <v>4.4000000000000004E-2</v>
      </c>
      <c r="E471" s="60">
        <f t="shared" ca="1" si="103"/>
        <v>1.7089000000000001E-4</v>
      </c>
      <c r="F471" s="62">
        <f t="shared" si="113"/>
        <v>1.3</v>
      </c>
      <c r="G471" s="63">
        <f t="shared" ca="1" si="104"/>
        <v>1.0002221570000001</v>
      </c>
      <c r="H471" s="60">
        <f ca="1">TRUNC(PRODUCT(G$10:G470),15)</f>
        <v>1.09979251640418</v>
      </c>
      <c r="I471" s="60">
        <f t="shared" si="105"/>
        <v>1</v>
      </c>
      <c r="J471" s="60">
        <f t="shared" ca="1" si="106"/>
        <v>1.0997925200000001</v>
      </c>
      <c r="K471" s="60">
        <f t="shared" ca="1" si="107"/>
        <v>9.9792519999999996E-2</v>
      </c>
      <c r="L471" s="64">
        <f>IF(VLOOKUP(A471,$U$12:$AD$125,8)=VLOOKUP(A470,$U$12:$AD$125,8),0,VLOOKUP(A471,U$12:$AD$125,8))</f>
        <v>0</v>
      </c>
      <c r="M471" s="65">
        <f>IF(L471&gt;0,VLOOKUP(L471,T$12:$AC$125,7),0)</f>
        <v>0</v>
      </c>
      <c r="N471" s="60">
        <f t="shared" si="108"/>
        <v>0</v>
      </c>
      <c r="O471" s="60">
        <f t="shared" ca="1" si="109"/>
        <v>9.9792519999999996E-2</v>
      </c>
      <c r="P471" s="66" t="str">
        <f t="shared" si="110"/>
        <v>A+J=</v>
      </c>
      <c r="Q471" s="67">
        <f t="shared" si="111"/>
        <v>45882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</row>
    <row r="472" spans="1:150" x14ac:dyDescent="0.2">
      <c r="A472" s="59">
        <f t="shared" si="112"/>
        <v>43838</v>
      </c>
      <c r="B472" s="70">
        <f t="shared" ca="1" si="101"/>
        <v>1.10003684</v>
      </c>
      <c r="C472" s="60">
        <f t="shared" si="102"/>
        <v>1</v>
      </c>
      <c r="D472" s="61">
        <f ca="1">IF(A472&lt;$B$1,VLOOKUP(A472,[1]DI!$A$4:$B$15000,2,FALSE),0)</f>
        <v>4.4000000000000004E-2</v>
      </c>
      <c r="E472" s="60">
        <f t="shared" ca="1" si="103"/>
        <v>1.7089000000000001E-4</v>
      </c>
      <c r="F472" s="62">
        <f t="shared" si="113"/>
        <v>1.3</v>
      </c>
      <c r="G472" s="63">
        <f t="shared" ca="1" si="104"/>
        <v>1.0002221570000001</v>
      </c>
      <c r="H472" s="60">
        <f ca="1">TRUNC(PRODUCT(G$10:G471),15)</f>
        <v>1.1000368430102501</v>
      </c>
      <c r="I472" s="60">
        <f t="shared" si="105"/>
        <v>1</v>
      </c>
      <c r="J472" s="60">
        <f t="shared" ca="1" si="106"/>
        <v>1.10003684</v>
      </c>
      <c r="K472" s="60">
        <f t="shared" ca="1" si="107"/>
        <v>0.10003684</v>
      </c>
      <c r="L472" s="64">
        <f>IF(VLOOKUP(A472,$U$12:$AD$125,8)=VLOOKUP(A471,$U$12:$AD$125,8),0,VLOOKUP(A472,U$12:$AD$125,8))</f>
        <v>0</v>
      </c>
      <c r="M472" s="65">
        <f>IF(L472&gt;0,VLOOKUP(L472,T$12:$AC$125,7),0)</f>
        <v>0</v>
      </c>
      <c r="N472" s="60">
        <f t="shared" si="108"/>
        <v>0</v>
      </c>
      <c r="O472" s="60">
        <f t="shared" ca="1" si="109"/>
        <v>0.10003684</v>
      </c>
      <c r="P472" s="66" t="str">
        <f t="shared" si="110"/>
        <v>A+J=</v>
      </c>
      <c r="Q472" s="67">
        <f t="shared" si="111"/>
        <v>45882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</row>
    <row r="473" spans="1:150" x14ac:dyDescent="0.2">
      <c r="A473" s="59">
        <f t="shared" si="112"/>
        <v>43839</v>
      </c>
      <c r="B473" s="70">
        <f t="shared" ca="1" si="101"/>
        <v>1.1002812200000001</v>
      </c>
      <c r="C473" s="60">
        <f t="shared" si="102"/>
        <v>1</v>
      </c>
      <c r="D473" s="61">
        <f ca="1">IF(A473&lt;$B$1,VLOOKUP(A473,[1]DI!$A$4:$B$15000,2,FALSE),0)</f>
        <v>4.4000000000000004E-2</v>
      </c>
      <c r="E473" s="60">
        <f t="shared" ca="1" si="103"/>
        <v>1.7089000000000001E-4</v>
      </c>
      <c r="F473" s="62">
        <f t="shared" si="113"/>
        <v>1.3</v>
      </c>
      <c r="G473" s="63">
        <f t="shared" ca="1" si="104"/>
        <v>1.0002221570000001</v>
      </c>
      <c r="H473" s="60">
        <f ca="1">TRUNC(PRODUCT(G$10:G472),15)</f>
        <v>1.10028122389518</v>
      </c>
      <c r="I473" s="60">
        <f t="shared" si="105"/>
        <v>1</v>
      </c>
      <c r="J473" s="60">
        <f t="shared" ca="1" si="106"/>
        <v>1.1002812200000001</v>
      </c>
      <c r="K473" s="60">
        <f t="shared" ca="1" si="107"/>
        <v>0.10028122</v>
      </c>
      <c r="L473" s="64">
        <f>IF(VLOOKUP(A473,$U$12:$AD$125,8)=VLOOKUP(A472,$U$12:$AD$125,8),0,VLOOKUP(A473,U$12:$AD$125,8))</f>
        <v>0</v>
      </c>
      <c r="M473" s="65">
        <f>IF(L473&gt;0,VLOOKUP(L473,T$12:$AC$125,7),0)</f>
        <v>0</v>
      </c>
      <c r="N473" s="60">
        <f t="shared" si="108"/>
        <v>0</v>
      </c>
      <c r="O473" s="60">
        <f t="shared" ca="1" si="109"/>
        <v>0.10028122</v>
      </c>
      <c r="P473" s="66" t="str">
        <f t="shared" si="110"/>
        <v>A+J=</v>
      </c>
      <c r="Q473" s="67">
        <f t="shared" si="111"/>
        <v>45882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</row>
    <row r="474" spans="1:150" x14ac:dyDescent="0.2">
      <c r="A474" s="59">
        <f t="shared" si="112"/>
        <v>43840</v>
      </c>
      <c r="B474" s="70">
        <f t="shared" ca="1" si="101"/>
        <v>1.10052566</v>
      </c>
      <c r="C474" s="60">
        <f t="shared" si="102"/>
        <v>1</v>
      </c>
      <c r="D474" s="61">
        <f ca="1">IF(A474&lt;$B$1,VLOOKUP(A474,[1]DI!$A$4:$B$15000,2,FALSE),0)</f>
        <v>4.4000000000000004E-2</v>
      </c>
      <c r="E474" s="60">
        <f t="shared" ca="1" si="103"/>
        <v>1.7089000000000001E-4</v>
      </c>
      <c r="F474" s="62">
        <f t="shared" si="113"/>
        <v>1.3</v>
      </c>
      <c r="G474" s="63">
        <f t="shared" ca="1" si="104"/>
        <v>1.0002221570000001</v>
      </c>
      <c r="H474" s="60">
        <f ca="1">TRUNC(PRODUCT(G$10:G473),15)</f>
        <v>1.1005256590710399</v>
      </c>
      <c r="I474" s="60">
        <f t="shared" si="105"/>
        <v>1</v>
      </c>
      <c r="J474" s="60">
        <f t="shared" ca="1" si="106"/>
        <v>1.10052566</v>
      </c>
      <c r="K474" s="60">
        <f t="shared" ca="1" si="107"/>
        <v>0.10052566</v>
      </c>
      <c r="L474" s="64">
        <f>IF(VLOOKUP(A474,$U$12:$AD$125,8)=VLOOKUP(A473,$U$12:$AD$125,8),0,VLOOKUP(A474,U$12:$AD$125,8))</f>
        <v>0</v>
      </c>
      <c r="M474" s="65">
        <f>IF(L474&gt;0,VLOOKUP(L474,T$12:$AC$125,7),0)</f>
        <v>0</v>
      </c>
      <c r="N474" s="60">
        <f t="shared" si="108"/>
        <v>0</v>
      </c>
      <c r="O474" s="60">
        <f t="shared" ca="1" si="109"/>
        <v>0.10052566</v>
      </c>
      <c r="P474" s="66" t="str">
        <f t="shared" si="110"/>
        <v>A+J=</v>
      </c>
      <c r="Q474" s="67">
        <f t="shared" si="111"/>
        <v>45882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</row>
    <row r="475" spans="1:150" x14ac:dyDescent="0.2">
      <c r="A475" s="59">
        <f t="shared" si="112"/>
        <v>43841</v>
      </c>
      <c r="B475" s="70">
        <f t="shared" ca="1" si="101"/>
        <v>1.10077015</v>
      </c>
      <c r="C475" s="60">
        <f t="shared" si="102"/>
        <v>1</v>
      </c>
      <c r="D475" s="61">
        <f ca="1">IF(A475&lt;$B$1,VLOOKUP(A475,[1]DI!$A$4:$B$15000,2,FALSE),0)</f>
        <v>0</v>
      </c>
      <c r="E475" s="60">
        <f t="shared" ca="1" si="103"/>
        <v>0</v>
      </c>
      <c r="F475" s="62">
        <f t="shared" si="113"/>
        <v>1.3</v>
      </c>
      <c r="G475" s="63">
        <f t="shared" ca="1" si="104"/>
        <v>1</v>
      </c>
      <c r="H475" s="60">
        <f ca="1">TRUNC(PRODUCT(G$10:G474),15)</f>
        <v>1.10077014854988</v>
      </c>
      <c r="I475" s="60">
        <f t="shared" si="105"/>
        <v>1</v>
      </c>
      <c r="J475" s="60">
        <f t="shared" ca="1" si="106"/>
        <v>1.10077015</v>
      </c>
      <c r="K475" s="60">
        <f t="shared" ca="1" si="107"/>
        <v>0.10077015</v>
      </c>
      <c r="L475" s="64">
        <f>IF(VLOOKUP(A475,$U$12:$AD$125,8)=VLOOKUP(A474,$U$12:$AD$125,8),0,VLOOKUP(A475,U$12:$AD$125,8))</f>
        <v>0</v>
      </c>
      <c r="M475" s="65">
        <f>IF(L475&gt;0,VLOOKUP(L475,T$12:$AC$125,7),0)</f>
        <v>0</v>
      </c>
      <c r="N475" s="60">
        <f t="shared" si="108"/>
        <v>0</v>
      </c>
      <c r="O475" s="60">
        <f t="shared" ca="1" si="109"/>
        <v>0.10077015</v>
      </c>
      <c r="P475" s="66" t="str">
        <f t="shared" si="110"/>
        <v>A+J=</v>
      </c>
      <c r="Q475" s="67">
        <f t="shared" si="111"/>
        <v>45882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</row>
    <row r="476" spans="1:150" x14ac:dyDescent="0.2">
      <c r="A476" s="59">
        <f t="shared" si="112"/>
        <v>43842</v>
      </c>
      <c r="B476" s="70">
        <f t="shared" ca="1" si="101"/>
        <v>1.10077015</v>
      </c>
      <c r="C476" s="60">
        <f t="shared" si="102"/>
        <v>1</v>
      </c>
      <c r="D476" s="61">
        <f ca="1">IF(A476&lt;$B$1,VLOOKUP(A476,[1]DI!$A$4:$B$15000,2,FALSE),0)</f>
        <v>0</v>
      </c>
      <c r="E476" s="60">
        <f t="shared" ca="1" si="103"/>
        <v>0</v>
      </c>
      <c r="F476" s="62">
        <f t="shared" si="113"/>
        <v>1.3</v>
      </c>
      <c r="G476" s="63">
        <f t="shared" ca="1" si="104"/>
        <v>1</v>
      </c>
      <c r="H476" s="60">
        <f ca="1">TRUNC(PRODUCT(G$10:G475),15)</f>
        <v>1.10077014854988</v>
      </c>
      <c r="I476" s="60">
        <f t="shared" si="105"/>
        <v>1</v>
      </c>
      <c r="J476" s="60">
        <f t="shared" ca="1" si="106"/>
        <v>1.10077015</v>
      </c>
      <c r="K476" s="60">
        <f t="shared" ca="1" si="107"/>
        <v>0.10077015</v>
      </c>
      <c r="L476" s="64">
        <f>IF(VLOOKUP(A476,$U$12:$AD$125,8)=VLOOKUP(A475,$U$12:$AD$125,8),0,VLOOKUP(A476,U$12:$AD$125,8))</f>
        <v>0</v>
      </c>
      <c r="M476" s="65">
        <f>IF(L476&gt;0,VLOOKUP(L476,T$12:$AC$125,7),0)</f>
        <v>0</v>
      </c>
      <c r="N476" s="60">
        <f t="shared" si="108"/>
        <v>0</v>
      </c>
      <c r="O476" s="60">
        <f t="shared" ca="1" si="109"/>
        <v>0.10077015</v>
      </c>
      <c r="P476" s="66" t="str">
        <f t="shared" si="110"/>
        <v>A+J=</v>
      </c>
      <c r="Q476" s="67">
        <f t="shared" si="111"/>
        <v>45882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</row>
    <row r="477" spans="1:150" x14ac:dyDescent="0.2">
      <c r="A477" s="59">
        <f t="shared" si="112"/>
        <v>43843</v>
      </c>
      <c r="B477" s="70">
        <f t="shared" ca="1" si="101"/>
        <v>1.10077015</v>
      </c>
      <c r="C477" s="60">
        <f t="shared" si="102"/>
        <v>1</v>
      </c>
      <c r="D477" s="61">
        <f ca="1">IF(A477&lt;$B$1,VLOOKUP(A477,[1]DI!$A$4:$B$15000,2,FALSE),0)</f>
        <v>4.4000000000000004E-2</v>
      </c>
      <c r="E477" s="60">
        <f t="shared" ca="1" si="103"/>
        <v>1.7089000000000001E-4</v>
      </c>
      <c r="F477" s="62">
        <f t="shared" si="113"/>
        <v>1.3</v>
      </c>
      <c r="G477" s="63">
        <f t="shared" ca="1" si="104"/>
        <v>1.0002221570000001</v>
      </c>
      <c r="H477" s="60">
        <f ca="1">TRUNC(PRODUCT(G$10:G476),15)</f>
        <v>1.10077014854988</v>
      </c>
      <c r="I477" s="60">
        <f t="shared" si="105"/>
        <v>1</v>
      </c>
      <c r="J477" s="60">
        <f t="shared" ca="1" si="106"/>
        <v>1.10077015</v>
      </c>
      <c r="K477" s="60">
        <f t="shared" ca="1" si="107"/>
        <v>0.10077015</v>
      </c>
      <c r="L477" s="64">
        <f>IF(VLOOKUP(A477,$U$12:$AD$125,8)=VLOOKUP(A476,$U$12:$AD$125,8),0,VLOOKUP(A477,U$12:$AD$125,8))</f>
        <v>0</v>
      </c>
      <c r="M477" s="65">
        <f>IF(L477&gt;0,VLOOKUP(L477,T$12:$AC$125,7),0)</f>
        <v>0</v>
      </c>
      <c r="N477" s="60">
        <f t="shared" si="108"/>
        <v>0</v>
      </c>
      <c r="O477" s="60">
        <f t="shared" ca="1" si="109"/>
        <v>0.10077015</v>
      </c>
      <c r="P477" s="66" t="str">
        <f t="shared" si="110"/>
        <v>A+J=</v>
      </c>
      <c r="Q477" s="67">
        <f t="shared" si="111"/>
        <v>45882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</row>
    <row r="478" spans="1:150" x14ac:dyDescent="0.2">
      <c r="A478" s="59">
        <f t="shared" si="112"/>
        <v>43844</v>
      </c>
      <c r="B478" s="70">
        <f t="shared" ca="1" si="101"/>
        <v>1.10101469</v>
      </c>
      <c r="C478" s="60">
        <f t="shared" si="102"/>
        <v>1</v>
      </c>
      <c r="D478" s="61">
        <f ca="1">IF(A478&lt;$B$1,VLOOKUP(A478,[1]DI!$A$4:$B$15000,2,FALSE),0)</f>
        <v>4.4000000000000004E-2</v>
      </c>
      <c r="E478" s="60">
        <f t="shared" ca="1" si="103"/>
        <v>1.7089000000000001E-4</v>
      </c>
      <c r="F478" s="62">
        <f t="shared" si="113"/>
        <v>1.3</v>
      </c>
      <c r="G478" s="63">
        <f t="shared" ca="1" si="104"/>
        <v>1.0002221570000001</v>
      </c>
      <c r="H478" s="60">
        <f ca="1">TRUNC(PRODUCT(G$10:G477),15)</f>
        <v>1.10101469234377</v>
      </c>
      <c r="I478" s="60">
        <f t="shared" si="105"/>
        <v>1</v>
      </c>
      <c r="J478" s="60">
        <f t="shared" ca="1" si="106"/>
        <v>1.10101469</v>
      </c>
      <c r="K478" s="60">
        <f t="shared" ca="1" si="107"/>
        <v>0.10101469</v>
      </c>
      <c r="L478" s="64">
        <f>IF(VLOOKUP(A478,$U$12:$AD$125,8)=VLOOKUP(A477,$U$12:$AD$125,8),0,VLOOKUP(A478,U$12:$AD$125,8))</f>
        <v>0</v>
      </c>
      <c r="M478" s="65">
        <f>IF(L478&gt;0,VLOOKUP(L478,T$12:$AC$125,7),0)</f>
        <v>0</v>
      </c>
      <c r="N478" s="60">
        <f t="shared" si="108"/>
        <v>0</v>
      </c>
      <c r="O478" s="60">
        <f t="shared" ca="1" si="109"/>
        <v>0.10101469</v>
      </c>
      <c r="P478" s="66" t="str">
        <f t="shared" si="110"/>
        <v>A+J=</v>
      </c>
      <c r="Q478" s="67">
        <f t="shared" si="111"/>
        <v>45882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</row>
    <row r="479" spans="1:150" x14ac:dyDescent="0.2">
      <c r="A479" s="59">
        <f t="shared" si="112"/>
        <v>43845</v>
      </c>
      <c r="B479" s="70">
        <f t="shared" ca="1" si="101"/>
        <v>1.10125929</v>
      </c>
      <c r="C479" s="60">
        <f t="shared" si="102"/>
        <v>1</v>
      </c>
      <c r="D479" s="61">
        <f ca="1">IF(A479&lt;$B$1,VLOOKUP(A479,[1]DI!$A$4:$B$15000,2,FALSE),0)</f>
        <v>4.4000000000000004E-2</v>
      </c>
      <c r="E479" s="60">
        <f t="shared" ca="1" si="103"/>
        <v>1.7089000000000001E-4</v>
      </c>
      <c r="F479" s="62">
        <f t="shared" si="113"/>
        <v>1.3</v>
      </c>
      <c r="G479" s="63">
        <f t="shared" ca="1" si="104"/>
        <v>1.0002221570000001</v>
      </c>
      <c r="H479" s="60">
        <f ca="1">TRUNC(PRODUCT(G$10:G478),15)</f>
        <v>1.10125929046478</v>
      </c>
      <c r="I479" s="60">
        <f t="shared" si="105"/>
        <v>1</v>
      </c>
      <c r="J479" s="60">
        <f t="shared" ca="1" si="106"/>
        <v>1.10125929</v>
      </c>
      <c r="K479" s="60">
        <f t="shared" ca="1" si="107"/>
        <v>0.10125929</v>
      </c>
      <c r="L479" s="64">
        <f>IF(VLOOKUP(A479,$U$12:$AD$125,8)=VLOOKUP(A478,$U$12:$AD$125,8),0,VLOOKUP(A479,U$12:$AD$125,8))</f>
        <v>0</v>
      </c>
      <c r="M479" s="65">
        <f>IF(L479&gt;0,VLOOKUP(L479,T$12:$AC$125,7),0)</f>
        <v>0</v>
      </c>
      <c r="N479" s="60">
        <f t="shared" si="108"/>
        <v>0</v>
      </c>
      <c r="O479" s="60">
        <f t="shared" ca="1" si="109"/>
        <v>0.10125929</v>
      </c>
      <c r="P479" s="66" t="str">
        <f t="shared" si="110"/>
        <v>A+J=</v>
      </c>
      <c r="Q479" s="67">
        <f t="shared" si="111"/>
        <v>45882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</row>
    <row r="480" spans="1:150" x14ac:dyDescent="0.2">
      <c r="A480" s="59">
        <f t="shared" si="112"/>
        <v>43846</v>
      </c>
      <c r="B480" s="70">
        <f t="shared" ca="1" si="101"/>
        <v>1.10150394</v>
      </c>
      <c r="C480" s="60">
        <f t="shared" si="102"/>
        <v>1</v>
      </c>
      <c r="D480" s="61">
        <f ca="1">IF(A480&lt;$B$1,VLOOKUP(A480,[1]DI!$A$4:$B$15000,2,FALSE),0)</f>
        <v>4.4000000000000004E-2</v>
      </c>
      <c r="E480" s="60">
        <f t="shared" ca="1" si="103"/>
        <v>1.7089000000000001E-4</v>
      </c>
      <c r="F480" s="62">
        <f t="shared" si="113"/>
        <v>1.3</v>
      </c>
      <c r="G480" s="63">
        <f t="shared" ca="1" si="104"/>
        <v>1.0002221570000001</v>
      </c>
      <c r="H480" s="60">
        <f ca="1">TRUNC(PRODUCT(G$10:G479),15)</f>
        <v>1.10150394292497</v>
      </c>
      <c r="I480" s="60">
        <f t="shared" si="105"/>
        <v>1</v>
      </c>
      <c r="J480" s="60">
        <f t="shared" ca="1" si="106"/>
        <v>1.10150394</v>
      </c>
      <c r="K480" s="60">
        <f t="shared" ca="1" si="107"/>
        <v>0.10150394</v>
      </c>
      <c r="L480" s="64">
        <f>IF(VLOOKUP(A480,$U$12:$AD$125,8)=VLOOKUP(A479,$U$12:$AD$125,8),0,VLOOKUP(A480,U$12:$AD$125,8))</f>
        <v>0</v>
      </c>
      <c r="M480" s="65">
        <f>IF(L480&gt;0,VLOOKUP(L480,T$12:$AC$125,7),0)</f>
        <v>0</v>
      </c>
      <c r="N480" s="60">
        <f t="shared" si="108"/>
        <v>0</v>
      </c>
      <c r="O480" s="60">
        <f t="shared" ca="1" si="109"/>
        <v>0.10150394</v>
      </c>
      <c r="P480" s="66" t="str">
        <f t="shared" si="110"/>
        <v>A+J=</v>
      </c>
      <c r="Q480" s="67">
        <f t="shared" si="111"/>
        <v>45882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</row>
    <row r="481" spans="1:147" x14ac:dyDescent="0.2">
      <c r="A481" s="59">
        <f t="shared" si="112"/>
        <v>43847</v>
      </c>
      <c r="B481" s="70">
        <f t="shared" ca="1" si="101"/>
        <v>1.10174865</v>
      </c>
      <c r="C481" s="60">
        <f t="shared" si="102"/>
        <v>1</v>
      </c>
      <c r="D481" s="61">
        <f ca="1">IF(A481&lt;$B$1,VLOOKUP(A481,[1]DI!$A$4:$B$15000,2,FALSE),0)</f>
        <v>4.4000000000000004E-2</v>
      </c>
      <c r="E481" s="60">
        <f t="shared" ca="1" si="103"/>
        <v>1.7089000000000001E-4</v>
      </c>
      <c r="F481" s="62">
        <f t="shared" si="113"/>
        <v>1.3</v>
      </c>
      <c r="G481" s="63">
        <f t="shared" ca="1" si="104"/>
        <v>1.0002221570000001</v>
      </c>
      <c r="H481" s="60">
        <f ca="1">TRUNC(PRODUCT(G$10:G480),15)</f>
        <v>1.1017486497364199</v>
      </c>
      <c r="I481" s="60">
        <f t="shared" si="105"/>
        <v>1</v>
      </c>
      <c r="J481" s="60">
        <f t="shared" ca="1" si="106"/>
        <v>1.10174865</v>
      </c>
      <c r="K481" s="60">
        <f t="shared" ca="1" si="107"/>
        <v>0.10174865</v>
      </c>
      <c r="L481" s="64">
        <f>IF(VLOOKUP(A481,$U$12:$AD$125,8)=VLOOKUP(A480,$U$12:$AD$125,8),0,VLOOKUP(A481,U$12:$AD$125,8))</f>
        <v>0</v>
      </c>
      <c r="M481" s="65">
        <f>IF(L481&gt;0,VLOOKUP(L481,T$12:$AC$125,7),0)</f>
        <v>0</v>
      </c>
      <c r="N481" s="60">
        <f t="shared" si="108"/>
        <v>0</v>
      </c>
      <c r="O481" s="60">
        <f t="shared" ca="1" si="109"/>
        <v>0.10174865</v>
      </c>
      <c r="P481" s="66" t="str">
        <f t="shared" si="110"/>
        <v>A+J=</v>
      </c>
      <c r="Q481" s="67">
        <f t="shared" si="111"/>
        <v>45882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</row>
    <row r="482" spans="1:147" x14ac:dyDescent="0.2">
      <c r="A482" s="59">
        <f t="shared" si="112"/>
        <v>43848</v>
      </c>
      <c r="B482" s="70">
        <f t="shared" ca="1" si="101"/>
        <v>1.10199341</v>
      </c>
      <c r="C482" s="60">
        <f t="shared" si="102"/>
        <v>1</v>
      </c>
      <c r="D482" s="61">
        <f ca="1">IF(A482&lt;$B$1,VLOOKUP(A482,[1]DI!$A$4:$B$15000,2,FALSE),0)</f>
        <v>0</v>
      </c>
      <c r="E482" s="60">
        <f t="shared" ca="1" si="103"/>
        <v>0</v>
      </c>
      <c r="F482" s="62">
        <f t="shared" si="113"/>
        <v>1.3</v>
      </c>
      <c r="G482" s="63">
        <f t="shared" ca="1" si="104"/>
        <v>1</v>
      </c>
      <c r="H482" s="60">
        <f ca="1">TRUNC(PRODUCT(G$10:G481),15)</f>
        <v>1.1019934109112</v>
      </c>
      <c r="I482" s="60">
        <f t="shared" si="105"/>
        <v>1</v>
      </c>
      <c r="J482" s="60">
        <f t="shared" ca="1" si="106"/>
        <v>1.10199341</v>
      </c>
      <c r="K482" s="60">
        <f t="shared" ca="1" si="107"/>
        <v>0.10199341000000001</v>
      </c>
      <c r="L482" s="64">
        <f>IF(VLOOKUP(A482,$U$12:$AD$125,8)=VLOOKUP(A481,$U$12:$AD$125,8),0,VLOOKUP(A482,U$12:$AD$125,8))</f>
        <v>0</v>
      </c>
      <c r="M482" s="65">
        <f>IF(L482&gt;0,VLOOKUP(L482,T$12:$AC$125,7),0)</f>
        <v>0</v>
      </c>
      <c r="N482" s="60">
        <f t="shared" si="108"/>
        <v>0</v>
      </c>
      <c r="O482" s="60">
        <f t="shared" ca="1" si="109"/>
        <v>0.10199341000000001</v>
      </c>
      <c r="P482" s="66" t="str">
        <f t="shared" si="110"/>
        <v>A+J=</v>
      </c>
      <c r="Q482" s="67">
        <f t="shared" si="111"/>
        <v>45882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</row>
    <row r="483" spans="1:147" x14ac:dyDescent="0.2">
      <c r="A483" s="59">
        <f t="shared" si="112"/>
        <v>43849</v>
      </c>
      <c r="B483" s="70">
        <f t="shared" ca="1" si="101"/>
        <v>1.10199341</v>
      </c>
      <c r="C483" s="60">
        <f t="shared" si="102"/>
        <v>1</v>
      </c>
      <c r="D483" s="61">
        <f ca="1">IF(A483&lt;$B$1,VLOOKUP(A483,[1]DI!$A$4:$B$15000,2,FALSE),0)</f>
        <v>0</v>
      </c>
      <c r="E483" s="60">
        <f t="shared" ca="1" si="103"/>
        <v>0</v>
      </c>
      <c r="F483" s="62">
        <f t="shared" si="113"/>
        <v>1.3</v>
      </c>
      <c r="G483" s="63">
        <f t="shared" ca="1" si="104"/>
        <v>1</v>
      </c>
      <c r="H483" s="60">
        <f ca="1">TRUNC(PRODUCT(G$10:G482),15)</f>
        <v>1.1019934109112</v>
      </c>
      <c r="I483" s="60">
        <f t="shared" si="105"/>
        <v>1</v>
      </c>
      <c r="J483" s="60">
        <f t="shared" ca="1" si="106"/>
        <v>1.10199341</v>
      </c>
      <c r="K483" s="60">
        <f t="shared" ca="1" si="107"/>
        <v>0.10199341000000001</v>
      </c>
      <c r="L483" s="64">
        <f>IF(VLOOKUP(A483,$U$12:$AD$125,8)=VLOOKUP(A482,$U$12:$AD$125,8),0,VLOOKUP(A483,U$12:$AD$125,8))</f>
        <v>0</v>
      </c>
      <c r="M483" s="65">
        <f>IF(L483&gt;0,VLOOKUP(L483,T$12:$AC$125,7),0)</f>
        <v>0</v>
      </c>
      <c r="N483" s="60">
        <f t="shared" si="108"/>
        <v>0</v>
      </c>
      <c r="O483" s="60">
        <f t="shared" ca="1" si="109"/>
        <v>0.10199341000000001</v>
      </c>
      <c r="P483" s="66" t="str">
        <f t="shared" si="110"/>
        <v>A+J=</v>
      </c>
      <c r="Q483" s="67">
        <f t="shared" si="111"/>
        <v>45882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</row>
    <row r="484" spans="1:147" x14ac:dyDescent="0.2">
      <c r="A484" s="59">
        <f t="shared" si="112"/>
        <v>43850</v>
      </c>
      <c r="B484" s="70">
        <f t="shared" ca="1" si="101"/>
        <v>1.10199341</v>
      </c>
      <c r="C484" s="60">
        <f t="shared" si="102"/>
        <v>1</v>
      </c>
      <c r="D484" s="61">
        <f ca="1">IF(A484&lt;$B$1,VLOOKUP(A484,[1]DI!$A$4:$B$15000,2,FALSE),0)</f>
        <v>4.4000000000000004E-2</v>
      </c>
      <c r="E484" s="60">
        <f t="shared" ca="1" si="103"/>
        <v>1.7089000000000001E-4</v>
      </c>
      <c r="F484" s="62">
        <f t="shared" si="113"/>
        <v>1.3</v>
      </c>
      <c r="G484" s="63">
        <f t="shared" ca="1" si="104"/>
        <v>1.0002221570000001</v>
      </c>
      <c r="H484" s="60">
        <f ca="1">TRUNC(PRODUCT(G$10:G483),15)</f>
        <v>1.1019934109112</v>
      </c>
      <c r="I484" s="60">
        <f t="shared" si="105"/>
        <v>1</v>
      </c>
      <c r="J484" s="60">
        <f t="shared" ca="1" si="106"/>
        <v>1.10199341</v>
      </c>
      <c r="K484" s="60">
        <f t="shared" ca="1" si="107"/>
        <v>0.10199341000000001</v>
      </c>
      <c r="L484" s="64">
        <f>IF(VLOOKUP(A484,$U$12:$AD$125,8)=VLOOKUP(A483,$U$12:$AD$125,8),0,VLOOKUP(A484,U$12:$AD$125,8))</f>
        <v>0</v>
      </c>
      <c r="M484" s="65">
        <f>IF(L484&gt;0,VLOOKUP(L484,T$12:$AC$125,7),0)</f>
        <v>0</v>
      </c>
      <c r="N484" s="60">
        <f t="shared" si="108"/>
        <v>0</v>
      </c>
      <c r="O484" s="60">
        <f t="shared" ca="1" si="109"/>
        <v>0.10199341000000001</v>
      </c>
      <c r="P484" s="66" t="str">
        <f t="shared" si="110"/>
        <v>A+J=</v>
      </c>
      <c r="Q484" s="67">
        <f t="shared" si="111"/>
        <v>45882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</row>
    <row r="485" spans="1:147" x14ac:dyDescent="0.2">
      <c r="A485" s="59">
        <f t="shared" si="112"/>
        <v>43851</v>
      </c>
      <c r="B485" s="70">
        <f t="shared" ca="1" si="101"/>
        <v>1.10223823</v>
      </c>
      <c r="C485" s="60">
        <f t="shared" si="102"/>
        <v>1</v>
      </c>
      <c r="D485" s="61">
        <f ca="1">IF(A485&lt;$B$1,VLOOKUP(A485,[1]DI!$A$4:$B$15000,2,FALSE),0)</f>
        <v>4.4000000000000004E-2</v>
      </c>
      <c r="E485" s="60">
        <f t="shared" ca="1" si="103"/>
        <v>1.7089000000000001E-4</v>
      </c>
      <c r="F485" s="62">
        <f t="shared" si="113"/>
        <v>1.3</v>
      </c>
      <c r="G485" s="63">
        <f t="shared" ca="1" si="104"/>
        <v>1.0002221570000001</v>
      </c>
      <c r="H485" s="60">
        <f ca="1">TRUNC(PRODUCT(G$10:G484),15)</f>
        <v>1.1022382264613799</v>
      </c>
      <c r="I485" s="60">
        <f t="shared" si="105"/>
        <v>1</v>
      </c>
      <c r="J485" s="60">
        <f t="shared" ca="1" si="106"/>
        <v>1.10223823</v>
      </c>
      <c r="K485" s="60">
        <f t="shared" ca="1" si="107"/>
        <v>0.10223823</v>
      </c>
      <c r="L485" s="64">
        <f>IF(VLOOKUP(A485,$U$12:$AD$125,8)=VLOOKUP(A484,$U$12:$AD$125,8),0,VLOOKUP(A485,U$12:$AD$125,8))</f>
        <v>0</v>
      </c>
      <c r="M485" s="65">
        <f>IF(L485&gt;0,VLOOKUP(L485,T$12:$AC$125,7),0)</f>
        <v>0</v>
      </c>
      <c r="N485" s="60">
        <f t="shared" si="108"/>
        <v>0</v>
      </c>
      <c r="O485" s="60">
        <f t="shared" ca="1" si="109"/>
        <v>0.10223823</v>
      </c>
      <c r="P485" s="66" t="str">
        <f t="shared" si="110"/>
        <v>A+J=</v>
      </c>
      <c r="Q485" s="67">
        <f t="shared" si="111"/>
        <v>45882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</row>
    <row r="486" spans="1:147" x14ac:dyDescent="0.2">
      <c r="A486" s="59">
        <f t="shared" si="112"/>
        <v>43852</v>
      </c>
      <c r="B486" s="70">
        <f t="shared" ca="1" si="101"/>
        <v>1.1024830999999999</v>
      </c>
      <c r="C486" s="60">
        <f t="shared" si="102"/>
        <v>1</v>
      </c>
      <c r="D486" s="61">
        <f ca="1">IF(A486&lt;$B$1,VLOOKUP(A486,[1]DI!$A$4:$B$15000,2,FALSE),0)</f>
        <v>4.4000000000000004E-2</v>
      </c>
      <c r="E486" s="60">
        <f t="shared" ca="1" si="103"/>
        <v>1.7089000000000001E-4</v>
      </c>
      <c r="F486" s="62">
        <f t="shared" si="113"/>
        <v>1.3</v>
      </c>
      <c r="G486" s="63">
        <f t="shared" ca="1" si="104"/>
        <v>1.0002221570000001</v>
      </c>
      <c r="H486" s="60">
        <f ca="1">TRUNC(PRODUCT(G$10:G485),15)</f>
        <v>1.1024830963990599</v>
      </c>
      <c r="I486" s="60">
        <f t="shared" si="105"/>
        <v>1</v>
      </c>
      <c r="J486" s="60">
        <f t="shared" ca="1" si="106"/>
        <v>1.1024830999999999</v>
      </c>
      <c r="K486" s="60">
        <f t="shared" ca="1" si="107"/>
        <v>0.10248309999999999</v>
      </c>
      <c r="L486" s="64">
        <f>IF(VLOOKUP(A486,$U$12:$AD$125,8)=VLOOKUP(A485,$U$12:$AD$125,8),0,VLOOKUP(A486,U$12:$AD$125,8))</f>
        <v>0</v>
      </c>
      <c r="M486" s="65">
        <f>IF(L486&gt;0,VLOOKUP(L486,T$12:$AC$125,7),0)</f>
        <v>0</v>
      </c>
      <c r="N486" s="60">
        <f t="shared" si="108"/>
        <v>0</v>
      </c>
      <c r="O486" s="60">
        <f t="shared" ca="1" si="109"/>
        <v>0.10248309999999999</v>
      </c>
      <c r="P486" s="66" t="str">
        <f t="shared" si="110"/>
        <v>A+J=</v>
      </c>
      <c r="Q486" s="67">
        <f t="shared" si="111"/>
        <v>45882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</row>
    <row r="487" spans="1:147" x14ac:dyDescent="0.2">
      <c r="A487" s="59">
        <f t="shared" si="112"/>
        <v>43853</v>
      </c>
      <c r="B487" s="70">
        <f t="shared" ca="1" si="101"/>
        <v>1.10272802</v>
      </c>
      <c r="C487" s="60">
        <f t="shared" si="102"/>
        <v>1</v>
      </c>
      <c r="D487" s="61">
        <f ca="1">IF(A487&lt;$B$1,VLOOKUP(A487,[1]DI!$A$4:$B$15000,2,FALSE),0)</f>
        <v>4.4000000000000004E-2</v>
      </c>
      <c r="E487" s="60">
        <f t="shared" ca="1" si="103"/>
        <v>1.7089000000000001E-4</v>
      </c>
      <c r="F487" s="62">
        <f t="shared" si="113"/>
        <v>1.3</v>
      </c>
      <c r="G487" s="63">
        <f t="shared" ca="1" si="104"/>
        <v>1.0002221570000001</v>
      </c>
      <c r="H487" s="60">
        <f ca="1">TRUNC(PRODUCT(G$10:G486),15)</f>
        <v>1.1027280207363099</v>
      </c>
      <c r="I487" s="60">
        <f t="shared" si="105"/>
        <v>1</v>
      </c>
      <c r="J487" s="60">
        <f t="shared" ca="1" si="106"/>
        <v>1.10272802</v>
      </c>
      <c r="K487" s="60">
        <f t="shared" ca="1" si="107"/>
        <v>0.10272802</v>
      </c>
      <c r="L487" s="64">
        <f>IF(VLOOKUP(A487,$U$12:$AD$125,8)=VLOOKUP(A486,$U$12:$AD$125,8),0,VLOOKUP(A487,U$12:$AD$125,8))</f>
        <v>0</v>
      </c>
      <c r="M487" s="65">
        <f>IF(L487&gt;0,VLOOKUP(L487,T$12:$AC$125,7),0)</f>
        <v>0</v>
      </c>
      <c r="N487" s="60">
        <f t="shared" si="108"/>
        <v>0</v>
      </c>
      <c r="O487" s="60">
        <f t="shared" ca="1" si="109"/>
        <v>0.10272802</v>
      </c>
      <c r="P487" s="66" t="str">
        <f t="shared" si="110"/>
        <v>A+J=</v>
      </c>
      <c r="Q487" s="67">
        <f t="shared" si="111"/>
        <v>45882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</row>
    <row r="488" spans="1:147" x14ac:dyDescent="0.2">
      <c r="A488" s="59">
        <f t="shared" si="112"/>
        <v>43854</v>
      </c>
      <c r="B488" s="70">
        <f t="shared" ca="1" si="101"/>
        <v>1.102973</v>
      </c>
      <c r="C488" s="60">
        <f t="shared" si="102"/>
        <v>1</v>
      </c>
      <c r="D488" s="61">
        <f ca="1">IF(A488&lt;$B$1,VLOOKUP(A488,[1]DI!$A$4:$B$15000,2,FALSE),0)</f>
        <v>4.4000000000000004E-2</v>
      </c>
      <c r="E488" s="60">
        <f t="shared" ca="1" si="103"/>
        <v>1.7089000000000001E-4</v>
      </c>
      <c r="F488" s="62">
        <f t="shared" si="113"/>
        <v>1.3</v>
      </c>
      <c r="G488" s="63">
        <f t="shared" ca="1" si="104"/>
        <v>1.0002221570000001</v>
      </c>
      <c r="H488" s="60">
        <f ca="1">TRUNC(PRODUCT(G$10:G487),15)</f>
        <v>1.10297299948521</v>
      </c>
      <c r="I488" s="60">
        <f t="shared" si="105"/>
        <v>1</v>
      </c>
      <c r="J488" s="60">
        <f t="shared" ca="1" si="106"/>
        <v>1.102973</v>
      </c>
      <c r="K488" s="60">
        <f t="shared" ca="1" si="107"/>
        <v>0.102973</v>
      </c>
      <c r="L488" s="64">
        <f>IF(VLOOKUP(A488,$U$12:$AD$125,8)=VLOOKUP(A487,$U$12:$AD$125,8),0,VLOOKUP(A488,U$12:$AD$125,8))</f>
        <v>0</v>
      </c>
      <c r="M488" s="65">
        <f>IF(L488&gt;0,VLOOKUP(L488,T$12:$AC$125,7),0)</f>
        <v>0</v>
      </c>
      <c r="N488" s="60">
        <f t="shared" si="108"/>
        <v>0</v>
      </c>
      <c r="O488" s="60">
        <f t="shared" ca="1" si="109"/>
        <v>0.102973</v>
      </c>
      <c r="P488" s="66" t="str">
        <f t="shared" si="110"/>
        <v>A+J=</v>
      </c>
      <c r="Q488" s="67">
        <f t="shared" si="111"/>
        <v>45882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</row>
    <row r="489" spans="1:147" x14ac:dyDescent="0.2">
      <c r="A489" s="59">
        <f t="shared" si="112"/>
        <v>43855</v>
      </c>
      <c r="B489" s="70">
        <f t="shared" ca="1" si="101"/>
        <v>1.1032180300000001</v>
      </c>
      <c r="C489" s="60">
        <f t="shared" si="102"/>
        <v>1</v>
      </c>
      <c r="D489" s="61">
        <f ca="1">IF(A489&lt;$B$1,VLOOKUP(A489,[1]DI!$A$4:$B$15000,2,FALSE),0)</f>
        <v>0</v>
      </c>
      <c r="E489" s="60">
        <f t="shared" ca="1" si="103"/>
        <v>0</v>
      </c>
      <c r="F489" s="62">
        <f t="shared" si="113"/>
        <v>1.3</v>
      </c>
      <c r="G489" s="63">
        <f t="shared" ca="1" si="104"/>
        <v>1</v>
      </c>
      <c r="H489" s="60">
        <f ca="1">TRUNC(PRODUCT(G$10:G488),15)</f>
        <v>1.10321803265786</v>
      </c>
      <c r="I489" s="60">
        <f t="shared" si="105"/>
        <v>1</v>
      </c>
      <c r="J489" s="60">
        <f t="shared" ca="1" si="106"/>
        <v>1.1032180300000001</v>
      </c>
      <c r="K489" s="60">
        <f t="shared" ca="1" si="107"/>
        <v>0.10321803</v>
      </c>
      <c r="L489" s="64">
        <f>IF(VLOOKUP(A489,$U$12:$AD$125,8)=VLOOKUP(A488,$U$12:$AD$125,8),0,VLOOKUP(A489,U$12:$AD$125,8))</f>
        <v>0</v>
      </c>
      <c r="M489" s="65">
        <f>IF(L489&gt;0,VLOOKUP(L489,T$12:$AC$125,7),0)</f>
        <v>0</v>
      </c>
      <c r="N489" s="60">
        <f t="shared" si="108"/>
        <v>0</v>
      </c>
      <c r="O489" s="60">
        <f t="shared" ca="1" si="109"/>
        <v>0.10321803</v>
      </c>
      <c r="P489" s="66" t="str">
        <f t="shared" si="110"/>
        <v>A+J=</v>
      </c>
      <c r="Q489" s="67">
        <f t="shared" si="111"/>
        <v>45882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</row>
    <row r="490" spans="1:147" x14ac:dyDescent="0.2">
      <c r="A490" s="59">
        <f t="shared" si="112"/>
        <v>43856</v>
      </c>
      <c r="B490" s="70">
        <f t="shared" ca="1" si="101"/>
        <v>1.1032180300000001</v>
      </c>
      <c r="C490" s="60">
        <f t="shared" si="102"/>
        <v>1</v>
      </c>
      <c r="D490" s="61">
        <f ca="1">IF(A490&lt;$B$1,VLOOKUP(A490,[1]DI!$A$4:$B$15000,2,FALSE),0)</f>
        <v>0</v>
      </c>
      <c r="E490" s="60">
        <f t="shared" ca="1" si="103"/>
        <v>0</v>
      </c>
      <c r="F490" s="62">
        <f t="shared" si="113"/>
        <v>1.3</v>
      </c>
      <c r="G490" s="63">
        <f t="shared" ca="1" si="104"/>
        <v>1</v>
      </c>
      <c r="H490" s="60">
        <f ca="1">TRUNC(PRODUCT(G$10:G489),15)</f>
        <v>1.10321803265786</v>
      </c>
      <c r="I490" s="60">
        <f t="shared" si="105"/>
        <v>1</v>
      </c>
      <c r="J490" s="60">
        <f t="shared" ca="1" si="106"/>
        <v>1.1032180300000001</v>
      </c>
      <c r="K490" s="60">
        <f t="shared" ca="1" si="107"/>
        <v>0.10321803</v>
      </c>
      <c r="L490" s="64">
        <f>IF(VLOOKUP(A490,$U$12:$AD$125,8)=VLOOKUP(A489,$U$12:$AD$125,8),0,VLOOKUP(A490,U$12:$AD$125,8))</f>
        <v>0</v>
      </c>
      <c r="M490" s="65">
        <f>IF(L490&gt;0,VLOOKUP(L490,T$12:$AC$125,7),0)</f>
        <v>0</v>
      </c>
      <c r="N490" s="60">
        <f t="shared" si="108"/>
        <v>0</v>
      </c>
      <c r="O490" s="60">
        <f t="shared" ca="1" si="109"/>
        <v>0.10321803</v>
      </c>
      <c r="P490" s="66" t="str">
        <f t="shared" si="110"/>
        <v>A+J=</v>
      </c>
      <c r="Q490" s="67">
        <f t="shared" si="111"/>
        <v>45882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</row>
    <row r="491" spans="1:147" x14ac:dyDescent="0.2">
      <c r="A491" s="59">
        <f t="shared" si="112"/>
        <v>43857</v>
      </c>
      <c r="B491" s="70">
        <f t="shared" ca="1" si="101"/>
        <v>1.1032180300000001</v>
      </c>
      <c r="C491" s="60">
        <f t="shared" si="102"/>
        <v>1</v>
      </c>
      <c r="D491" s="61">
        <f ca="1">IF(A491&lt;$B$1,VLOOKUP(A491,[1]DI!$A$4:$B$15000,2,FALSE),0)</f>
        <v>4.4000000000000004E-2</v>
      </c>
      <c r="E491" s="60">
        <f t="shared" ca="1" si="103"/>
        <v>1.7089000000000001E-4</v>
      </c>
      <c r="F491" s="62">
        <f t="shared" si="113"/>
        <v>1.3</v>
      </c>
      <c r="G491" s="63">
        <f t="shared" ca="1" si="104"/>
        <v>1.0002221570000001</v>
      </c>
      <c r="H491" s="60">
        <f ca="1">TRUNC(PRODUCT(G$10:G490),15)</f>
        <v>1.10321803265786</v>
      </c>
      <c r="I491" s="60">
        <f t="shared" si="105"/>
        <v>1</v>
      </c>
      <c r="J491" s="60">
        <f t="shared" ca="1" si="106"/>
        <v>1.1032180300000001</v>
      </c>
      <c r="K491" s="60">
        <f t="shared" ca="1" si="107"/>
        <v>0.10321803</v>
      </c>
      <c r="L491" s="64">
        <f>IF(VLOOKUP(A491,$U$12:$AD$125,8)=VLOOKUP(A490,$U$12:$AD$125,8),0,VLOOKUP(A491,U$12:$AD$125,8))</f>
        <v>0</v>
      </c>
      <c r="M491" s="65">
        <f>IF(L491&gt;0,VLOOKUP(L491,T$12:$AC$125,7),0)</f>
        <v>0</v>
      </c>
      <c r="N491" s="60">
        <f t="shared" si="108"/>
        <v>0</v>
      </c>
      <c r="O491" s="60">
        <f t="shared" ca="1" si="109"/>
        <v>0.10321803</v>
      </c>
      <c r="P491" s="66" t="str">
        <f t="shared" si="110"/>
        <v>A+J=</v>
      </c>
      <c r="Q491" s="67">
        <f t="shared" si="111"/>
        <v>45882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</row>
    <row r="492" spans="1:147" x14ac:dyDescent="0.2">
      <c r="A492" s="59">
        <f t="shared" si="112"/>
        <v>43858</v>
      </c>
      <c r="B492" s="70">
        <f t="shared" ca="1" si="101"/>
        <v>1.10346312</v>
      </c>
      <c r="C492" s="60">
        <f t="shared" si="102"/>
        <v>1</v>
      </c>
      <c r="D492" s="61">
        <f ca="1">IF(A492&lt;$B$1,VLOOKUP(A492,[1]DI!$A$4:$B$15000,2,FALSE),0)</f>
        <v>4.4000000000000004E-2</v>
      </c>
      <c r="E492" s="60">
        <f t="shared" ca="1" si="103"/>
        <v>1.7089000000000001E-4</v>
      </c>
      <c r="F492" s="62">
        <f t="shared" si="113"/>
        <v>1.3</v>
      </c>
      <c r="G492" s="63">
        <f t="shared" ca="1" si="104"/>
        <v>1.0002221570000001</v>
      </c>
      <c r="H492" s="60">
        <f ca="1">TRUNC(PRODUCT(G$10:G491),15)</f>
        <v>1.1034631202663401</v>
      </c>
      <c r="I492" s="60">
        <f t="shared" si="105"/>
        <v>1</v>
      </c>
      <c r="J492" s="60">
        <f t="shared" ca="1" si="106"/>
        <v>1.10346312</v>
      </c>
      <c r="K492" s="60">
        <f t="shared" ca="1" si="107"/>
        <v>0.10346312000000001</v>
      </c>
      <c r="L492" s="64">
        <f>IF(VLOOKUP(A492,$U$12:$AD$125,8)=VLOOKUP(A491,$U$12:$AD$125,8),0,VLOOKUP(A492,U$12:$AD$125,8))</f>
        <v>0</v>
      </c>
      <c r="M492" s="65">
        <f>IF(L492&gt;0,VLOOKUP(L492,T$12:$AC$125,7),0)</f>
        <v>0</v>
      </c>
      <c r="N492" s="60">
        <f t="shared" si="108"/>
        <v>0</v>
      </c>
      <c r="O492" s="60">
        <f t="shared" ca="1" si="109"/>
        <v>0.10346312000000001</v>
      </c>
      <c r="P492" s="66" t="str">
        <f t="shared" si="110"/>
        <v>A+J=</v>
      </c>
      <c r="Q492" s="67">
        <f t="shared" si="111"/>
        <v>45882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</row>
    <row r="493" spans="1:147" x14ac:dyDescent="0.2">
      <c r="A493" s="59">
        <f t="shared" si="112"/>
        <v>43859</v>
      </c>
      <c r="B493" s="70">
        <f t="shared" ca="1" si="101"/>
        <v>1.1037082599999999</v>
      </c>
      <c r="C493" s="60">
        <f t="shared" si="102"/>
        <v>1</v>
      </c>
      <c r="D493" s="61">
        <f ca="1">IF(A493&lt;$B$1,VLOOKUP(A493,[1]DI!$A$4:$B$15000,2,FALSE),0)</f>
        <v>4.4000000000000004E-2</v>
      </c>
      <c r="E493" s="60">
        <f t="shared" ca="1" si="103"/>
        <v>1.7089000000000001E-4</v>
      </c>
      <c r="F493" s="62">
        <f t="shared" si="113"/>
        <v>1.3</v>
      </c>
      <c r="G493" s="63">
        <f t="shared" ca="1" si="104"/>
        <v>1.0002221570000001</v>
      </c>
      <c r="H493" s="60">
        <f ca="1">TRUNC(PRODUCT(G$10:G492),15)</f>
        <v>1.1037082623227501</v>
      </c>
      <c r="I493" s="60">
        <f t="shared" si="105"/>
        <v>1</v>
      </c>
      <c r="J493" s="60">
        <f t="shared" ca="1" si="106"/>
        <v>1.1037082600000001</v>
      </c>
      <c r="K493" s="60">
        <f t="shared" ca="1" si="107"/>
        <v>0.10370826</v>
      </c>
      <c r="L493" s="64">
        <f>IF(VLOOKUP(A493,$U$12:$AD$125,8)=VLOOKUP(A492,$U$12:$AD$125,8),0,VLOOKUP(A493,U$12:$AD$125,8))</f>
        <v>0</v>
      </c>
      <c r="M493" s="65">
        <f>IF(L493&gt;0,VLOOKUP(L493,T$12:$AC$125,7),0)</f>
        <v>0</v>
      </c>
      <c r="N493" s="60">
        <f t="shared" si="108"/>
        <v>0</v>
      </c>
      <c r="O493" s="60">
        <f t="shared" ca="1" si="109"/>
        <v>0.10370826</v>
      </c>
      <c r="P493" s="66" t="str">
        <f t="shared" si="110"/>
        <v>A+J=</v>
      </c>
      <c r="Q493" s="67">
        <f t="shared" si="111"/>
        <v>45882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</row>
    <row r="494" spans="1:147" x14ac:dyDescent="0.2">
      <c r="A494" s="59">
        <f t="shared" si="112"/>
        <v>43860</v>
      </c>
      <c r="B494" s="70">
        <f t="shared" ca="1" si="101"/>
        <v>1.1039534600000001</v>
      </c>
      <c r="C494" s="60">
        <f t="shared" si="102"/>
        <v>1</v>
      </c>
      <c r="D494" s="61">
        <f ca="1">IF(A494&lt;$B$1,VLOOKUP(A494,[1]DI!$A$4:$B$15000,2,FALSE),0)</f>
        <v>4.4000000000000004E-2</v>
      </c>
      <c r="E494" s="60">
        <f t="shared" ca="1" si="103"/>
        <v>1.7089000000000001E-4</v>
      </c>
      <c r="F494" s="62">
        <f t="shared" si="113"/>
        <v>1.3</v>
      </c>
      <c r="G494" s="63">
        <f t="shared" ca="1" si="104"/>
        <v>1.0002221570000001</v>
      </c>
      <c r="H494" s="60">
        <f ca="1">TRUNC(PRODUCT(G$10:G493),15)</f>
        <v>1.1039534588391799</v>
      </c>
      <c r="I494" s="60">
        <f t="shared" si="105"/>
        <v>1</v>
      </c>
      <c r="J494" s="60">
        <f t="shared" ca="1" si="106"/>
        <v>1.1039534600000001</v>
      </c>
      <c r="K494" s="60">
        <f t="shared" ca="1" si="107"/>
        <v>0.10395346</v>
      </c>
      <c r="L494" s="64">
        <f>IF(VLOOKUP(A494,$U$12:$AD$125,8)=VLOOKUP(A493,$U$12:$AD$125,8),0,VLOOKUP(A494,U$12:$AD$125,8))</f>
        <v>0</v>
      </c>
      <c r="M494" s="65">
        <f>IF(L494&gt;0,VLOOKUP(L494,T$12:$AC$125,7),0)</f>
        <v>0</v>
      </c>
      <c r="N494" s="60">
        <f t="shared" si="108"/>
        <v>0</v>
      </c>
      <c r="O494" s="60">
        <f t="shared" ca="1" si="109"/>
        <v>0.10395346</v>
      </c>
      <c r="P494" s="66" t="str">
        <f t="shared" si="110"/>
        <v>A+J=</v>
      </c>
      <c r="Q494" s="67">
        <f t="shared" si="111"/>
        <v>45882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</row>
    <row r="495" spans="1:147" x14ac:dyDescent="0.2">
      <c r="A495" s="59">
        <f t="shared" si="112"/>
        <v>43861</v>
      </c>
      <c r="B495" s="70">
        <f t="shared" ca="1" si="101"/>
        <v>1.1041987099999999</v>
      </c>
      <c r="C495" s="60">
        <f t="shared" si="102"/>
        <v>1</v>
      </c>
      <c r="D495" s="61">
        <f ca="1">IF(A495&lt;$B$1,VLOOKUP(A495,[1]DI!$A$4:$B$15000,2,FALSE),0)</f>
        <v>4.4000000000000004E-2</v>
      </c>
      <c r="E495" s="60">
        <f t="shared" ca="1" si="103"/>
        <v>1.7089000000000001E-4</v>
      </c>
      <c r="F495" s="62">
        <f t="shared" si="113"/>
        <v>1.3</v>
      </c>
      <c r="G495" s="63">
        <f t="shared" ca="1" si="104"/>
        <v>1.0002221570000001</v>
      </c>
      <c r="H495" s="60">
        <f ca="1">TRUNC(PRODUCT(G$10:G494),15)</f>
        <v>1.1041987098277299</v>
      </c>
      <c r="I495" s="60">
        <f t="shared" si="105"/>
        <v>1</v>
      </c>
      <c r="J495" s="60">
        <f t="shared" ca="1" si="106"/>
        <v>1.1041987099999999</v>
      </c>
      <c r="K495" s="60">
        <f t="shared" ca="1" si="107"/>
        <v>0.10419871</v>
      </c>
      <c r="L495" s="64">
        <f>IF(VLOOKUP(A495,$U$12:$AD$125,8)=VLOOKUP(A494,$U$12:$AD$125,8),0,VLOOKUP(A495,U$12:$AD$125,8))</f>
        <v>0</v>
      </c>
      <c r="M495" s="65">
        <f>IF(L495&gt;0,VLOOKUP(L495,T$12:$AC$125,7),0)</f>
        <v>0</v>
      </c>
      <c r="N495" s="60">
        <f t="shared" si="108"/>
        <v>0</v>
      </c>
      <c r="O495" s="60">
        <f t="shared" ca="1" si="109"/>
        <v>0.10419871</v>
      </c>
      <c r="P495" s="66" t="str">
        <f t="shared" si="110"/>
        <v>A+J=</v>
      </c>
      <c r="Q495" s="67">
        <f t="shared" si="111"/>
        <v>45882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</row>
    <row r="496" spans="1:147" x14ac:dyDescent="0.2">
      <c r="A496" s="59">
        <f t="shared" si="112"/>
        <v>43862</v>
      </c>
      <c r="B496" s="70">
        <f t="shared" ca="1" si="101"/>
        <v>1.1044440200000001</v>
      </c>
      <c r="C496" s="60">
        <f t="shared" si="102"/>
        <v>1</v>
      </c>
      <c r="D496" s="61">
        <f ca="1">IF(A496&lt;$B$1,VLOOKUP(A496,[1]DI!$A$4:$B$15000,2,FALSE),0)</f>
        <v>0</v>
      </c>
      <c r="E496" s="60">
        <f t="shared" ca="1" si="103"/>
        <v>0</v>
      </c>
      <c r="F496" s="62">
        <f t="shared" si="113"/>
        <v>1.3</v>
      </c>
      <c r="G496" s="63">
        <f t="shared" ca="1" si="104"/>
        <v>1</v>
      </c>
      <c r="H496" s="60">
        <f ca="1">TRUNC(PRODUCT(G$10:G495),15)</f>
        <v>1.10444401530051</v>
      </c>
      <c r="I496" s="60">
        <f t="shared" si="105"/>
        <v>1</v>
      </c>
      <c r="J496" s="60">
        <f t="shared" ca="1" si="106"/>
        <v>1.1044440200000001</v>
      </c>
      <c r="K496" s="60">
        <f t="shared" ca="1" si="107"/>
        <v>0.10444402</v>
      </c>
      <c r="L496" s="64">
        <f>IF(VLOOKUP(A496,$U$12:$AD$125,8)=VLOOKUP(A495,$U$12:$AD$125,8),0,VLOOKUP(A496,U$12:$AD$125,8))</f>
        <v>0</v>
      </c>
      <c r="M496" s="65">
        <f>IF(L496&gt;0,VLOOKUP(L496,T$12:$AC$125,7),0)</f>
        <v>0</v>
      </c>
      <c r="N496" s="60">
        <f t="shared" si="108"/>
        <v>0</v>
      </c>
      <c r="O496" s="60">
        <f t="shared" ca="1" si="109"/>
        <v>0.10444402</v>
      </c>
      <c r="P496" s="66" t="str">
        <f t="shared" si="110"/>
        <v>A+J=</v>
      </c>
      <c r="Q496" s="67">
        <f t="shared" si="111"/>
        <v>45882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</row>
    <row r="497" spans="1:152" x14ac:dyDescent="0.2">
      <c r="A497" s="59">
        <f t="shared" si="112"/>
        <v>43863</v>
      </c>
      <c r="B497" s="70">
        <f t="shared" ca="1" si="101"/>
        <v>1.1044440200000001</v>
      </c>
      <c r="C497" s="60">
        <f t="shared" si="102"/>
        <v>1</v>
      </c>
      <c r="D497" s="61">
        <f ca="1">IF(A497&lt;$B$1,VLOOKUP(A497,[1]DI!$A$4:$B$15000,2,FALSE),0)</f>
        <v>0</v>
      </c>
      <c r="E497" s="60">
        <f t="shared" ca="1" si="103"/>
        <v>0</v>
      </c>
      <c r="F497" s="62">
        <f t="shared" si="113"/>
        <v>1.3</v>
      </c>
      <c r="G497" s="63">
        <f t="shared" ca="1" si="104"/>
        <v>1</v>
      </c>
      <c r="H497" s="60">
        <f ca="1">TRUNC(PRODUCT(G$10:G496),15)</f>
        <v>1.10444401530051</v>
      </c>
      <c r="I497" s="60">
        <f t="shared" si="105"/>
        <v>1</v>
      </c>
      <c r="J497" s="60">
        <f t="shared" ca="1" si="106"/>
        <v>1.1044440200000001</v>
      </c>
      <c r="K497" s="60">
        <f t="shared" ca="1" si="107"/>
        <v>0.10444402</v>
      </c>
      <c r="L497" s="64">
        <f>IF(VLOOKUP(A497,$U$12:$AD$125,8)=VLOOKUP(A496,$U$12:$AD$125,8),0,VLOOKUP(A497,U$12:$AD$125,8))</f>
        <v>0</v>
      </c>
      <c r="M497" s="65">
        <f>IF(L497&gt;0,VLOOKUP(L497,T$12:$AC$125,7),0)</f>
        <v>0</v>
      </c>
      <c r="N497" s="60">
        <f t="shared" si="108"/>
        <v>0</v>
      </c>
      <c r="O497" s="60">
        <f t="shared" ca="1" si="109"/>
        <v>0.10444402</v>
      </c>
      <c r="P497" s="66" t="str">
        <f t="shared" si="110"/>
        <v>A+J=</v>
      </c>
      <c r="Q497" s="67">
        <f t="shared" si="111"/>
        <v>45882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</row>
    <row r="498" spans="1:152" x14ac:dyDescent="0.2">
      <c r="A498" s="59">
        <f t="shared" si="112"/>
        <v>43864</v>
      </c>
      <c r="B498" s="70">
        <f t="shared" ca="1" si="101"/>
        <v>1.1044440200000001</v>
      </c>
      <c r="C498" s="60">
        <f t="shared" si="102"/>
        <v>1</v>
      </c>
      <c r="D498" s="61">
        <f ca="1">IF(A498&lt;$B$1,VLOOKUP(A498,[1]DI!$A$4:$B$15000,2,FALSE),0)</f>
        <v>4.4000000000000004E-2</v>
      </c>
      <c r="E498" s="60">
        <f t="shared" ca="1" si="103"/>
        <v>1.7089000000000001E-4</v>
      </c>
      <c r="F498" s="62">
        <f t="shared" si="113"/>
        <v>1.3</v>
      </c>
      <c r="G498" s="63">
        <f t="shared" ca="1" si="104"/>
        <v>1.0002221570000001</v>
      </c>
      <c r="H498" s="60">
        <f ca="1">TRUNC(PRODUCT(G$10:G497),15)</f>
        <v>1.10444401530051</v>
      </c>
      <c r="I498" s="60">
        <f t="shared" si="105"/>
        <v>1</v>
      </c>
      <c r="J498" s="60">
        <f t="shared" ca="1" si="106"/>
        <v>1.1044440200000001</v>
      </c>
      <c r="K498" s="60">
        <f t="shared" ca="1" si="107"/>
        <v>0.10444402</v>
      </c>
      <c r="L498" s="64">
        <f>IF(VLOOKUP(A498,$U$12:$AD$125,8)=VLOOKUP(A497,$U$12:$AD$125,8),0,VLOOKUP(A498,U$12:$AD$125,8))</f>
        <v>0</v>
      </c>
      <c r="M498" s="65">
        <f>IF(L498&gt;0,VLOOKUP(L498,T$12:$AC$125,7),0)</f>
        <v>0</v>
      </c>
      <c r="N498" s="60">
        <f t="shared" si="108"/>
        <v>0</v>
      </c>
      <c r="O498" s="60">
        <f t="shared" ca="1" si="109"/>
        <v>0.10444402</v>
      </c>
      <c r="P498" s="66" t="str">
        <f t="shared" si="110"/>
        <v>A+J=</v>
      </c>
      <c r="Q498" s="67">
        <f t="shared" si="111"/>
        <v>45882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</row>
    <row r="499" spans="1:152" x14ac:dyDescent="0.2">
      <c r="A499" s="59">
        <f t="shared" si="112"/>
        <v>43865</v>
      </c>
      <c r="B499" s="70">
        <f t="shared" ca="1" si="101"/>
        <v>1.1046893799999999</v>
      </c>
      <c r="C499" s="60">
        <f t="shared" si="102"/>
        <v>1</v>
      </c>
      <c r="D499" s="61">
        <f ca="1">IF(A499&lt;$B$1,VLOOKUP(A499,[1]DI!$A$4:$B$15000,2,FALSE),0)</f>
        <v>4.4000000000000004E-2</v>
      </c>
      <c r="E499" s="60">
        <f t="shared" ca="1" si="103"/>
        <v>1.7089000000000001E-4</v>
      </c>
      <c r="F499" s="62">
        <f t="shared" si="113"/>
        <v>1.3</v>
      </c>
      <c r="G499" s="63">
        <f t="shared" ca="1" si="104"/>
        <v>1.0002221570000001</v>
      </c>
      <c r="H499" s="60">
        <f ca="1">TRUNC(PRODUCT(G$10:G498),15)</f>
        <v>1.1046893752696201</v>
      </c>
      <c r="I499" s="60">
        <f t="shared" si="105"/>
        <v>1</v>
      </c>
      <c r="J499" s="60">
        <f t="shared" ca="1" si="106"/>
        <v>1.1046893799999999</v>
      </c>
      <c r="K499" s="60">
        <f t="shared" ca="1" si="107"/>
        <v>0.10468938</v>
      </c>
      <c r="L499" s="64">
        <f>IF(VLOOKUP(A499,$U$12:$AD$125,8)=VLOOKUP(A498,$U$12:$AD$125,8),0,VLOOKUP(A499,U$12:$AD$125,8))</f>
        <v>0</v>
      </c>
      <c r="M499" s="65">
        <f>IF(L499&gt;0,VLOOKUP(L499,T$12:$AC$125,7),0)</f>
        <v>0</v>
      </c>
      <c r="N499" s="60">
        <f t="shared" si="108"/>
        <v>0</v>
      </c>
      <c r="O499" s="60">
        <f t="shared" ca="1" si="109"/>
        <v>0.10468938</v>
      </c>
      <c r="P499" s="66" t="str">
        <f t="shared" si="110"/>
        <v>A+J=</v>
      </c>
      <c r="Q499" s="67">
        <f t="shared" si="111"/>
        <v>45882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</row>
    <row r="500" spans="1:152" x14ac:dyDescent="0.2">
      <c r="A500" s="59">
        <f t="shared" si="112"/>
        <v>43866</v>
      </c>
      <c r="B500" s="70">
        <f t="shared" ca="1" si="101"/>
        <v>1.1049347899999999</v>
      </c>
      <c r="C500" s="60">
        <f t="shared" si="102"/>
        <v>1</v>
      </c>
      <c r="D500" s="61">
        <f ca="1">IF(A500&lt;$B$1,VLOOKUP(A500,[1]DI!$A$4:$B$15000,2,FALSE),0)</f>
        <v>4.4000000000000004E-2</v>
      </c>
      <c r="E500" s="60">
        <f t="shared" ca="1" si="103"/>
        <v>1.7089000000000001E-4</v>
      </c>
      <c r="F500" s="62">
        <f t="shared" si="113"/>
        <v>1.3</v>
      </c>
      <c r="G500" s="63">
        <f t="shared" ca="1" si="104"/>
        <v>1.0002221570000001</v>
      </c>
      <c r="H500" s="60">
        <f ca="1">TRUNC(PRODUCT(G$10:G499),15)</f>
        <v>1.10493478974716</v>
      </c>
      <c r="I500" s="60">
        <f t="shared" si="105"/>
        <v>1</v>
      </c>
      <c r="J500" s="60">
        <f t="shared" ca="1" si="106"/>
        <v>1.1049347899999999</v>
      </c>
      <c r="K500" s="60">
        <f t="shared" ca="1" si="107"/>
        <v>0.10493479</v>
      </c>
      <c r="L500" s="64">
        <f>IF(VLOOKUP(A500,$U$12:$AD$125,8)=VLOOKUP(A499,$U$12:$AD$125,8),0,VLOOKUP(A500,U$12:$AD$125,8))</f>
        <v>0</v>
      </c>
      <c r="M500" s="65">
        <f>IF(L500&gt;0,VLOOKUP(L500,T$12:$AC$125,7),0)</f>
        <v>0</v>
      </c>
      <c r="N500" s="60">
        <f t="shared" si="108"/>
        <v>0</v>
      </c>
      <c r="O500" s="60">
        <f t="shared" ca="1" si="109"/>
        <v>0.10493479</v>
      </c>
      <c r="P500" s="66" t="str">
        <f t="shared" si="110"/>
        <v>A+J=</v>
      </c>
      <c r="Q500" s="67">
        <f t="shared" si="111"/>
        <v>45882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</row>
    <row r="501" spans="1:152" x14ac:dyDescent="0.2">
      <c r="A501" s="59">
        <f t="shared" si="112"/>
        <v>43867</v>
      </c>
      <c r="B501" s="70">
        <f t="shared" ca="1" si="101"/>
        <v>1.10518026</v>
      </c>
      <c r="C501" s="60">
        <f t="shared" si="102"/>
        <v>1</v>
      </c>
      <c r="D501" s="61">
        <f ca="1">IF(A501&lt;$B$1,VLOOKUP(A501,[1]DI!$A$4:$B$15000,2,FALSE),0)</f>
        <v>4.1500000000000002E-2</v>
      </c>
      <c r="E501" s="60">
        <f t="shared" ca="1" si="103"/>
        <v>1.6137000000000001E-4</v>
      </c>
      <c r="F501" s="62">
        <f t="shared" si="113"/>
        <v>1.3</v>
      </c>
      <c r="G501" s="63">
        <f t="shared" ca="1" si="104"/>
        <v>1.0002097809999999</v>
      </c>
      <c r="H501" s="60">
        <f ca="1">TRUNC(PRODUCT(G$10:G500),15)</f>
        <v>1.1051802587452499</v>
      </c>
      <c r="I501" s="60">
        <f t="shared" si="105"/>
        <v>1</v>
      </c>
      <c r="J501" s="60">
        <f t="shared" ca="1" si="106"/>
        <v>1.10518026</v>
      </c>
      <c r="K501" s="60">
        <f t="shared" ca="1" si="107"/>
        <v>0.10518026</v>
      </c>
      <c r="L501" s="64">
        <f>IF(VLOOKUP(A501,$U$12:$AD$125,8)=VLOOKUP(A500,$U$12:$AD$125,8),0,VLOOKUP(A501,U$12:$AD$125,8))</f>
        <v>0</v>
      </c>
      <c r="M501" s="65">
        <f>IF(L501&gt;0,VLOOKUP(L501,T$12:$AC$125,7),0)</f>
        <v>0</v>
      </c>
      <c r="N501" s="60">
        <f t="shared" si="108"/>
        <v>0</v>
      </c>
      <c r="O501" s="60">
        <f t="shared" ca="1" si="109"/>
        <v>0.10518026</v>
      </c>
      <c r="P501" s="66" t="str">
        <f t="shared" si="110"/>
        <v>A+J=</v>
      </c>
      <c r="Q501" s="67">
        <f t="shared" si="111"/>
        <v>45882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</row>
    <row r="502" spans="1:152" x14ac:dyDescent="0.2">
      <c r="A502" s="59">
        <f t="shared" si="112"/>
        <v>43868</v>
      </c>
      <c r="B502" s="70">
        <f t="shared" ca="1" si="101"/>
        <v>1.1054120999999999</v>
      </c>
      <c r="C502" s="60">
        <f t="shared" si="102"/>
        <v>1</v>
      </c>
      <c r="D502" s="61">
        <f ca="1">IF(A502&lt;$B$1,VLOOKUP(A502,[1]DI!$A$4:$B$15000,2,FALSE),0)</f>
        <v>4.1500000000000002E-2</v>
      </c>
      <c r="E502" s="60">
        <f t="shared" ca="1" si="103"/>
        <v>1.6137000000000001E-4</v>
      </c>
      <c r="F502" s="62">
        <f t="shared" si="113"/>
        <v>1.3</v>
      </c>
      <c r="G502" s="63">
        <f t="shared" ca="1" si="104"/>
        <v>1.0002097809999999</v>
      </c>
      <c r="H502" s="60">
        <f ca="1">TRUNC(PRODUCT(G$10:G501),15)</f>
        <v>1.10541210456511</v>
      </c>
      <c r="I502" s="60">
        <f t="shared" si="105"/>
        <v>1</v>
      </c>
      <c r="J502" s="60">
        <f t="shared" ca="1" si="106"/>
        <v>1.1054120999999999</v>
      </c>
      <c r="K502" s="60">
        <f t="shared" ca="1" si="107"/>
        <v>0.10541209999999999</v>
      </c>
      <c r="L502" s="64">
        <f>IF(VLOOKUP(A502,$U$12:$AD$125,8)=VLOOKUP(A501,$U$12:$AD$125,8),0,VLOOKUP(A502,U$12:$AD$125,8))</f>
        <v>0</v>
      </c>
      <c r="M502" s="65">
        <f>IF(L502&gt;0,VLOOKUP(L502,T$12:$AC$125,7),0)</f>
        <v>0</v>
      </c>
      <c r="N502" s="60">
        <f t="shared" si="108"/>
        <v>0</v>
      </c>
      <c r="O502" s="60">
        <f t="shared" ca="1" si="109"/>
        <v>0.10541209999999999</v>
      </c>
      <c r="P502" s="66" t="str">
        <f t="shared" si="110"/>
        <v>A+J=</v>
      </c>
      <c r="Q502" s="67">
        <f t="shared" si="111"/>
        <v>45882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</row>
    <row r="503" spans="1:152" x14ac:dyDescent="0.2">
      <c r="A503" s="59">
        <f t="shared" si="112"/>
        <v>43869</v>
      </c>
      <c r="B503" s="70">
        <f t="shared" ca="1" si="101"/>
        <v>1.1056440000000001</v>
      </c>
      <c r="C503" s="60">
        <f t="shared" si="102"/>
        <v>1</v>
      </c>
      <c r="D503" s="61">
        <f ca="1">IF(A503&lt;$B$1,VLOOKUP(A503,[1]DI!$A$4:$B$15000,2,FALSE),0)</f>
        <v>0</v>
      </c>
      <c r="E503" s="60">
        <f t="shared" ca="1" si="103"/>
        <v>0</v>
      </c>
      <c r="F503" s="62">
        <f t="shared" si="113"/>
        <v>1.3</v>
      </c>
      <c r="G503" s="63">
        <f t="shared" ca="1" si="104"/>
        <v>1</v>
      </c>
      <c r="H503" s="60">
        <f ca="1">TRUNC(PRODUCT(G$10:G502),15)</f>
        <v>1.1056439990218201</v>
      </c>
      <c r="I503" s="60">
        <f t="shared" si="105"/>
        <v>1</v>
      </c>
      <c r="J503" s="60">
        <f t="shared" ca="1" si="106"/>
        <v>1.1056440000000001</v>
      </c>
      <c r="K503" s="60">
        <f t="shared" ca="1" si="107"/>
        <v>0.105644</v>
      </c>
      <c r="L503" s="64">
        <f>IF(VLOOKUP(A503,$U$12:$AD$125,8)=VLOOKUP(A502,$U$12:$AD$125,8),0,VLOOKUP(A503,U$12:$AD$125,8))</f>
        <v>0</v>
      </c>
      <c r="M503" s="65">
        <f>IF(L503&gt;0,VLOOKUP(L503,T$12:$AC$125,7),0)</f>
        <v>0</v>
      </c>
      <c r="N503" s="60">
        <f t="shared" si="108"/>
        <v>0</v>
      </c>
      <c r="O503" s="60">
        <f t="shared" ca="1" si="109"/>
        <v>0.105644</v>
      </c>
      <c r="P503" s="66" t="str">
        <f t="shared" si="110"/>
        <v>A+J=</v>
      </c>
      <c r="Q503" s="67">
        <f t="shared" si="111"/>
        <v>45882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</row>
    <row r="504" spans="1:152" x14ac:dyDescent="0.2">
      <c r="A504" s="59">
        <f t="shared" si="112"/>
        <v>43870</v>
      </c>
      <c r="B504" s="70">
        <f t="shared" ca="1" si="101"/>
        <v>1.1056440000000001</v>
      </c>
      <c r="C504" s="60">
        <f t="shared" si="102"/>
        <v>1</v>
      </c>
      <c r="D504" s="61">
        <f ca="1">IF(A504&lt;$B$1,VLOOKUP(A504,[1]DI!$A$4:$B$15000,2,FALSE),0)</f>
        <v>0</v>
      </c>
      <c r="E504" s="60">
        <f t="shared" ca="1" si="103"/>
        <v>0</v>
      </c>
      <c r="F504" s="62">
        <f t="shared" si="113"/>
        <v>1.3</v>
      </c>
      <c r="G504" s="63">
        <f t="shared" ca="1" si="104"/>
        <v>1</v>
      </c>
      <c r="H504" s="60">
        <f ca="1">TRUNC(PRODUCT(G$10:G503),15)</f>
        <v>1.1056439990218201</v>
      </c>
      <c r="I504" s="60">
        <f t="shared" si="105"/>
        <v>1</v>
      </c>
      <c r="J504" s="60">
        <f t="shared" ca="1" si="106"/>
        <v>1.1056440000000001</v>
      </c>
      <c r="K504" s="60">
        <f t="shared" ca="1" si="107"/>
        <v>0.105644</v>
      </c>
      <c r="L504" s="64">
        <f>IF(VLOOKUP(A504,$U$12:$AD$125,8)=VLOOKUP(A503,$U$12:$AD$125,8),0,VLOOKUP(A504,U$12:$AD$125,8))</f>
        <v>0</v>
      </c>
      <c r="M504" s="65">
        <f>IF(L504&gt;0,VLOOKUP(L504,T$12:$AC$125,7),0)</f>
        <v>0</v>
      </c>
      <c r="N504" s="60">
        <f t="shared" si="108"/>
        <v>0</v>
      </c>
      <c r="O504" s="60">
        <f t="shared" ca="1" si="109"/>
        <v>0.105644</v>
      </c>
      <c r="P504" s="66" t="str">
        <f t="shared" si="110"/>
        <v>A+J=</v>
      </c>
      <c r="Q504" s="67">
        <f t="shared" si="111"/>
        <v>45882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</row>
    <row r="505" spans="1:152" x14ac:dyDescent="0.2">
      <c r="A505" s="59">
        <f t="shared" si="112"/>
        <v>43871</v>
      </c>
      <c r="B505" s="70">
        <f t="shared" ca="1" si="101"/>
        <v>1.1056440000000001</v>
      </c>
      <c r="C505" s="60">
        <f t="shared" si="102"/>
        <v>1</v>
      </c>
      <c r="D505" s="61">
        <f ca="1">IF(A505&lt;$B$1,VLOOKUP(A505,[1]DI!$A$4:$B$15000,2,FALSE),0)</f>
        <v>4.1500000000000002E-2</v>
      </c>
      <c r="E505" s="60">
        <f t="shared" ca="1" si="103"/>
        <v>1.6137000000000001E-4</v>
      </c>
      <c r="F505" s="62">
        <f t="shared" si="113"/>
        <v>1.3</v>
      </c>
      <c r="G505" s="63">
        <f t="shared" ca="1" si="104"/>
        <v>1.0002097809999999</v>
      </c>
      <c r="H505" s="60">
        <f ca="1">TRUNC(PRODUCT(G$10:G504),15)</f>
        <v>1.1056439990218201</v>
      </c>
      <c r="I505" s="60">
        <f t="shared" si="105"/>
        <v>1</v>
      </c>
      <c r="J505" s="60">
        <f t="shared" ca="1" si="106"/>
        <v>1.1056440000000001</v>
      </c>
      <c r="K505" s="60">
        <f t="shared" ca="1" si="107"/>
        <v>0.105644</v>
      </c>
      <c r="L505" s="64">
        <f>IF(VLOOKUP(A505,$U$12:$AD$125,8)=VLOOKUP(A504,$U$12:$AD$125,8),0,VLOOKUP(A505,U$12:$AD$125,8))</f>
        <v>0</v>
      </c>
      <c r="M505" s="65">
        <f>IF(L505&gt;0,VLOOKUP(L505,T$12:$AC$125,7),0)</f>
        <v>0</v>
      </c>
      <c r="N505" s="60">
        <f t="shared" si="108"/>
        <v>0</v>
      </c>
      <c r="O505" s="60">
        <f t="shared" ca="1" si="109"/>
        <v>0.105644</v>
      </c>
      <c r="P505" s="66" t="str">
        <f t="shared" si="110"/>
        <v>A+J=</v>
      </c>
      <c r="Q505" s="67">
        <f t="shared" si="111"/>
        <v>45882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</row>
    <row r="506" spans="1:152" x14ac:dyDescent="0.2">
      <c r="A506" s="59">
        <f t="shared" si="112"/>
        <v>43872</v>
      </c>
      <c r="B506" s="70">
        <f t="shared" ca="1" si="101"/>
        <v>1.10587594</v>
      </c>
      <c r="C506" s="60">
        <f t="shared" si="102"/>
        <v>1</v>
      </c>
      <c r="D506" s="61">
        <f ca="1">IF(A506&lt;$B$1,VLOOKUP(A506,[1]DI!$A$4:$B$15000,2,FALSE),0)</f>
        <v>4.1500000000000002E-2</v>
      </c>
      <c r="E506" s="60">
        <f t="shared" ca="1" si="103"/>
        <v>1.6137000000000001E-4</v>
      </c>
      <c r="F506" s="62">
        <f t="shared" si="113"/>
        <v>1.3</v>
      </c>
      <c r="G506" s="63">
        <f t="shared" ca="1" si="104"/>
        <v>1.0002097809999999</v>
      </c>
      <c r="H506" s="60">
        <f ca="1">TRUNC(PRODUCT(G$10:G505),15)</f>
        <v>1.1058759421255799</v>
      </c>
      <c r="I506" s="60">
        <f t="shared" si="105"/>
        <v>1</v>
      </c>
      <c r="J506" s="60">
        <f t="shared" ca="1" si="106"/>
        <v>1.10587594</v>
      </c>
      <c r="K506" s="60">
        <f t="shared" ca="1" si="107"/>
        <v>0.10587594</v>
      </c>
      <c r="L506" s="64">
        <f>IF(VLOOKUP(A506,$U$12:$AD$125,8)=VLOOKUP(A505,$U$12:$AD$125,8),0,VLOOKUP(A506,U$12:$AD$125,8))</f>
        <v>0</v>
      </c>
      <c r="M506" s="65">
        <f>IF(L506&gt;0,VLOOKUP(L506,T$12:$AC$125,7),0)</f>
        <v>0</v>
      </c>
      <c r="N506" s="60">
        <f t="shared" si="108"/>
        <v>0</v>
      </c>
      <c r="O506" s="60">
        <f t="shared" ca="1" si="109"/>
        <v>0.10587594</v>
      </c>
      <c r="P506" s="66" t="str">
        <f t="shared" si="110"/>
        <v>A+J=</v>
      </c>
      <c r="Q506" s="67">
        <f t="shared" si="111"/>
        <v>45882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</row>
    <row r="507" spans="1:152" x14ac:dyDescent="0.2">
      <c r="A507" s="59">
        <f t="shared" si="112"/>
        <v>43873</v>
      </c>
      <c r="B507" s="70">
        <f t="shared" ca="1" si="101"/>
        <v>1.1061079300000001</v>
      </c>
      <c r="C507" s="60">
        <f t="shared" si="102"/>
        <v>1</v>
      </c>
      <c r="D507" s="61">
        <f ca="1">IF(A507&lt;$B$1,VLOOKUP(A507,[1]DI!$A$4:$B$15000,2,FALSE),0)</f>
        <v>4.1500000000000002E-2</v>
      </c>
      <c r="E507" s="60">
        <f t="shared" ca="1" si="103"/>
        <v>1.6137000000000001E-4</v>
      </c>
      <c r="F507" s="62">
        <f t="shared" si="113"/>
        <v>1.3</v>
      </c>
      <c r="G507" s="63">
        <f t="shared" ca="1" si="104"/>
        <v>1.0002097809999999</v>
      </c>
      <c r="H507" s="60">
        <f ca="1">TRUNC(PRODUCT(G$10:G506),15)</f>
        <v>1.10610793388659</v>
      </c>
      <c r="I507" s="60">
        <f t="shared" si="105"/>
        <v>1</v>
      </c>
      <c r="J507" s="60">
        <f t="shared" ca="1" si="106"/>
        <v>1.1061079300000001</v>
      </c>
      <c r="K507" s="60">
        <f t="shared" ca="1" si="107"/>
        <v>0.10610793</v>
      </c>
      <c r="L507" s="64">
        <f>IF(VLOOKUP(A507,$U$12:$AD$125,8)=VLOOKUP(A506,$U$12:$AD$125,8),0,VLOOKUP(A507,U$12:$AD$125,8))</f>
        <v>0</v>
      </c>
      <c r="M507" s="65">
        <f>IF(L507&gt;0,VLOOKUP(L507,T$12:$AC$125,7),0)</f>
        <v>0</v>
      </c>
      <c r="N507" s="60">
        <f t="shared" si="108"/>
        <v>0</v>
      </c>
      <c r="O507" s="60">
        <f t="shared" ca="1" si="109"/>
        <v>0.10610793</v>
      </c>
      <c r="P507" s="66" t="str">
        <f t="shared" si="110"/>
        <v>A+J=</v>
      </c>
      <c r="Q507" s="67">
        <f t="shared" si="111"/>
        <v>45882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</row>
    <row r="508" spans="1:152" x14ac:dyDescent="0.2">
      <c r="A508" s="59">
        <f t="shared" si="112"/>
        <v>43874</v>
      </c>
      <c r="B508" s="70">
        <f t="shared" ca="1" si="101"/>
        <v>1.1063399700000001</v>
      </c>
      <c r="C508" s="60">
        <f t="shared" si="102"/>
        <v>1</v>
      </c>
      <c r="D508" s="61">
        <f ca="1">IF(A508&lt;$B$1,VLOOKUP(A508,[1]DI!$A$4:$B$15000,2,FALSE),0)</f>
        <v>4.1500000000000002E-2</v>
      </c>
      <c r="E508" s="60">
        <f t="shared" ca="1" si="103"/>
        <v>1.6137000000000001E-4</v>
      </c>
      <c r="F508" s="62">
        <f t="shared" si="113"/>
        <v>1.3</v>
      </c>
      <c r="G508" s="63">
        <f t="shared" ca="1" si="104"/>
        <v>1.0002097809999999</v>
      </c>
      <c r="H508" s="60">
        <f ca="1">TRUNC(PRODUCT(G$10:G507),15)</f>
        <v>1.1063399743150699</v>
      </c>
      <c r="I508" s="60">
        <f t="shared" si="105"/>
        <v>1</v>
      </c>
      <c r="J508" s="60">
        <f t="shared" ca="1" si="106"/>
        <v>1.1063399700000001</v>
      </c>
      <c r="K508" s="60">
        <f t="shared" ca="1" si="107"/>
        <v>0.10633997000000001</v>
      </c>
      <c r="L508" s="64">
        <f>IF(VLOOKUP(A508,$U$12:$AD$125,8)=VLOOKUP(A507,$U$12:$AD$125,8),0,VLOOKUP(A508,U$12:$AD$125,8))</f>
        <v>0</v>
      </c>
      <c r="M508" s="65">
        <f>IF(L508&gt;0,VLOOKUP(L508,T$12:$AC$125,7),0)</f>
        <v>0</v>
      </c>
      <c r="N508" s="60">
        <f t="shared" si="108"/>
        <v>0</v>
      </c>
      <c r="O508" s="60">
        <f t="shared" ca="1" si="109"/>
        <v>0.10633997000000001</v>
      </c>
      <c r="P508" s="66" t="str">
        <f t="shared" si="110"/>
        <v>A+J=</v>
      </c>
      <c r="Q508" s="67">
        <f t="shared" si="111"/>
        <v>45882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</row>
    <row r="509" spans="1:152" x14ac:dyDescent="0.2">
      <c r="A509" s="59">
        <f t="shared" si="112"/>
        <v>43875</v>
      </c>
      <c r="B509" s="70">
        <f t="shared" ca="1" si="101"/>
        <v>1.10657206</v>
      </c>
      <c r="C509" s="60">
        <f t="shared" si="102"/>
        <v>1</v>
      </c>
      <c r="D509" s="61">
        <f ca="1">IF(A509&lt;$B$1,VLOOKUP(A509,[1]DI!$A$4:$B$15000,2,FALSE),0)</f>
        <v>4.1500000000000002E-2</v>
      </c>
      <c r="E509" s="60">
        <f t="shared" ca="1" si="103"/>
        <v>1.6137000000000001E-4</v>
      </c>
      <c r="F509" s="62">
        <f t="shared" si="113"/>
        <v>1.3</v>
      </c>
      <c r="G509" s="63">
        <f t="shared" ca="1" si="104"/>
        <v>1.0002097809999999</v>
      </c>
      <c r="H509" s="60">
        <f ca="1">TRUNC(PRODUCT(G$10:G508),15)</f>
        <v>1.1065720634212199</v>
      </c>
      <c r="I509" s="60">
        <f t="shared" si="105"/>
        <v>1</v>
      </c>
      <c r="J509" s="60">
        <f t="shared" ca="1" si="106"/>
        <v>1.10657206</v>
      </c>
      <c r="K509" s="60">
        <f t="shared" ca="1" si="107"/>
        <v>0.10657206</v>
      </c>
      <c r="L509" s="64">
        <f>IF(VLOOKUP(A509,$U$12:$AD$125,8)=VLOOKUP(A508,$U$12:$AD$125,8),0,VLOOKUP(A509,U$12:$AD$125,8))</f>
        <v>0</v>
      </c>
      <c r="M509" s="65">
        <f>IF(L509&gt;0,VLOOKUP(L509,T$12:$AC$125,7),0)</f>
        <v>0</v>
      </c>
      <c r="N509" s="60">
        <f t="shared" si="108"/>
        <v>0</v>
      </c>
      <c r="O509" s="60">
        <f t="shared" ca="1" si="109"/>
        <v>0.10657206</v>
      </c>
      <c r="P509" s="66" t="str">
        <f t="shared" si="110"/>
        <v>A+J=</v>
      </c>
      <c r="Q509" s="67">
        <f t="shared" si="111"/>
        <v>45882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</row>
    <row r="510" spans="1:152" x14ac:dyDescent="0.2">
      <c r="A510" s="59">
        <f t="shared" si="112"/>
        <v>43876</v>
      </c>
      <c r="B510" s="70">
        <f t="shared" ca="1" si="101"/>
        <v>1.1068042</v>
      </c>
      <c r="C510" s="60">
        <f t="shared" si="102"/>
        <v>1</v>
      </c>
      <c r="D510" s="61">
        <f ca="1">IF(A510&lt;$B$1,VLOOKUP(A510,[1]DI!$A$4:$B$15000,2,FALSE),0)</f>
        <v>0</v>
      </c>
      <c r="E510" s="60">
        <f t="shared" ca="1" si="103"/>
        <v>0</v>
      </c>
      <c r="F510" s="62">
        <f t="shared" si="113"/>
        <v>1.3</v>
      </c>
      <c r="G510" s="63">
        <f t="shared" ca="1" si="104"/>
        <v>1</v>
      </c>
      <c r="H510" s="60">
        <f ca="1">TRUNC(PRODUCT(G$10:G509),15)</f>
        <v>1.1068042012152599</v>
      </c>
      <c r="I510" s="60">
        <f t="shared" si="105"/>
        <v>1</v>
      </c>
      <c r="J510" s="60">
        <f t="shared" ca="1" si="106"/>
        <v>1.1068042</v>
      </c>
      <c r="K510" s="60">
        <f t="shared" ca="1" si="107"/>
        <v>0.1068042</v>
      </c>
      <c r="L510" s="64">
        <f>IF(VLOOKUP(A510,$U$12:$AD$125,8)=VLOOKUP(A509,$U$12:$AD$125,8),0,VLOOKUP(A510,U$12:$AD$125,8))</f>
        <v>0</v>
      </c>
      <c r="M510" s="65">
        <f>IF(L510&gt;0,VLOOKUP(L510,T$12:$AC$125,7),0)</f>
        <v>0</v>
      </c>
      <c r="N510" s="60">
        <f t="shared" si="108"/>
        <v>0</v>
      </c>
      <c r="O510" s="60">
        <f t="shared" ca="1" si="109"/>
        <v>0.1068042</v>
      </c>
      <c r="P510" s="66" t="str">
        <f t="shared" si="110"/>
        <v>A+J=</v>
      </c>
      <c r="Q510" s="67">
        <f t="shared" si="111"/>
        <v>45882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</row>
    <row r="511" spans="1:152" x14ac:dyDescent="0.2">
      <c r="A511" s="59">
        <f t="shared" si="112"/>
        <v>43877</v>
      </c>
      <c r="B511" s="70">
        <f t="shared" ca="1" si="101"/>
        <v>1.1068042</v>
      </c>
      <c r="C511" s="60">
        <f t="shared" si="102"/>
        <v>1</v>
      </c>
      <c r="D511" s="61">
        <f ca="1">IF(A511&lt;$B$1,VLOOKUP(A511,[1]DI!$A$4:$B$15000,2,FALSE),0)</f>
        <v>0</v>
      </c>
      <c r="E511" s="60">
        <f t="shared" ca="1" si="103"/>
        <v>0</v>
      </c>
      <c r="F511" s="62">
        <f t="shared" si="113"/>
        <v>1.3</v>
      </c>
      <c r="G511" s="63">
        <f t="shared" ca="1" si="104"/>
        <v>1</v>
      </c>
      <c r="H511" s="60">
        <f ca="1">TRUNC(PRODUCT(G$10:G510),15)</f>
        <v>1.1068042012152599</v>
      </c>
      <c r="I511" s="60">
        <f t="shared" si="105"/>
        <v>1</v>
      </c>
      <c r="J511" s="60">
        <f t="shared" ca="1" si="106"/>
        <v>1.1068042</v>
      </c>
      <c r="K511" s="60">
        <f t="shared" ca="1" si="107"/>
        <v>0.1068042</v>
      </c>
      <c r="L511" s="64">
        <f>IF(VLOOKUP(A511,$U$12:$AD$125,8)=VLOOKUP(A510,$U$12:$AD$125,8),0,VLOOKUP(A511,U$12:$AD$125,8))</f>
        <v>0</v>
      </c>
      <c r="M511" s="65">
        <f>IF(L511&gt;0,VLOOKUP(L511,T$12:$AC$125,7),0)</f>
        <v>0</v>
      </c>
      <c r="N511" s="60">
        <f t="shared" si="108"/>
        <v>0</v>
      </c>
      <c r="O511" s="60">
        <f t="shared" ca="1" si="109"/>
        <v>0.1068042</v>
      </c>
      <c r="P511" s="66" t="str">
        <f t="shared" si="110"/>
        <v>A+J=</v>
      </c>
      <c r="Q511" s="67">
        <f t="shared" si="111"/>
        <v>45882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</row>
    <row r="512" spans="1:152" x14ac:dyDescent="0.2">
      <c r="A512" s="59">
        <f t="shared" si="112"/>
        <v>43878</v>
      </c>
      <c r="B512" s="70">
        <f t="shared" ref="B512:B575" ca="1" si="114">IF(A512&lt;=TODAY(),C512+K512,IF(AND(A512&gt;TODAY(),A512&lt;=$B$1),IF(VLOOKUP(TODAY(),$A$10:$D$5000,4,FALSE)=0,"n.d",C512+K512),"n.d"))</f>
        <v>1.1068042</v>
      </c>
      <c r="C512" s="60">
        <f t="shared" ref="C512:C575" si="115">TRUNC(C511-N511,8)</f>
        <v>1</v>
      </c>
      <c r="D512" s="61">
        <f ca="1">IF(A512&lt;$B$1,VLOOKUP(A512,[1]DI!$A$4:$B$15000,2,FALSE),0)</f>
        <v>4.1500000000000002E-2</v>
      </c>
      <c r="E512" s="60">
        <f t="shared" ref="E512:E575" ca="1" si="116">ROUND((((1+D512)^(1/252)-1)),8)</f>
        <v>1.6137000000000001E-4</v>
      </c>
      <c r="F512" s="62">
        <f t="shared" si="113"/>
        <v>1.3</v>
      </c>
      <c r="G512" s="63">
        <f t="shared" ref="G512:G575" ca="1" si="117">TRUNC((1+(E512*F512)),15)</f>
        <v>1.0002097809999999</v>
      </c>
      <c r="H512" s="60">
        <f ca="1">TRUNC(PRODUCT(G$10:G511),15)</f>
        <v>1.1068042012152599</v>
      </c>
      <c r="I512" s="60">
        <f t="shared" ref="I512:I575" si="118">IF(OR(L511&gt;0,L511="E"),H511,I511)</f>
        <v>1</v>
      </c>
      <c r="J512" s="60">
        <f t="shared" ref="J512:J575" ca="1" si="119">ROUND(TRUNC(H512/I512,15),8)</f>
        <v>1.1068042</v>
      </c>
      <c r="K512" s="60">
        <f t="shared" ref="K512:K575" ca="1" si="120">TRUNC((C512*(J512-1)),8)</f>
        <v>0.1068042</v>
      </c>
      <c r="L512" s="64">
        <f>IF(VLOOKUP(A512,$U$12:$AD$125,8)=VLOOKUP(A511,$U$12:$AD$125,8),0,VLOOKUP(A512,U$12:$AD$125,8))</f>
        <v>0</v>
      </c>
      <c r="M512" s="65">
        <f>IF(L512&gt;0,VLOOKUP(L512,T$12:$AC$125,7),0)</f>
        <v>0</v>
      </c>
      <c r="N512" s="60">
        <f t="shared" ref="N512:N575" si="121">IF(M512&gt;0,(C$10*M512),0)</f>
        <v>0</v>
      </c>
      <c r="O512" s="60">
        <f t="shared" ref="O512:O575" ca="1" si="122">(K512+N512)</f>
        <v>0.1068042</v>
      </c>
      <c r="P512" s="66" t="str">
        <f t="shared" ref="P512:P575" si="123">IF(L511&gt;0,VLOOKUP(A511,$U$12:$AD$125,9),P511)</f>
        <v>A+J=</v>
      </c>
      <c r="Q512" s="67">
        <f t="shared" ref="Q512:Q575" si="124">IF(L511&gt;0,VLOOKUP(A511,$U$12:$AD$125,10),Q511)</f>
        <v>45882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</row>
    <row r="513" spans="1:150" x14ac:dyDescent="0.2">
      <c r="A513" s="59">
        <f t="shared" si="112"/>
        <v>43879</v>
      </c>
      <c r="B513" s="70">
        <f t="shared" ca="1" si="114"/>
        <v>1.10703639</v>
      </c>
      <c r="C513" s="60">
        <f t="shared" si="115"/>
        <v>1</v>
      </c>
      <c r="D513" s="61">
        <f ca="1">IF(A513&lt;$B$1,VLOOKUP(A513,[1]DI!$A$4:$B$15000,2,FALSE),0)</f>
        <v>4.1500000000000002E-2</v>
      </c>
      <c r="E513" s="60">
        <f t="shared" ca="1" si="116"/>
        <v>1.6137000000000001E-4</v>
      </c>
      <c r="F513" s="62">
        <f t="shared" si="113"/>
        <v>1.3</v>
      </c>
      <c r="G513" s="63">
        <f t="shared" ca="1" si="117"/>
        <v>1.0002097809999999</v>
      </c>
      <c r="H513" s="60">
        <f ca="1">TRUNC(PRODUCT(G$10:G512),15)</f>
        <v>1.1070363877073901</v>
      </c>
      <c r="I513" s="60">
        <f t="shared" si="118"/>
        <v>1</v>
      </c>
      <c r="J513" s="60">
        <f t="shared" ca="1" si="119"/>
        <v>1.10703639</v>
      </c>
      <c r="K513" s="60">
        <f t="shared" ca="1" si="120"/>
        <v>0.10703639</v>
      </c>
      <c r="L513" s="64">
        <f>IF(VLOOKUP(A513,$U$12:$AD$125,8)=VLOOKUP(A512,$U$12:$AD$125,8),0,VLOOKUP(A513,U$12:$AD$125,8))</f>
        <v>0</v>
      </c>
      <c r="M513" s="65">
        <f>IF(L513&gt;0,VLOOKUP(L513,T$12:$AC$125,7),0)</f>
        <v>0</v>
      </c>
      <c r="N513" s="60">
        <f t="shared" si="121"/>
        <v>0</v>
      </c>
      <c r="O513" s="60">
        <f t="shared" ca="1" si="122"/>
        <v>0.10703639</v>
      </c>
      <c r="P513" s="66" t="str">
        <f t="shared" si="123"/>
        <v>A+J=</v>
      </c>
      <c r="Q513" s="67">
        <f t="shared" si="124"/>
        <v>45882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</row>
    <row r="514" spans="1:150" x14ac:dyDescent="0.2">
      <c r="A514" s="59">
        <f t="shared" si="112"/>
        <v>43880</v>
      </c>
      <c r="B514" s="70">
        <f t="shared" ca="1" si="114"/>
        <v>1.1072686199999999</v>
      </c>
      <c r="C514" s="60">
        <f t="shared" si="115"/>
        <v>1</v>
      </c>
      <c r="D514" s="61">
        <f ca="1">IF(A514&lt;$B$1,VLOOKUP(A514,[1]DI!$A$4:$B$15000,2,FALSE),0)</f>
        <v>4.1500000000000002E-2</v>
      </c>
      <c r="E514" s="60">
        <f t="shared" ca="1" si="116"/>
        <v>1.6137000000000001E-4</v>
      </c>
      <c r="F514" s="62">
        <f t="shared" si="113"/>
        <v>1.3</v>
      </c>
      <c r="G514" s="63">
        <f t="shared" ca="1" si="117"/>
        <v>1.0002097809999999</v>
      </c>
      <c r="H514" s="60">
        <f ca="1">TRUNC(PRODUCT(G$10:G513),15)</f>
        <v>1.1072686229078399</v>
      </c>
      <c r="I514" s="60">
        <f t="shared" si="118"/>
        <v>1</v>
      </c>
      <c r="J514" s="60">
        <f t="shared" ca="1" si="119"/>
        <v>1.1072686199999999</v>
      </c>
      <c r="K514" s="60">
        <f t="shared" ca="1" si="120"/>
        <v>0.10726862</v>
      </c>
      <c r="L514" s="64">
        <f>IF(VLOOKUP(A514,$U$12:$AD$125,8)=VLOOKUP(A513,$U$12:$AD$125,8),0,VLOOKUP(A514,U$12:$AD$125,8))</f>
        <v>0</v>
      </c>
      <c r="M514" s="65">
        <f>IF(L514&gt;0,VLOOKUP(L514,T$12:$AC$125,7),0)</f>
        <v>0</v>
      </c>
      <c r="N514" s="60">
        <f t="shared" si="121"/>
        <v>0</v>
      </c>
      <c r="O514" s="60">
        <f t="shared" ca="1" si="122"/>
        <v>0.10726862</v>
      </c>
      <c r="P514" s="66" t="str">
        <f t="shared" si="123"/>
        <v>A+J=</v>
      </c>
      <c r="Q514" s="67">
        <f t="shared" si="124"/>
        <v>45882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</row>
    <row r="515" spans="1:150" x14ac:dyDescent="0.2">
      <c r="A515" s="59">
        <f t="shared" si="112"/>
        <v>43881</v>
      </c>
      <c r="B515" s="70">
        <f t="shared" ca="1" si="114"/>
        <v>1.1075009099999999</v>
      </c>
      <c r="C515" s="60">
        <f t="shared" si="115"/>
        <v>1</v>
      </c>
      <c r="D515" s="61">
        <f ca="1">IF(A515&lt;$B$1,VLOOKUP(A515,[1]DI!$A$4:$B$15000,2,FALSE),0)</f>
        <v>4.1500000000000002E-2</v>
      </c>
      <c r="E515" s="60">
        <f t="shared" ca="1" si="116"/>
        <v>1.6137000000000001E-4</v>
      </c>
      <c r="F515" s="62">
        <f t="shared" si="113"/>
        <v>1.3</v>
      </c>
      <c r="G515" s="63">
        <f t="shared" ca="1" si="117"/>
        <v>1.0002097809999999</v>
      </c>
      <c r="H515" s="60">
        <f ca="1">TRUNC(PRODUCT(G$10:G514),15)</f>
        <v>1.10750090682682</v>
      </c>
      <c r="I515" s="60">
        <f t="shared" si="118"/>
        <v>1</v>
      </c>
      <c r="J515" s="60">
        <f t="shared" ca="1" si="119"/>
        <v>1.1075009099999999</v>
      </c>
      <c r="K515" s="60">
        <f t="shared" ca="1" si="120"/>
        <v>0.10750091000000001</v>
      </c>
      <c r="L515" s="64">
        <f>IF(VLOOKUP(A515,$U$12:$AD$125,8)=VLOOKUP(A514,$U$12:$AD$125,8),0,VLOOKUP(A515,U$12:$AD$125,8))</f>
        <v>0</v>
      </c>
      <c r="M515" s="65">
        <f>IF(L515&gt;0,VLOOKUP(L515,T$12:$AC$125,7),0)</f>
        <v>0</v>
      </c>
      <c r="N515" s="60">
        <f t="shared" si="121"/>
        <v>0</v>
      </c>
      <c r="O515" s="60">
        <f t="shared" ca="1" si="122"/>
        <v>0.10750091000000001</v>
      </c>
      <c r="P515" s="66" t="str">
        <f t="shared" si="123"/>
        <v>A+J=</v>
      </c>
      <c r="Q515" s="67">
        <f t="shared" si="124"/>
        <v>45882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</row>
    <row r="516" spans="1:150" x14ac:dyDescent="0.2">
      <c r="A516" s="59">
        <f t="shared" si="112"/>
        <v>43882</v>
      </c>
      <c r="B516" s="70">
        <f t="shared" ca="1" si="114"/>
        <v>1.10773324</v>
      </c>
      <c r="C516" s="60">
        <f t="shared" si="115"/>
        <v>1</v>
      </c>
      <c r="D516" s="61">
        <f ca="1">IF(A516&lt;$B$1,VLOOKUP(A516,[1]DI!$A$4:$B$15000,2,FALSE),0)</f>
        <v>4.1500000000000002E-2</v>
      </c>
      <c r="E516" s="60">
        <f t="shared" ca="1" si="116"/>
        <v>1.6137000000000001E-4</v>
      </c>
      <c r="F516" s="62">
        <f t="shared" si="113"/>
        <v>1.3</v>
      </c>
      <c r="G516" s="63">
        <f t="shared" ca="1" si="117"/>
        <v>1.0002097809999999</v>
      </c>
      <c r="H516" s="60">
        <f ca="1">TRUNC(PRODUCT(G$10:G515),15)</f>
        <v>1.10773323947456</v>
      </c>
      <c r="I516" s="60">
        <f t="shared" si="118"/>
        <v>1</v>
      </c>
      <c r="J516" s="60">
        <f t="shared" ca="1" si="119"/>
        <v>1.10773324</v>
      </c>
      <c r="K516" s="60">
        <f t="shared" ca="1" si="120"/>
        <v>0.10773323999999999</v>
      </c>
      <c r="L516" s="64">
        <f>IF(VLOOKUP(A516,$U$12:$AD$125,8)=VLOOKUP(A515,$U$12:$AD$125,8),0,VLOOKUP(A516,U$12:$AD$125,8))</f>
        <v>0</v>
      </c>
      <c r="M516" s="65">
        <f>IF(L516&gt;0,VLOOKUP(L516,T$12:$AC$125,7),0)</f>
        <v>0</v>
      </c>
      <c r="N516" s="60">
        <f t="shared" si="121"/>
        <v>0</v>
      </c>
      <c r="O516" s="60">
        <f t="shared" ca="1" si="122"/>
        <v>0.10773323999999999</v>
      </c>
      <c r="P516" s="66" t="str">
        <f t="shared" si="123"/>
        <v>A+J=</v>
      </c>
      <c r="Q516" s="67">
        <f t="shared" si="124"/>
        <v>45882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</row>
    <row r="517" spans="1:150" x14ac:dyDescent="0.2">
      <c r="A517" s="59">
        <f t="shared" si="112"/>
        <v>43883</v>
      </c>
      <c r="B517" s="70">
        <f t="shared" ca="1" si="114"/>
        <v>1.1079656200000001</v>
      </c>
      <c r="C517" s="60">
        <f t="shared" si="115"/>
        <v>1</v>
      </c>
      <c r="D517" s="61">
        <f ca="1">IF(A517&lt;$B$1,VLOOKUP(A517,[1]DI!$A$4:$B$15000,2,FALSE),0)</f>
        <v>0</v>
      </c>
      <c r="E517" s="60">
        <f t="shared" ca="1" si="116"/>
        <v>0</v>
      </c>
      <c r="F517" s="62">
        <f t="shared" si="113"/>
        <v>1.3</v>
      </c>
      <c r="G517" s="63">
        <f t="shared" ca="1" si="117"/>
        <v>1</v>
      </c>
      <c r="H517" s="60">
        <f ca="1">TRUNC(PRODUCT(G$10:G516),15)</f>
        <v>1.10796562086127</v>
      </c>
      <c r="I517" s="60">
        <f t="shared" si="118"/>
        <v>1</v>
      </c>
      <c r="J517" s="60">
        <f t="shared" ca="1" si="119"/>
        <v>1.1079656200000001</v>
      </c>
      <c r="K517" s="60">
        <f t="shared" ca="1" si="120"/>
        <v>0.10796562</v>
      </c>
      <c r="L517" s="64">
        <f>IF(VLOOKUP(A517,$U$12:$AD$125,8)=VLOOKUP(A516,$U$12:$AD$125,8),0,VLOOKUP(A517,U$12:$AD$125,8))</f>
        <v>0</v>
      </c>
      <c r="M517" s="65">
        <f>IF(L517&gt;0,VLOOKUP(L517,T$12:$AC$125,7),0)</f>
        <v>0</v>
      </c>
      <c r="N517" s="60">
        <f t="shared" si="121"/>
        <v>0</v>
      </c>
      <c r="O517" s="60">
        <f t="shared" ca="1" si="122"/>
        <v>0.10796562</v>
      </c>
      <c r="P517" s="66" t="str">
        <f t="shared" si="123"/>
        <v>A+J=</v>
      </c>
      <c r="Q517" s="67">
        <f t="shared" si="124"/>
        <v>45882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</row>
    <row r="518" spans="1:150" x14ac:dyDescent="0.2">
      <c r="A518" s="59">
        <f t="shared" si="112"/>
        <v>43884</v>
      </c>
      <c r="B518" s="70">
        <f t="shared" ca="1" si="114"/>
        <v>1.1079656200000001</v>
      </c>
      <c r="C518" s="60">
        <f t="shared" si="115"/>
        <v>1</v>
      </c>
      <c r="D518" s="61">
        <f ca="1">IF(A518&lt;$B$1,VLOOKUP(A518,[1]DI!$A$4:$B$15000,2,FALSE),0)</f>
        <v>0</v>
      </c>
      <c r="E518" s="60">
        <f t="shared" ca="1" si="116"/>
        <v>0</v>
      </c>
      <c r="F518" s="62">
        <f t="shared" si="113"/>
        <v>1.3</v>
      </c>
      <c r="G518" s="63">
        <f t="shared" ca="1" si="117"/>
        <v>1</v>
      </c>
      <c r="H518" s="60">
        <f ca="1">TRUNC(PRODUCT(G$10:G517),15)</f>
        <v>1.10796562086127</v>
      </c>
      <c r="I518" s="60">
        <f t="shared" si="118"/>
        <v>1</v>
      </c>
      <c r="J518" s="60">
        <f t="shared" ca="1" si="119"/>
        <v>1.1079656200000001</v>
      </c>
      <c r="K518" s="60">
        <f t="shared" ca="1" si="120"/>
        <v>0.10796562</v>
      </c>
      <c r="L518" s="64">
        <f>IF(VLOOKUP(A518,$U$12:$AD$125,8)=VLOOKUP(A517,$U$12:$AD$125,8),0,VLOOKUP(A518,U$12:$AD$125,8))</f>
        <v>0</v>
      </c>
      <c r="M518" s="65">
        <f>IF(L518&gt;0,VLOOKUP(L518,T$12:$AC$125,7),0)</f>
        <v>0</v>
      </c>
      <c r="N518" s="60">
        <f t="shared" si="121"/>
        <v>0</v>
      </c>
      <c r="O518" s="60">
        <f t="shared" ca="1" si="122"/>
        <v>0.10796562</v>
      </c>
      <c r="P518" s="66" t="str">
        <f t="shared" si="123"/>
        <v>A+J=</v>
      </c>
      <c r="Q518" s="67">
        <f t="shared" si="124"/>
        <v>45882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</row>
    <row r="519" spans="1:150" x14ac:dyDescent="0.2">
      <c r="A519" s="59">
        <f t="shared" si="112"/>
        <v>43885</v>
      </c>
      <c r="B519" s="70">
        <f t="shared" ca="1" si="114"/>
        <v>1.1079656200000001</v>
      </c>
      <c r="C519" s="60">
        <f t="shared" si="115"/>
        <v>1</v>
      </c>
      <c r="D519" s="61">
        <f ca="1">IF(A519&lt;$B$1,VLOOKUP(A519,[1]DI!$A$4:$B$15000,2,FALSE),0)</f>
        <v>0</v>
      </c>
      <c r="E519" s="60">
        <f t="shared" ca="1" si="116"/>
        <v>0</v>
      </c>
      <c r="F519" s="62">
        <f t="shared" si="113"/>
        <v>1.3</v>
      </c>
      <c r="G519" s="63">
        <f t="shared" ca="1" si="117"/>
        <v>1</v>
      </c>
      <c r="H519" s="60">
        <f ca="1">TRUNC(PRODUCT(G$10:G518),15)</f>
        <v>1.10796562086127</v>
      </c>
      <c r="I519" s="60">
        <f t="shared" si="118"/>
        <v>1</v>
      </c>
      <c r="J519" s="60">
        <f t="shared" ca="1" si="119"/>
        <v>1.1079656200000001</v>
      </c>
      <c r="K519" s="60">
        <f t="shared" ca="1" si="120"/>
        <v>0.10796562</v>
      </c>
      <c r="L519" s="64">
        <f>IF(VLOOKUP(A519,$U$12:$AD$125,8)=VLOOKUP(A518,$U$12:$AD$125,8),0,VLOOKUP(A519,U$12:$AD$125,8))</f>
        <v>0</v>
      </c>
      <c r="M519" s="65">
        <f>IF(L519&gt;0,VLOOKUP(L519,T$12:$AC$125,7),0)</f>
        <v>0</v>
      </c>
      <c r="N519" s="60">
        <f t="shared" si="121"/>
        <v>0</v>
      </c>
      <c r="O519" s="60">
        <f t="shared" ca="1" si="122"/>
        <v>0.10796562</v>
      </c>
      <c r="P519" s="66" t="str">
        <f t="shared" si="123"/>
        <v>A+J=</v>
      </c>
      <c r="Q519" s="67">
        <f t="shared" si="124"/>
        <v>45882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</row>
    <row r="520" spans="1:150" x14ac:dyDescent="0.2">
      <c r="A520" s="59">
        <f t="shared" si="112"/>
        <v>43886</v>
      </c>
      <c r="B520" s="70">
        <f t="shared" ca="1" si="114"/>
        <v>1.1079656200000001</v>
      </c>
      <c r="C520" s="60">
        <f t="shared" si="115"/>
        <v>1</v>
      </c>
      <c r="D520" s="61">
        <f ca="1">IF(A520&lt;$B$1,VLOOKUP(A520,[1]DI!$A$4:$B$15000,2,FALSE),0)</f>
        <v>0</v>
      </c>
      <c r="E520" s="60">
        <f t="shared" ca="1" si="116"/>
        <v>0</v>
      </c>
      <c r="F520" s="62">
        <f t="shared" si="113"/>
        <v>1.3</v>
      </c>
      <c r="G520" s="63">
        <f t="shared" ca="1" si="117"/>
        <v>1</v>
      </c>
      <c r="H520" s="60">
        <f ca="1">TRUNC(PRODUCT(G$10:G519),15)</f>
        <v>1.10796562086127</v>
      </c>
      <c r="I520" s="60">
        <f t="shared" si="118"/>
        <v>1</v>
      </c>
      <c r="J520" s="60">
        <f t="shared" ca="1" si="119"/>
        <v>1.1079656200000001</v>
      </c>
      <c r="K520" s="60">
        <f t="shared" ca="1" si="120"/>
        <v>0.10796562</v>
      </c>
      <c r="L520" s="64">
        <f>IF(VLOOKUP(A520,$U$12:$AD$125,8)=VLOOKUP(A519,$U$12:$AD$125,8),0,VLOOKUP(A520,U$12:$AD$125,8))</f>
        <v>0</v>
      </c>
      <c r="M520" s="65">
        <f>IF(L520&gt;0,VLOOKUP(L520,T$12:$AC$125,7),0)</f>
        <v>0</v>
      </c>
      <c r="N520" s="60">
        <f t="shared" si="121"/>
        <v>0</v>
      </c>
      <c r="O520" s="60">
        <f t="shared" ca="1" si="122"/>
        <v>0.10796562</v>
      </c>
      <c r="P520" s="66" t="str">
        <f t="shared" si="123"/>
        <v>A+J=</v>
      </c>
      <c r="Q520" s="67">
        <f t="shared" si="124"/>
        <v>45882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</row>
    <row r="521" spans="1:150" x14ac:dyDescent="0.2">
      <c r="A521" s="59">
        <f t="shared" si="112"/>
        <v>43887</v>
      </c>
      <c r="B521" s="70">
        <f t="shared" ca="1" si="114"/>
        <v>1.1079656200000001</v>
      </c>
      <c r="C521" s="60">
        <f t="shared" si="115"/>
        <v>1</v>
      </c>
      <c r="D521" s="61">
        <f ca="1">IF(A521&lt;$B$1,VLOOKUP(A521,[1]DI!$A$4:$B$15000,2,FALSE),0)</f>
        <v>4.1500000000000002E-2</v>
      </c>
      <c r="E521" s="60">
        <f t="shared" ca="1" si="116"/>
        <v>1.6137000000000001E-4</v>
      </c>
      <c r="F521" s="62">
        <f t="shared" si="113"/>
        <v>1.3</v>
      </c>
      <c r="G521" s="63">
        <f t="shared" ca="1" si="117"/>
        <v>1.0002097809999999</v>
      </c>
      <c r="H521" s="60">
        <f ca="1">TRUNC(PRODUCT(G$10:G520),15)</f>
        <v>1.10796562086127</v>
      </c>
      <c r="I521" s="60">
        <f t="shared" si="118"/>
        <v>1</v>
      </c>
      <c r="J521" s="60">
        <f t="shared" ca="1" si="119"/>
        <v>1.1079656200000001</v>
      </c>
      <c r="K521" s="60">
        <f t="shared" ca="1" si="120"/>
        <v>0.10796562</v>
      </c>
      <c r="L521" s="64">
        <f>IF(VLOOKUP(A521,$U$12:$AD$125,8)=VLOOKUP(A520,$U$12:$AD$125,8),0,VLOOKUP(A521,U$12:$AD$125,8))</f>
        <v>0</v>
      </c>
      <c r="M521" s="65">
        <f>IF(L521&gt;0,VLOOKUP(L521,T$12:$AC$125,7),0)</f>
        <v>0</v>
      </c>
      <c r="N521" s="60">
        <f t="shared" si="121"/>
        <v>0</v>
      </c>
      <c r="O521" s="60">
        <f t="shared" ca="1" si="122"/>
        <v>0.10796562</v>
      </c>
      <c r="P521" s="66" t="str">
        <f t="shared" si="123"/>
        <v>A+J=</v>
      </c>
      <c r="Q521" s="67">
        <f t="shared" si="124"/>
        <v>45882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</row>
    <row r="522" spans="1:150" x14ac:dyDescent="0.2">
      <c r="A522" s="59">
        <f t="shared" si="112"/>
        <v>43888</v>
      </c>
      <c r="B522" s="70">
        <f t="shared" ca="1" si="114"/>
        <v>1.1081980499999999</v>
      </c>
      <c r="C522" s="60">
        <f t="shared" si="115"/>
        <v>1</v>
      </c>
      <c r="D522" s="61">
        <f ca="1">IF(A522&lt;$B$1,VLOOKUP(A522,[1]DI!$A$4:$B$15000,2,FALSE),0)</f>
        <v>4.1500000000000002E-2</v>
      </c>
      <c r="E522" s="60">
        <f t="shared" ca="1" si="116"/>
        <v>1.6137000000000001E-4</v>
      </c>
      <c r="F522" s="62">
        <f t="shared" si="113"/>
        <v>1.3</v>
      </c>
      <c r="G522" s="63">
        <f t="shared" ca="1" si="117"/>
        <v>1.0002097809999999</v>
      </c>
      <c r="H522" s="60">
        <f ca="1">TRUNC(PRODUCT(G$10:G521),15)</f>
        <v>1.1081980509971801</v>
      </c>
      <c r="I522" s="60">
        <f t="shared" si="118"/>
        <v>1</v>
      </c>
      <c r="J522" s="60">
        <f t="shared" ca="1" si="119"/>
        <v>1.1081980499999999</v>
      </c>
      <c r="K522" s="60">
        <f t="shared" ca="1" si="120"/>
        <v>0.10819805</v>
      </c>
      <c r="L522" s="64">
        <f>IF(VLOOKUP(A522,$U$12:$AD$125,8)=VLOOKUP(A521,$U$12:$AD$125,8),0,VLOOKUP(A522,U$12:$AD$125,8))</f>
        <v>0</v>
      </c>
      <c r="M522" s="65">
        <f>IF(L522&gt;0,VLOOKUP(L522,T$12:$AC$125,7),0)</f>
        <v>0</v>
      </c>
      <c r="N522" s="60">
        <f t="shared" si="121"/>
        <v>0</v>
      </c>
      <c r="O522" s="60">
        <f t="shared" ca="1" si="122"/>
        <v>0.10819805</v>
      </c>
      <c r="P522" s="66" t="str">
        <f t="shared" si="123"/>
        <v>A+J=</v>
      </c>
      <c r="Q522" s="67">
        <f t="shared" si="124"/>
        <v>45882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</row>
    <row r="523" spans="1:150" x14ac:dyDescent="0.2">
      <c r="A523" s="59">
        <f t="shared" ref="A523:A586" si="125">(A522+1)</f>
        <v>43889</v>
      </c>
      <c r="B523" s="70">
        <f t="shared" ca="1" si="114"/>
        <v>1.1084305299999999</v>
      </c>
      <c r="C523" s="60">
        <f t="shared" si="115"/>
        <v>1</v>
      </c>
      <c r="D523" s="61">
        <f ca="1">IF(A523&lt;$B$1,VLOOKUP(A523,[1]DI!$A$4:$B$15000,2,FALSE),0)</f>
        <v>4.1500000000000002E-2</v>
      </c>
      <c r="E523" s="60">
        <f t="shared" ca="1" si="116"/>
        <v>1.6137000000000001E-4</v>
      </c>
      <c r="F523" s="62">
        <f t="shared" si="113"/>
        <v>1.3</v>
      </c>
      <c r="G523" s="63">
        <f t="shared" ca="1" si="117"/>
        <v>1.0002097809999999</v>
      </c>
      <c r="H523" s="60">
        <f ca="1">TRUNC(PRODUCT(G$10:G522),15)</f>
        <v>1.1084305298925099</v>
      </c>
      <c r="I523" s="60">
        <f t="shared" si="118"/>
        <v>1</v>
      </c>
      <c r="J523" s="60">
        <f t="shared" ca="1" si="119"/>
        <v>1.1084305299999999</v>
      </c>
      <c r="K523" s="60">
        <f t="shared" ca="1" si="120"/>
        <v>0.10843053</v>
      </c>
      <c r="L523" s="64">
        <f>IF(VLOOKUP(A523,$U$12:$AD$125,8)=VLOOKUP(A522,$U$12:$AD$125,8),0,VLOOKUP(A523,U$12:$AD$125,8))</f>
        <v>0</v>
      </c>
      <c r="M523" s="65">
        <f>IF(L523&gt;0,VLOOKUP(L523,T$12:$AC$125,7),0)</f>
        <v>0</v>
      </c>
      <c r="N523" s="60">
        <f t="shared" si="121"/>
        <v>0</v>
      </c>
      <c r="O523" s="60">
        <f t="shared" ca="1" si="122"/>
        <v>0.10843053</v>
      </c>
      <c r="P523" s="66" t="str">
        <f t="shared" si="123"/>
        <v>A+J=</v>
      </c>
      <c r="Q523" s="67">
        <f t="shared" si="124"/>
        <v>45882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</row>
    <row r="524" spans="1:150" x14ac:dyDescent="0.2">
      <c r="A524" s="59">
        <f t="shared" si="125"/>
        <v>43890</v>
      </c>
      <c r="B524" s="70">
        <f t="shared" ca="1" si="114"/>
        <v>1.10866306</v>
      </c>
      <c r="C524" s="60">
        <f t="shared" si="115"/>
        <v>1</v>
      </c>
      <c r="D524" s="61">
        <f ca="1">IF(A524&lt;$B$1,VLOOKUP(A524,[1]DI!$A$4:$B$15000,2,FALSE),0)</f>
        <v>0</v>
      </c>
      <c r="E524" s="60">
        <f t="shared" ca="1" si="116"/>
        <v>0</v>
      </c>
      <c r="F524" s="62">
        <f t="shared" ref="F524:F587" si="126">F523</f>
        <v>1.3</v>
      </c>
      <c r="G524" s="63">
        <f t="shared" ca="1" si="117"/>
        <v>1</v>
      </c>
      <c r="H524" s="60">
        <f ca="1">TRUNC(PRODUCT(G$10:G523),15)</f>
        <v>1.10866305755751</v>
      </c>
      <c r="I524" s="60">
        <f t="shared" si="118"/>
        <v>1</v>
      </c>
      <c r="J524" s="60">
        <f t="shared" ca="1" si="119"/>
        <v>1.10866306</v>
      </c>
      <c r="K524" s="60">
        <f t="shared" ca="1" si="120"/>
        <v>0.10866306000000001</v>
      </c>
      <c r="L524" s="64">
        <f>IF(VLOOKUP(A524,$U$12:$AD$125,8)=VLOOKUP(A523,$U$12:$AD$125,8),0,VLOOKUP(A524,U$12:$AD$125,8))</f>
        <v>0</v>
      </c>
      <c r="M524" s="65">
        <f>IF(L524&gt;0,VLOOKUP(L524,T$12:$AC$125,7),0)</f>
        <v>0</v>
      </c>
      <c r="N524" s="60">
        <f t="shared" si="121"/>
        <v>0</v>
      </c>
      <c r="O524" s="60">
        <f t="shared" ca="1" si="122"/>
        <v>0.10866306000000001</v>
      </c>
      <c r="P524" s="66" t="str">
        <f t="shared" si="123"/>
        <v>A+J=</v>
      </c>
      <c r="Q524" s="67">
        <f t="shared" si="124"/>
        <v>45882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</row>
    <row r="525" spans="1:150" x14ac:dyDescent="0.2">
      <c r="A525" s="59">
        <f t="shared" si="125"/>
        <v>43891</v>
      </c>
      <c r="B525" s="70">
        <f t="shared" ca="1" si="114"/>
        <v>1.10866306</v>
      </c>
      <c r="C525" s="60">
        <f t="shared" si="115"/>
        <v>1</v>
      </c>
      <c r="D525" s="61">
        <f ca="1">IF(A525&lt;$B$1,VLOOKUP(A525,[1]DI!$A$4:$B$15000,2,FALSE),0)</f>
        <v>0</v>
      </c>
      <c r="E525" s="60">
        <f t="shared" ca="1" si="116"/>
        <v>0</v>
      </c>
      <c r="F525" s="62">
        <f t="shared" si="126"/>
        <v>1.3</v>
      </c>
      <c r="G525" s="63">
        <f t="shared" ca="1" si="117"/>
        <v>1</v>
      </c>
      <c r="H525" s="60">
        <f ca="1">TRUNC(PRODUCT(G$10:G524),15)</f>
        <v>1.10866305755751</v>
      </c>
      <c r="I525" s="60">
        <f t="shared" si="118"/>
        <v>1</v>
      </c>
      <c r="J525" s="60">
        <f t="shared" ca="1" si="119"/>
        <v>1.10866306</v>
      </c>
      <c r="K525" s="60">
        <f t="shared" ca="1" si="120"/>
        <v>0.10866306000000001</v>
      </c>
      <c r="L525" s="64">
        <f>IF(VLOOKUP(A525,$U$12:$AD$125,8)=VLOOKUP(A524,$U$12:$AD$125,8),0,VLOOKUP(A525,U$12:$AD$125,8))</f>
        <v>0</v>
      </c>
      <c r="M525" s="65">
        <f>IF(L525&gt;0,VLOOKUP(L525,T$12:$AC$125,7),0)</f>
        <v>0</v>
      </c>
      <c r="N525" s="60">
        <f t="shared" si="121"/>
        <v>0</v>
      </c>
      <c r="O525" s="60">
        <f t="shared" ca="1" si="122"/>
        <v>0.10866306000000001</v>
      </c>
      <c r="P525" s="66" t="str">
        <f t="shared" si="123"/>
        <v>A+J=</v>
      </c>
      <c r="Q525" s="67">
        <f t="shared" si="124"/>
        <v>45882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</row>
    <row r="526" spans="1:150" x14ac:dyDescent="0.2">
      <c r="A526" s="59">
        <f t="shared" si="125"/>
        <v>43892</v>
      </c>
      <c r="B526" s="70">
        <f t="shared" ca="1" si="114"/>
        <v>1.10866306</v>
      </c>
      <c r="C526" s="60">
        <f t="shared" si="115"/>
        <v>1</v>
      </c>
      <c r="D526" s="61">
        <f ca="1">IF(A526&lt;$B$1,VLOOKUP(A526,[1]DI!$A$4:$B$15000,2,FALSE),0)</f>
        <v>4.1500000000000002E-2</v>
      </c>
      <c r="E526" s="60">
        <f t="shared" ca="1" si="116"/>
        <v>1.6137000000000001E-4</v>
      </c>
      <c r="F526" s="62">
        <f t="shared" si="126"/>
        <v>1.3</v>
      </c>
      <c r="G526" s="63">
        <f t="shared" ca="1" si="117"/>
        <v>1.0002097809999999</v>
      </c>
      <c r="H526" s="60">
        <f ca="1">TRUNC(PRODUCT(G$10:G525),15)</f>
        <v>1.10866305755751</v>
      </c>
      <c r="I526" s="60">
        <f t="shared" si="118"/>
        <v>1</v>
      </c>
      <c r="J526" s="60">
        <f t="shared" ca="1" si="119"/>
        <v>1.10866306</v>
      </c>
      <c r="K526" s="60">
        <f t="shared" ca="1" si="120"/>
        <v>0.10866306000000001</v>
      </c>
      <c r="L526" s="64">
        <f>IF(VLOOKUP(A526,$U$12:$AD$125,8)=VLOOKUP(A525,$U$12:$AD$125,8),0,VLOOKUP(A526,U$12:$AD$125,8))</f>
        <v>0</v>
      </c>
      <c r="M526" s="65">
        <f>IF(L526&gt;0,VLOOKUP(L526,T$12:$AC$125,7),0)</f>
        <v>0</v>
      </c>
      <c r="N526" s="60">
        <f t="shared" si="121"/>
        <v>0</v>
      </c>
      <c r="O526" s="60">
        <f t="shared" ca="1" si="122"/>
        <v>0.10866306000000001</v>
      </c>
      <c r="P526" s="66" t="str">
        <f t="shared" si="123"/>
        <v>A+J=</v>
      </c>
      <c r="Q526" s="67">
        <f t="shared" si="124"/>
        <v>45882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</row>
    <row r="527" spans="1:150" x14ac:dyDescent="0.2">
      <c r="A527" s="59">
        <f t="shared" si="125"/>
        <v>43893</v>
      </c>
      <c r="B527" s="70">
        <f t="shared" ca="1" si="114"/>
        <v>1.1088956299999999</v>
      </c>
      <c r="C527" s="60">
        <f t="shared" si="115"/>
        <v>1</v>
      </c>
      <c r="D527" s="61">
        <f ca="1">IF(A527&lt;$B$1,VLOOKUP(A527,[1]DI!$A$4:$B$15000,2,FALSE),0)</f>
        <v>4.1500000000000002E-2</v>
      </c>
      <c r="E527" s="60">
        <f t="shared" ca="1" si="116"/>
        <v>1.6137000000000001E-4</v>
      </c>
      <c r="F527" s="62">
        <f t="shared" si="126"/>
        <v>1.3</v>
      </c>
      <c r="G527" s="63">
        <f t="shared" ca="1" si="117"/>
        <v>1.0002097809999999</v>
      </c>
      <c r="H527" s="60">
        <f ca="1">TRUNC(PRODUCT(G$10:G526),15)</f>
        <v>1.1088956340023799</v>
      </c>
      <c r="I527" s="60">
        <f t="shared" si="118"/>
        <v>1</v>
      </c>
      <c r="J527" s="60">
        <f t="shared" ca="1" si="119"/>
        <v>1.1088956299999999</v>
      </c>
      <c r="K527" s="60">
        <f t="shared" ca="1" si="120"/>
        <v>0.10889562999999999</v>
      </c>
      <c r="L527" s="64">
        <f>IF(VLOOKUP(A527,$U$12:$AD$125,8)=VLOOKUP(A526,$U$12:$AD$125,8),0,VLOOKUP(A527,U$12:$AD$125,8))</f>
        <v>0</v>
      </c>
      <c r="M527" s="65">
        <f>IF(L527&gt;0,VLOOKUP(L527,T$12:$AC$125,7),0)</f>
        <v>0</v>
      </c>
      <c r="N527" s="60">
        <f t="shared" si="121"/>
        <v>0</v>
      </c>
      <c r="O527" s="60">
        <f t="shared" ca="1" si="122"/>
        <v>0.10889562999999999</v>
      </c>
      <c r="P527" s="66" t="str">
        <f t="shared" si="123"/>
        <v>A+J=</v>
      </c>
      <c r="Q527" s="67">
        <f t="shared" si="124"/>
        <v>45882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</row>
    <row r="528" spans="1:150" x14ac:dyDescent="0.2">
      <c r="A528" s="59">
        <f t="shared" si="125"/>
        <v>43894</v>
      </c>
      <c r="B528" s="70">
        <f t="shared" ca="1" si="114"/>
        <v>1.1091282600000001</v>
      </c>
      <c r="C528" s="60">
        <f t="shared" si="115"/>
        <v>1</v>
      </c>
      <c r="D528" s="61">
        <f ca="1">IF(A528&lt;$B$1,VLOOKUP(A528,[1]DI!$A$4:$B$15000,2,FALSE),0)</f>
        <v>4.1500000000000002E-2</v>
      </c>
      <c r="E528" s="60">
        <f t="shared" ca="1" si="116"/>
        <v>1.6137000000000001E-4</v>
      </c>
      <c r="F528" s="62">
        <f t="shared" si="126"/>
        <v>1.3</v>
      </c>
      <c r="G528" s="63">
        <f t="shared" ca="1" si="117"/>
        <v>1.0002097809999999</v>
      </c>
      <c r="H528" s="60">
        <f ca="1">TRUNC(PRODUCT(G$10:G527),15)</f>
        <v>1.1091282592373799</v>
      </c>
      <c r="I528" s="60">
        <f t="shared" si="118"/>
        <v>1</v>
      </c>
      <c r="J528" s="60">
        <f t="shared" ca="1" si="119"/>
        <v>1.1091282600000001</v>
      </c>
      <c r="K528" s="60">
        <f t="shared" ca="1" si="120"/>
        <v>0.10912826</v>
      </c>
      <c r="L528" s="64">
        <f>IF(VLOOKUP(A528,$U$12:$AD$125,8)=VLOOKUP(A527,$U$12:$AD$125,8),0,VLOOKUP(A528,U$12:$AD$125,8))</f>
        <v>0</v>
      </c>
      <c r="M528" s="65">
        <f>IF(L528&gt;0,VLOOKUP(L528,T$12:$AC$125,7),0)</f>
        <v>0</v>
      </c>
      <c r="N528" s="60">
        <f t="shared" si="121"/>
        <v>0</v>
      </c>
      <c r="O528" s="60">
        <f t="shared" ca="1" si="122"/>
        <v>0.10912826</v>
      </c>
      <c r="P528" s="66" t="str">
        <f t="shared" si="123"/>
        <v>A+J=</v>
      </c>
      <c r="Q528" s="67">
        <f t="shared" si="124"/>
        <v>45882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</row>
    <row r="529" spans="1:147" x14ac:dyDescent="0.2">
      <c r="A529" s="59">
        <f t="shared" si="125"/>
        <v>43895</v>
      </c>
      <c r="B529" s="70">
        <f t="shared" ca="1" si="114"/>
        <v>1.10936093</v>
      </c>
      <c r="C529" s="60">
        <f t="shared" si="115"/>
        <v>1</v>
      </c>
      <c r="D529" s="61">
        <f ca="1">IF(A529&lt;$B$1,VLOOKUP(A529,[1]DI!$A$4:$B$15000,2,FALSE),0)</f>
        <v>4.1500000000000002E-2</v>
      </c>
      <c r="E529" s="60">
        <f t="shared" ca="1" si="116"/>
        <v>1.6137000000000001E-4</v>
      </c>
      <c r="F529" s="62">
        <f t="shared" si="126"/>
        <v>1.3</v>
      </c>
      <c r="G529" s="63">
        <f t="shared" ca="1" si="117"/>
        <v>1.0002097809999999</v>
      </c>
      <c r="H529" s="60">
        <f ca="1">TRUNC(PRODUCT(G$10:G528),15)</f>
        <v>1.1093609332727301</v>
      </c>
      <c r="I529" s="60">
        <f t="shared" si="118"/>
        <v>1</v>
      </c>
      <c r="J529" s="60">
        <f t="shared" ca="1" si="119"/>
        <v>1.10936093</v>
      </c>
      <c r="K529" s="60">
        <f t="shared" ca="1" si="120"/>
        <v>0.10936093</v>
      </c>
      <c r="L529" s="64">
        <f>IF(VLOOKUP(A529,$U$12:$AD$125,8)=VLOOKUP(A528,$U$12:$AD$125,8),0,VLOOKUP(A529,U$12:$AD$125,8))</f>
        <v>0</v>
      </c>
      <c r="M529" s="65">
        <f>IF(L529&gt;0,VLOOKUP(L529,T$12:$AC$125,7),0)</f>
        <v>0</v>
      </c>
      <c r="N529" s="60">
        <f t="shared" si="121"/>
        <v>0</v>
      </c>
      <c r="O529" s="60">
        <f t="shared" ca="1" si="122"/>
        <v>0.10936093</v>
      </c>
      <c r="P529" s="66" t="str">
        <f t="shared" si="123"/>
        <v>A+J=</v>
      </c>
      <c r="Q529" s="67">
        <f t="shared" si="124"/>
        <v>45882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</row>
    <row r="530" spans="1:147" x14ac:dyDescent="0.2">
      <c r="A530" s="59">
        <f t="shared" si="125"/>
        <v>43896</v>
      </c>
      <c r="B530" s="70">
        <f t="shared" ca="1" si="114"/>
        <v>1.10959366</v>
      </c>
      <c r="C530" s="60">
        <f t="shared" si="115"/>
        <v>1</v>
      </c>
      <c r="D530" s="61">
        <f ca="1">IF(A530&lt;$B$1,VLOOKUP(A530,[1]DI!$A$4:$B$15000,2,FALSE),0)</f>
        <v>4.1500000000000002E-2</v>
      </c>
      <c r="E530" s="60">
        <f t="shared" ca="1" si="116"/>
        <v>1.6137000000000001E-4</v>
      </c>
      <c r="F530" s="62">
        <f t="shared" si="126"/>
        <v>1.3</v>
      </c>
      <c r="G530" s="63">
        <f t="shared" ca="1" si="117"/>
        <v>1.0002097809999999</v>
      </c>
      <c r="H530" s="60">
        <f ca="1">TRUNC(PRODUCT(G$10:G529),15)</f>
        <v>1.1095936561186699</v>
      </c>
      <c r="I530" s="60">
        <f t="shared" si="118"/>
        <v>1</v>
      </c>
      <c r="J530" s="60">
        <f t="shared" ca="1" si="119"/>
        <v>1.10959366</v>
      </c>
      <c r="K530" s="60">
        <f t="shared" ca="1" si="120"/>
        <v>0.10959366</v>
      </c>
      <c r="L530" s="64">
        <f>IF(VLOOKUP(A530,$U$12:$AD$125,8)=VLOOKUP(A529,$U$12:$AD$125,8),0,VLOOKUP(A530,U$12:$AD$125,8))</f>
        <v>0</v>
      </c>
      <c r="M530" s="65">
        <f>IF(L530&gt;0,VLOOKUP(L530,T$12:$AC$125,7),0)</f>
        <v>0</v>
      </c>
      <c r="N530" s="60">
        <f t="shared" si="121"/>
        <v>0</v>
      </c>
      <c r="O530" s="60">
        <f t="shared" ca="1" si="122"/>
        <v>0.10959366</v>
      </c>
      <c r="P530" s="66" t="str">
        <f t="shared" si="123"/>
        <v>A+J=</v>
      </c>
      <c r="Q530" s="67">
        <f t="shared" si="124"/>
        <v>45882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</row>
    <row r="531" spans="1:147" x14ac:dyDescent="0.2">
      <c r="A531" s="59">
        <f t="shared" si="125"/>
        <v>43897</v>
      </c>
      <c r="B531" s="70">
        <f t="shared" ca="1" si="114"/>
        <v>1.10982643</v>
      </c>
      <c r="C531" s="60">
        <f t="shared" si="115"/>
        <v>1</v>
      </c>
      <c r="D531" s="61">
        <f ca="1">IF(A531&lt;$B$1,VLOOKUP(A531,[1]DI!$A$4:$B$15000,2,FALSE),0)</f>
        <v>0</v>
      </c>
      <c r="E531" s="60">
        <f t="shared" ca="1" si="116"/>
        <v>0</v>
      </c>
      <c r="F531" s="62">
        <f t="shared" si="126"/>
        <v>1.3</v>
      </c>
      <c r="G531" s="63">
        <f t="shared" ca="1" si="117"/>
        <v>1</v>
      </c>
      <c r="H531" s="60">
        <f ca="1">TRUNC(PRODUCT(G$10:G530),15)</f>
        <v>1.1098264277854499</v>
      </c>
      <c r="I531" s="60">
        <f t="shared" si="118"/>
        <v>1</v>
      </c>
      <c r="J531" s="60">
        <f t="shared" ca="1" si="119"/>
        <v>1.10982643</v>
      </c>
      <c r="K531" s="60">
        <f t="shared" ca="1" si="120"/>
        <v>0.10982643</v>
      </c>
      <c r="L531" s="64">
        <f>IF(VLOOKUP(A531,$U$12:$AD$125,8)=VLOOKUP(A530,$U$12:$AD$125,8),0,VLOOKUP(A531,U$12:$AD$125,8))</f>
        <v>0</v>
      </c>
      <c r="M531" s="65">
        <f>IF(L531&gt;0,VLOOKUP(L531,T$12:$AC$125,7),0)</f>
        <v>0</v>
      </c>
      <c r="N531" s="60">
        <f t="shared" si="121"/>
        <v>0</v>
      </c>
      <c r="O531" s="60">
        <f t="shared" ca="1" si="122"/>
        <v>0.10982643</v>
      </c>
      <c r="P531" s="66" t="str">
        <f t="shared" si="123"/>
        <v>A+J=</v>
      </c>
      <c r="Q531" s="67">
        <f t="shared" si="124"/>
        <v>45882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</row>
    <row r="532" spans="1:147" x14ac:dyDescent="0.2">
      <c r="A532" s="59">
        <f t="shared" si="125"/>
        <v>43898</v>
      </c>
      <c r="B532" s="70">
        <f t="shared" ca="1" si="114"/>
        <v>1.10982643</v>
      </c>
      <c r="C532" s="60">
        <f t="shared" si="115"/>
        <v>1</v>
      </c>
      <c r="D532" s="61">
        <f ca="1">IF(A532&lt;$B$1,VLOOKUP(A532,[1]DI!$A$4:$B$15000,2,FALSE),0)</f>
        <v>0</v>
      </c>
      <c r="E532" s="60">
        <f t="shared" ca="1" si="116"/>
        <v>0</v>
      </c>
      <c r="F532" s="62">
        <f t="shared" si="126"/>
        <v>1.3</v>
      </c>
      <c r="G532" s="63">
        <f t="shared" ca="1" si="117"/>
        <v>1</v>
      </c>
      <c r="H532" s="60">
        <f ca="1">TRUNC(PRODUCT(G$10:G531),15)</f>
        <v>1.1098264277854499</v>
      </c>
      <c r="I532" s="60">
        <f t="shared" si="118"/>
        <v>1</v>
      </c>
      <c r="J532" s="60">
        <f t="shared" ca="1" si="119"/>
        <v>1.10982643</v>
      </c>
      <c r="K532" s="60">
        <f t="shared" ca="1" si="120"/>
        <v>0.10982643</v>
      </c>
      <c r="L532" s="64">
        <f>IF(VLOOKUP(A532,$U$12:$AD$125,8)=VLOOKUP(A531,$U$12:$AD$125,8),0,VLOOKUP(A532,U$12:$AD$125,8))</f>
        <v>0</v>
      </c>
      <c r="M532" s="65">
        <f>IF(L532&gt;0,VLOOKUP(L532,T$12:$AC$125,7),0)</f>
        <v>0</v>
      </c>
      <c r="N532" s="60">
        <f t="shared" si="121"/>
        <v>0</v>
      </c>
      <c r="O532" s="60">
        <f t="shared" ca="1" si="122"/>
        <v>0.10982643</v>
      </c>
      <c r="P532" s="66" t="str">
        <f t="shared" si="123"/>
        <v>A+J=</v>
      </c>
      <c r="Q532" s="67">
        <f t="shared" si="124"/>
        <v>45882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</row>
    <row r="533" spans="1:147" x14ac:dyDescent="0.2">
      <c r="A533" s="59">
        <f t="shared" si="125"/>
        <v>43899</v>
      </c>
      <c r="B533" s="70">
        <f t="shared" ca="1" si="114"/>
        <v>1.10982643</v>
      </c>
      <c r="C533" s="60">
        <f t="shared" si="115"/>
        <v>1</v>
      </c>
      <c r="D533" s="61">
        <f ca="1">IF(A533&lt;$B$1,VLOOKUP(A533,[1]DI!$A$4:$B$15000,2,FALSE),0)</f>
        <v>4.1500000000000002E-2</v>
      </c>
      <c r="E533" s="60">
        <f t="shared" ca="1" si="116"/>
        <v>1.6137000000000001E-4</v>
      </c>
      <c r="F533" s="62">
        <f t="shared" si="126"/>
        <v>1.3</v>
      </c>
      <c r="G533" s="63">
        <f t="shared" ca="1" si="117"/>
        <v>1.0002097809999999</v>
      </c>
      <c r="H533" s="60">
        <f ca="1">TRUNC(PRODUCT(G$10:G532),15)</f>
        <v>1.1098264277854499</v>
      </c>
      <c r="I533" s="60">
        <f t="shared" si="118"/>
        <v>1</v>
      </c>
      <c r="J533" s="60">
        <f t="shared" ca="1" si="119"/>
        <v>1.10982643</v>
      </c>
      <c r="K533" s="60">
        <f t="shared" ca="1" si="120"/>
        <v>0.10982643</v>
      </c>
      <c r="L533" s="64">
        <f>IF(VLOOKUP(A533,$U$12:$AD$125,8)=VLOOKUP(A532,$U$12:$AD$125,8),0,VLOOKUP(A533,U$12:$AD$125,8))</f>
        <v>0</v>
      </c>
      <c r="M533" s="65">
        <f>IF(L533&gt;0,VLOOKUP(L533,T$12:$AC$125,7),0)</f>
        <v>0</v>
      </c>
      <c r="N533" s="60">
        <f t="shared" si="121"/>
        <v>0</v>
      </c>
      <c r="O533" s="60">
        <f t="shared" ca="1" si="122"/>
        <v>0.10982643</v>
      </c>
      <c r="P533" s="66" t="str">
        <f t="shared" si="123"/>
        <v>A+J=</v>
      </c>
      <c r="Q533" s="67">
        <f t="shared" si="124"/>
        <v>45882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</row>
    <row r="534" spans="1:147" x14ac:dyDescent="0.2">
      <c r="A534" s="59">
        <f t="shared" si="125"/>
        <v>43900</v>
      </c>
      <c r="B534" s="70">
        <f t="shared" ca="1" si="114"/>
        <v>1.1100592499999999</v>
      </c>
      <c r="C534" s="60">
        <f t="shared" si="115"/>
        <v>1</v>
      </c>
      <c r="D534" s="61">
        <f ca="1">IF(A534&lt;$B$1,VLOOKUP(A534,[1]DI!$A$4:$B$15000,2,FALSE),0)</f>
        <v>4.1500000000000002E-2</v>
      </c>
      <c r="E534" s="60">
        <f t="shared" ca="1" si="116"/>
        <v>1.6137000000000001E-4</v>
      </c>
      <c r="F534" s="62">
        <f t="shared" si="126"/>
        <v>1.3</v>
      </c>
      <c r="G534" s="63">
        <f t="shared" ca="1" si="117"/>
        <v>1.0002097809999999</v>
      </c>
      <c r="H534" s="60">
        <f ca="1">TRUNC(PRODUCT(G$10:G533),15)</f>
        <v>1.1100592482832901</v>
      </c>
      <c r="I534" s="60">
        <f t="shared" si="118"/>
        <v>1</v>
      </c>
      <c r="J534" s="60">
        <f t="shared" ca="1" si="119"/>
        <v>1.1100592499999999</v>
      </c>
      <c r="K534" s="60">
        <f t="shared" ca="1" si="120"/>
        <v>0.11005925</v>
      </c>
      <c r="L534" s="64">
        <f>IF(VLOOKUP(A534,$U$12:$AD$125,8)=VLOOKUP(A533,$U$12:$AD$125,8),0,VLOOKUP(A534,U$12:$AD$125,8))</f>
        <v>0</v>
      </c>
      <c r="M534" s="65">
        <f>IF(L534&gt;0,VLOOKUP(L534,T$12:$AC$125,7),0)</f>
        <v>0</v>
      </c>
      <c r="N534" s="60">
        <f t="shared" si="121"/>
        <v>0</v>
      </c>
      <c r="O534" s="60">
        <f t="shared" ca="1" si="122"/>
        <v>0.11005925</v>
      </c>
      <c r="P534" s="66" t="str">
        <f t="shared" si="123"/>
        <v>A+J=</v>
      </c>
      <c r="Q534" s="67">
        <f t="shared" si="124"/>
        <v>45882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</row>
    <row r="535" spans="1:147" x14ac:dyDescent="0.2">
      <c r="A535" s="59">
        <f t="shared" si="125"/>
        <v>43901</v>
      </c>
      <c r="B535" s="70">
        <f t="shared" ca="1" si="114"/>
        <v>1.11029212</v>
      </c>
      <c r="C535" s="60">
        <f t="shared" si="115"/>
        <v>1</v>
      </c>
      <c r="D535" s="61">
        <f ca="1">IF(A535&lt;$B$1,VLOOKUP(A535,[1]DI!$A$4:$B$15000,2,FALSE),0)</f>
        <v>4.1500000000000002E-2</v>
      </c>
      <c r="E535" s="60">
        <f t="shared" ca="1" si="116"/>
        <v>1.6137000000000001E-4</v>
      </c>
      <c r="F535" s="62">
        <f t="shared" si="126"/>
        <v>1.3</v>
      </c>
      <c r="G535" s="63">
        <f t="shared" ca="1" si="117"/>
        <v>1.0002097809999999</v>
      </c>
      <c r="H535" s="60">
        <f ca="1">TRUNC(PRODUCT(G$10:G534),15)</f>
        <v>1.1102921176224601</v>
      </c>
      <c r="I535" s="60">
        <f t="shared" si="118"/>
        <v>1</v>
      </c>
      <c r="J535" s="60">
        <f t="shared" ca="1" si="119"/>
        <v>1.11029212</v>
      </c>
      <c r="K535" s="60">
        <f t="shared" ca="1" si="120"/>
        <v>0.11029211999999999</v>
      </c>
      <c r="L535" s="64">
        <f>IF(VLOOKUP(A535,$U$12:$AD$125,8)=VLOOKUP(A534,$U$12:$AD$125,8),0,VLOOKUP(A535,U$12:$AD$125,8))</f>
        <v>0</v>
      </c>
      <c r="M535" s="65">
        <f>IF(L535&gt;0,VLOOKUP(L535,T$12:$AC$125,7),0)</f>
        <v>0</v>
      </c>
      <c r="N535" s="60">
        <f t="shared" si="121"/>
        <v>0</v>
      </c>
      <c r="O535" s="60">
        <f t="shared" ca="1" si="122"/>
        <v>0.11029211999999999</v>
      </c>
      <c r="P535" s="66" t="str">
        <f t="shared" si="123"/>
        <v>A+J=</v>
      </c>
      <c r="Q535" s="67">
        <f t="shared" si="124"/>
        <v>45882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</row>
    <row r="536" spans="1:147" x14ac:dyDescent="0.2">
      <c r="A536" s="59">
        <f t="shared" si="125"/>
        <v>43902</v>
      </c>
      <c r="B536" s="70">
        <f t="shared" ca="1" si="114"/>
        <v>1.11052504</v>
      </c>
      <c r="C536" s="60">
        <f t="shared" si="115"/>
        <v>1</v>
      </c>
      <c r="D536" s="61">
        <f ca="1">IF(A536&lt;$B$1,VLOOKUP(A536,[1]DI!$A$4:$B$15000,2,FALSE),0)</f>
        <v>4.1500000000000002E-2</v>
      </c>
      <c r="E536" s="60">
        <f t="shared" ca="1" si="116"/>
        <v>1.6137000000000001E-4</v>
      </c>
      <c r="F536" s="62">
        <f t="shared" si="126"/>
        <v>1.3</v>
      </c>
      <c r="G536" s="63">
        <f t="shared" ca="1" si="117"/>
        <v>1.0002097809999999</v>
      </c>
      <c r="H536" s="60">
        <f ca="1">TRUNC(PRODUCT(G$10:G535),15)</f>
        <v>1.11052503581319</v>
      </c>
      <c r="I536" s="60">
        <f t="shared" si="118"/>
        <v>1</v>
      </c>
      <c r="J536" s="60">
        <f t="shared" ca="1" si="119"/>
        <v>1.11052504</v>
      </c>
      <c r="K536" s="60">
        <f t="shared" ca="1" si="120"/>
        <v>0.11052504</v>
      </c>
      <c r="L536" s="64">
        <f>IF(VLOOKUP(A536,$U$12:$AD$125,8)=VLOOKUP(A535,$U$12:$AD$125,8),0,VLOOKUP(A536,U$12:$AD$125,8))</f>
        <v>0</v>
      </c>
      <c r="M536" s="65">
        <f>IF(L536&gt;0,VLOOKUP(L536,T$12:$AC$125,7),0)</f>
        <v>0</v>
      </c>
      <c r="N536" s="60">
        <f t="shared" si="121"/>
        <v>0</v>
      </c>
      <c r="O536" s="60">
        <f t="shared" ca="1" si="122"/>
        <v>0.11052504</v>
      </c>
      <c r="P536" s="66" t="str">
        <f t="shared" si="123"/>
        <v>A+J=</v>
      </c>
      <c r="Q536" s="67">
        <f t="shared" si="124"/>
        <v>45882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</row>
    <row r="537" spans="1:147" x14ac:dyDescent="0.2">
      <c r="A537" s="59">
        <f t="shared" si="125"/>
        <v>43903</v>
      </c>
      <c r="B537" s="70">
        <f t="shared" ca="1" si="114"/>
        <v>1.1107579999999999</v>
      </c>
      <c r="C537" s="60">
        <f t="shared" si="115"/>
        <v>1</v>
      </c>
      <c r="D537" s="61">
        <f ca="1">IF(A537&lt;$B$1,VLOOKUP(A537,[1]DI!$A$4:$B$15000,2,FALSE),0)</f>
        <v>4.1500000000000002E-2</v>
      </c>
      <c r="E537" s="60">
        <f t="shared" ca="1" si="116"/>
        <v>1.6137000000000001E-4</v>
      </c>
      <c r="F537" s="62">
        <f t="shared" si="126"/>
        <v>1.3</v>
      </c>
      <c r="G537" s="63">
        <f t="shared" ca="1" si="117"/>
        <v>1.0002097809999999</v>
      </c>
      <c r="H537" s="60">
        <f ca="1">TRUNC(PRODUCT(G$10:G536),15)</f>
        <v>1.11075800286572</v>
      </c>
      <c r="I537" s="60">
        <f t="shared" si="118"/>
        <v>1</v>
      </c>
      <c r="J537" s="60">
        <f t="shared" ca="1" si="119"/>
        <v>1.1107579999999999</v>
      </c>
      <c r="K537" s="60">
        <f t="shared" ca="1" si="120"/>
        <v>0.110758</v>
      </c>
      <c r="L537" s="64">
        <f>IF(VLOOKUP(A537,$U$12:$AD$125,8)=VLOOKUP(A536,$U$12:$AD$125,8),0,VLOOKUP(A537,U$12:$AD$125,8))</f>
        <v>0</v>
      </c>
      <c r="M537" s="65">
        <f>IF(L537&gt;0,VLOOKUP(L537,T$12:$AC$125,7),0)</f>
        <v>0</v>
      </c>
      <c r="N537" s="60">
        <f t="shared" si="121"/>
        <v>0</v>
      </c>
      <c r="O537" s="60">
        <f t="shared" ca="1" si="122"/>
        <v>0.110758</v>
      </c>
      <c r="P537" s="66" t="str">
        <f t="shared" si="123"/>
        <v>A+J=</v>
      </c>
      <c r="Q537" s="67">
        <f t="shared" si="124"/>
        <v>45882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</row>
    <row r="538" spans="1:147" x14ac:dyDescent="0.2">
      <c r="A538" s="59">
        <f t="shared" si="125"/>
        <v>43904</v>
      </c>
      <c r="B538" s="70">
        <f t="shared" ca="1" si="114"/>
        <v>1.1109910199999999</v>
      </c>
      <c r="C538" s="60">
        <f t="shared" si="115"/>
        <v>1</v>
      </c>
      <c r="D538" s="61">
        <f ca="1">IF(A538&lt;$B$1,VLOOKUP(A538,[1]DI!$A$4:$B$15000,2,FALSE),0)</f>
        <v>0</v>
      </c>
      <c r="E538" s="60">
        <f t="shared" ca="1" si="116"/>
        <v>0</v>
      </c>
      <c r="F538" s="62">
        <f t="shared" si="126"/>
        <v>1.3</v>
      </c>
      <c r="G538" s="63">
        <f t="shared" ca="1" si="117"/>
        <v>1</v>
      </c>
      <c r="H538" s="60">
        <f ca="1">TRUNC(PRODUCT(G$10:G537),15)</f>
        <v>1.11099101879032</v>
      </c>
      <c r="I538" s="60">
        <f t="shared" si="118"/>
        <v>1</v>
      </c>
      <c r="J538" s="60">
        <f t="shared" ca="1" si="119"/>
        <v>1.1109910199999999</v>
      </c>
      <c r="K538" s="60">
        <f t="shared" ca="1" si="120"/>
        <v>0.11099102</v>
      </c>
      <c r="L538" s="64">
        <f>IF(VLOOKUP(A538,$U$12:$AD$125,8)=VLOOKUP(A537,$U$12:$AD$125,8),0,VLOOKUP(A538,U$12:$AD$125,8))</f>
        <v>0</v>
      </c>
      <c r="M538" s="65">
        <f>IF(L538&gt;0,VLOOKUP(L538,T$12:$AC$125,7),0)</f>
        <v>0</v>
      </c>
      <c r="N538" s="60">
        <f t="shared" si="121"/>
        <v>0</v>
      </c>
      <c r="O538" s="60">
        <f t="shared" ca="1" si="122"/>
        <v>0.11099102</v>
      </c>
      <c r="P538" s="66" t="str">
        <f t="shared" si="123"/>
        <v>A+J=</v>
      </c>
      <c r="Q538" s="67">
        <f t="shared" si="124"/>
        <v>45882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</row>
    <row r="539" spans="1:147" x14ac:dyDescent="0.2">
      <c r="A539" s="59">
        <f t="shared" si="125"/>
        <v>43905</v>
      </c>
      <c r="B539" s="70">
        <f t="shared" ca="1" si="114"/>
        <v>1.1109910199999999</v>
      </c>
      <c r="C539" s="60">
        <f t="shared" si="115"/>
        <v>1</v>
      </c>
      <c r="D539" s="61">
        <f ca="1">IF(A539&lt;$B$1,VLOOKUP(A539,[1]DI!$A$4:$B$15000,2,FALSE),0)</f>
        <v>0</v>
      </c>
      <c r="E539" s="60">
        <f t="shared" ca="1" si="116"/>
        <v>0</v>
      </c>
      <c r="F539" s="62">
        <f t="shared" si="126"/>
        <v>1.3</v>
      </c>
      <c r="G539" s="63">
        <f t="shared" ca="1" si="117"/>
        <v>1</v>
      </c>
      <c r="H539" s="60">
        <f ca="1">TRUNC(PRODUCT(G$10:G538),15)</f>
        <v>1.11099101879032</v>
      </c>
      <c r="I539" s="60">
        <f t="shared" si="118"/>
        <v>1</v>
      </c>
      <c r="J539" s="60">
        <f t="shared" ca="1" si="119"/>
        <v>1.1109910199999999</v>
      </c>
      <c r="K539" s="60">
        <f t="shared" ca="1" si="120"/>
        <v>0.11099102</v>
      </c>
      <c r="L539" s="64">
        <f>IF(VLOOKUP(A539,$U$12:$AD$125,8)=VLOOKUP(A538,$U$12:$AD$125,8),0,VLOOKUP(A539,U$12:$AD$125,8))</f>
        <v>0</v>
      </c>
      <c r="M539" s="65">
        <f>IF(L539&gt;0,VLOOKUP(L539,T$12:$AC$125,7),0)</f>
        <v>0</v>
      </c>
      <c r="N539" s="60">
        <f t="shared" si="121"/>
        <v>0</v>
      </c>
      <c r="O539" s="60">
        <f t="shared" ca="1" si="122"/>
        <v>0.11099102</v>
      </c>
      <c r="P539" s="66" t="str">
        <f t="shared" si="123"/>
        <v>A+J=</v>
      </c>
      <c r="Q539" s="67">
        <f t="shared" si="124"/>
        <v>45882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</row>
    <row r="540" spans="1:147" x14ac:dyDescent="0.2">
      <c r="A540" s="59">
        <f t="shared" si="125"/>
        <v>43906</v>
      </c>
      <c r="B540" s="70">
        <f t="shared" ca="1" si="114"/>
        <v>1.1109910199999999</v>
      </c>
      <c r="C540" s="60">
        <f t="shared" si="115"/>
        <v>1</v>
      </c>
      <c r="D540" s="61">
        <f ca="1">IF(A540&lt;$B$1,VLOOKUP(A540,[1]DI!$A$4:$B$15000,2,FALSE),0)</f>
        <v>4.1500000000000002E-2</v>
      </c>
      <c r="E540" s="60">
        <f t="shared" ca="1" si="116"/>
        <v>1.6137000000000001E-4</v>
      </c>
      <c r="F540" s="62">
        <f t="shared" si="126"/>
        <v>1.3</v>
      </c>
      <c r="G540" s="63">
        <f t="shared" ca="1" si="117"/>
        <v>1.0002097809999999</v>
      </c>
      <c r="H540" s="60">
        <f ca="1">TRUNC(PRODUCT(G$10:G539),15)</f>
        <v>1.11099101879032</v>
      </c>
      <c r="I540" s="60">
        <f t="shared" si="118"/>
        <v>1</v>
      </c>
      <c r="J540" s="60">
        <f t="shared" ca="1" si="119"/>
        <v>1.1109910199999999</v>
      </c>
      <c r="K540" s="60">
        <f t="shared" ca="1" si="120"/>
        <v>0.11099102</v>
      </c>
      <c r="L540" s="64">
        <f>IF(VLOOKUP(A540,$U$12:$AD$125,8)=VLOOKUP(A539,$U$12:$AD$125,8),0,VLOOKUP(A540,U$12:$AD$125,8))</f>
        <v>0</v>
      </c>
      <c r="M540" s="65">
        <f>IF(L540&gt;0,VLOOKUP(L540,T$12:$AC$125,7),0)</f>
        <v>0</v>
      </c>
      <c r="N540" s="60">
        <f t="shared" si="121"/>
        <v>0</v>
      </c>
      <c r="O540" s="60">
        <f t="shared" ca="1" si="122"/>
        <v>0.11099102</v>
      </c>
      <c r="P540" s="66" t="str">
        <f t="shared" si="123"/>
        <v>A+J=</v>
      </c>
      <c r="Q540" s="67">
        <f t="shared" si="124"/>
        <v>45882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</row>
    <row r="541" spans="1:147" x14ac:dyDescent="0.2">
      <c r="A541" s="59">
        <f t="shared" si="125"/>
        <v>43907</v>
      </c>
      <c r="B541" s="70">
        <f t="shared" ca="1" si="114"/>
        <v>1.1112240799999999</v>
      </c>
      <c r="C541" s="60">
        <f t="shared" si="115"/>
        <v>1</v>
      </c>
      <c r="D541" s="61">
        <f ca="1">IF(A541&lt;$B$1,VLOOKUP(A541,[1]DI!$A$4:$B$15000,2,FALSE),0)</f>
        <v>4.1500000000000002E-2</v>
      </c>
      <c r="E541" s="60">
        <f t="shared" ca="1" si="116"/>
        <v>1.6137000000000001E-4</v>
      </c>
      <c r="F541" s="62">
        <f t="shared" si="126"/>
        <v>1.3</v>
      </c>
      <c r="G541" s="63">
        <f t="shared" ca="1" si="117"/>
        <v>1.0002097809999999</v>
      </c>
      <c r="H541" s="60">
        <f ca="1">TRUNC(PRODUCT(G$10:G540),15)</f>
        <v>1.11122408359724</v>
      </c>
      <c r="I541" s="60">
        <f t="shared" si="118"/>
        <v>1</v>
      </c>
      <c r="J541" s="60">
        <f t="shared" ca="1" si="119"/>
        <v>1.1112240799999999</v>
      </c>
      <c r="K541" s="60">
        <f t="shared" ca="1" si="120"/>
        <v>0.11122408</v>
      </c>
      <c r="L541" s="64">
        <f>IF(VLOOKUP(A541,$U$12:$AD$125,8)=VLOOKUP(A540,$U$12:$AD$125,8),0,VLOOKUP(A541,U$12:$AD$125,8))</f>
        <v>0</v>
      </c>
      <c r="M541" s="65">
        <f>IF(L541&gt;0,VLOOKUP(L541,T$12:$AC$125,7),0)</f>
        <v>0</v>
      </c>
      <c r="N541" s="60">
        <f t="shared" si="121"/>
        <v>0</v>
      </c>
      <c r="O541" s="60">
        <f t="shared" ca="1" si="122"/>
        <v>0.11122408</v>
      </c>
      <c r="P541" s="66" t="str">
        <f t="shared" si="123"/>
        <v>A+J=</v>
      </c>
      <c r="Q541" s="67">
        <f t="shared" si="124"/>
        <v>45882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</row>
    <row r="542" spans="1:147" x14ac:dyDescent="0.2">
      <c r="A542" s="59">
        <f t="shared" si="125"/>
        <v>43908</v>
      </c>
      <c r="B542" s="70">
        <f t="shared" ca="1" si="114"/>
        <v>1.1114572</v>
      </c>
      <c r="C542" s="60">
        <f t="shared" si="115"/>
        <v>1</v>
      </c>
      <c r="D542" s="61">
        <f ca="1">IF(A542&lt;$B$1,VLOOKUP(A542,[1]DI!$A$4:$B$15000,2,FALSE),0)</f>
        <v>4.1500000000000002E-2</v>
      </c>
      <c r="E542" s="60">
        <f t="shared" ca="1" si="116"/>
        <v>1.6137000000000001E-4</v>
      </c>
      <c r="F542" s="62">
        <f t="shared" si="126"/>
        <v>1.3</v>
      </c>
      <c r="G542" s="63">
        <f t="shared" ca="1" si="117"/>
        <v>1.0002097809999999</v>
      </c>
      <c r="H542" s="60">
        <f ca="1">TRUNC(PRODUCT(G$10:G541),15)</f>
        <v>1.11145719729672</v>
      </c>
      <c r="I542" s="60">
        <f t="shared" si="118"/>
        <v>1</v>
      </c>
      <c r="J542" s="60">
        <f t="shared" ca="1" si="119"/>
        <v>1.1114572</v>
      </c>
      <c r="K542" s="60">
        <f t="shared" ca="1" si="120"/>
        <v>0.11145720000000001</v>
      </c>
      <c r="L542" s="64">
        <f>IF(VLOOKUP(A542,$U$12:$AD$125,8)=VLOOKUP(A541,$U$12:$AD$125,8),0,VLOOKUP(A542,U$12:$AD$125,8))</f>
        <v>0</v>
      </c>
      <c r="M542" s="65">
        <f>IF(L542&gt;0,VLOOKUP(L542,T$12:$AC$125,7),0)</f>
        <v>0</v>
      </c>
      <c r="N542" s="60">
        <f t="shared" si="121"/>
        <v>0</v>
      </c>
      <c r="O542" s="60">
        <f t="shared" ca="1" si="122"/>
        <v>0.11145720000000001</v>
      </c>
      <c r="P542" s="66" t="str">
        <f t="shared" si="123"/>
        <v>A+J=</v>
      </c>
      <c r="Q542" s="67">
        <f t="shared" si="124"/>
        <v>45882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</row>
    <row r="543" spans="1:147" x14ac:dyDescent="0.2">
      <c r="A543" s="59">
        <f t="shared" si="125"/>
        <v>43909</v>
      </c>
      <c r="B543" s="70">
        <f t="shared" ca="1" si="114"/>
        <v>1.1116903600000001</v>
      </c>
      <c r="C543" s="60">
        <f t="shared" si="115"/>
        <v>1</v>
      </c>
      <c r="D543" s="61">
        <f ca="1">IF(A543&lt;$B$1,VLOOKUP(A543,[1]DI!$A$4:$B$15000,2,FALSE),0)</f>
        <v>3.6500000000000005E-2</v>
      </c>
      <c r="E543" s="60">
        <f t="shared" ca="1" si="116"/>
        <v>1.4227E-4</v>
      </c>
      <c r="F543" s="62">
        <f t="shared" si="126"/>
        <v>1.3</v>
      </c>
      <c r="G543" s="63">
        <f t="shared" ca="1" si="117"/>
        <v>1.000184951</v>
      </c>
      <c r="H543" s="60">
        <f ca="1">TRUNC(PRODUCT(G$10:G542),15)</f>
        <v>1.11169035989902</v>
      </c>
      <c r="I543" s="60">
        <f t="shared" si="118"/>
        <v>1</v>
      </c>
      <c r="J543" s="60">
        <f t="shared" ca="1" si="119"/>
        <v>1.1116903600000001</v>
      </c>
      <c r="K543" s="60">
        <f t="shared" ca="1" si="120"/>
        <v>0.11169036</v>
      </c>
      <c r="L543" s="64">
        <f>IF(VLOOKUP(A543,$U$12:$AD$125,8)=VLOOKUP(A542,$U$12:$AD$125,8),0,VLOOKUP(A543,U$12:$AD$125,8))</f>
        <v>0</v>
      </c>
      <c r="M543" s="65">
        <f>IF(L543&gt;0,VLOOKUP(L543,T$12:$AC$125,7),0)</f>
        <v>0</v>
      </c>
      <c r="N543" s="60">
        <f t="shared" si="121"/>
        <v>0</v>
      </c>
      <c r="O543" s="60">
        <f t="shared" ca="1" si="122"/>
        <v>0.11169036</v>
      </c>
      <c r="P543" s="66" t="str">
        <f t="shared" si="123"/>
        <v>A+J=</v>
      </c>
      <c r="Q543" s="67">
        <f t="shared" si="124"/>
        <v>45882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</row>
    <row r="544" spans="1:147" x14ac:dyDescent="0.2">
      <c r="A544" s="59">
        <f t="shared" si="125"/>
        <v>43910</v>
      </c>
      <c r="B544" s="70">
        <f t="shared" ca="1" si="114"/>
        <v>1.11189597</v>
      </c>
      <c r="C544" s="60">
        <f t="shared" si="115"/>
        <v>1</v>
      </c>
      <c r="D544" s="61">
        <f ca="1">IF(A544&lt;$B$1,VLOOKUP(A544,[1]DI!$A$4:$B$15000,2,FALSE),0)</f>
        <v>3.6500000000000005E-2</v>
      </c>
      <c r="E544" s="60">
        <f t="shared" ca="1" si="116"/>
        <v>1.4227E-4</v>
      </c>
      <c r="F544" s="62">
        <f t="shared" si="126"/>
        <v>1.3</v>
      </c>
      <c r="G544" s="63">
        <f t="shared" ca="1" si="117"/>
        <v>1.000184951</v>
      </c>
      <c r="H544" s="60">
        <f ca="1">TRUNC(PRODUCT(G$10:G543),15)</f>
        <v>1.11189596814278</v>
      </c>
      <c r="I544" s="60">
        <f t="shared" si="118"/>
        <v>1</v>
      </c>
      <c r="J544" s="60">
        <f t="shared" ca="1" si="119"/>
        <v>1.11189597</v>
      </c>
      <c r="K544" s="60">
        <f t="shared" ca="1" si="120"/>
        <v>0.11189597</v>
      </c>
      <c r="L544" s="64">
        <f>IF(VLOOKUP(A544,$U$12:$AD$125,8)=VLOOKUP(A543,$U$12:$AD$125,8),0,VLOOKUP(A544,U$12:$AD$125,8))</f>
        <v>0</v>
      </c>
      <c r="M544" s="65">
        <f>IF(L544&gt;0,VLOOKUP(L544,T$12:$AC$125,7),0)</f>
        <v>0</v>
      </c>
      <c r="N544" s="60">
        <f t="shared" si="121"/>
        <v>0</v>
      </c>
      <c r="O544" s="60">
        <f t="shared" ca="1" si="122"/>
        <v>0.11189597</v>
      </c>
      <c r="P544" s="66" t="str">
        <f t="shared" si="123"/>
        <v>A+J=</v>
      </c>
      <c r="Q544" s="67">
        <f t="shared" si="124"/>
        <v>45882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</row>
    <row r="545" spans="1:150" x14ac:dyDescent="0.2">
      <c r="A545" s="59">
        <f t="shared" si="125"/>
        <v>43911</v>
      </c>
      <c r="B545" s="70">
        <f t="shared" ca="1" si="114"/>
        <v>1.1121016100000001</v>
      </c>
      <c r="C545" s="60">
        <f t="shared" si="115"/>
        <v>1</v>
      </c>
      <c r="D545" s="61">
        <f ca="1">IF(A545&lt;$B$1,VLOOKUP(A545,[1]DI!$A$4:$B$15000,2,FALSE),0)</f>
        <v>0</v>
      </c>
      <c r="E545" s="60">
        <f t="shared" ca="1" si="116"/>
        <v>0</v>
      </c>
      <c r="F545" s="62">
        <f t="shared" si="126"/>
        <v>1.3</v>
      </c>
      <c r="G545" s="63">
        <f t="shared" ca="1" si="117"/>
        <v>1</v>
      </c>
      <c r="H545" s="60">
        <f ca="1">TRUNC(PRODUCT(G$10:G544),15)</f>
        <v>1.1121016144139799</v>
      </c>
      <c r="I545" s="60">
        <f t="shared" si="118"/>
        <v>1</v>
      </c>
      <c r="J545" s="60">
        <f t="shared" ca="1" si="119"/>
        <v>1.1121016100000001</v>
      </c>
      <c r="K545" s="60">
        <f t="shared" ca="1" si="120"/>
        <v>0.11210161</v>
      </c>
      <c r="L545" s="64">
        <f>IF(VLOOKUP(A545,$U$12:$AD$125,8)=VLOOKUP(A544,$U$12:$AD$125,8),0,VLOOKUP(A545,U$12:$AD$125,8))</f>
        <v>0</v>
      </c>
      <c r="M545" s="65">
        <f>IF(L545&gt;0,VLOOKUP(L545,T$12:$AC$125,7),0)</f>
        <v>0</v>
      </c>
      <c r="N545" s="60">
        <f t="shared" si="121"/>
        <v>0</v>
      </c>
      <c r="O545" s="60">
        <f t="shared" ca="1" si="122"/>
        <v>0.11210161</v>
      </c>
      <c r="P545" s="66" t="str">
        <f t="shared" si="123"/>
        <v>A+J=</v>
      </c>
      <c r="Q545" s="67">
        <f t="shared" si="124"/>
        <v>45882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</row>
    <row r="546" spans="1:150" x14ac:dyDescent="0.2">
      <c r="A546" s="59">
        <f t="shared" si="125"/>
        <v>43912</v>
      </c>
      <c r="B546" s="70">
        <f t="shared" ca="1" si="114"/>
        <v>1.1121016100000001</v>
      </c>
      <c r="C546" s="60">
        <f t="shared" si="115"/>
        <v>1</v>
      </c>
      <c r="D546" s="61">
        <f ca="1">IF(A546&lt;$B$1,VLOOKUP(A546,[1]DI!$A$4:$B$15000,2,FALSE),0)</f>
        <v>0</v>
      </c>
      <c r="E546" s="60">
        <f t="shared" ca="1" si="116"/>
        <v>0</v>
      </c>
      <c r="F546" s="62">
        <f t="shared" si="126"/>
        <v>1.3</v>
      </c>
      <c r="G546" s="63">
        <f t="shared" ca="1" si="117"/>
        <v>1</v>
      </c>
      <c r="H546" s="60">
        <f ca="1">TRUNC(PRODUCT(G$10:G545),15)</f>
        <v>1.1121016144139799</v>
      </c>
      <c r="I546" s="60">
        <f t="shared" si="118"/>
        <v>1</v>
      </c>
      <c r="J546" s="60">
        <f t="shared" ca="1" si="119"/>
        <v>1.1121016100000001</v>
      </c>
      <c r="K546" s="60">
        <f t="shared" ca="1" si="120"/>
        <v>0.11210161</v>
      </c>
      <c r="L546" s="64">
        <f>IF(VLOOKUP(A546,$U$12:$AD$125,8)=VLOOKUP(A545,$U$12:$AD$125,8),0,VLOOKUP(A546,U$12:$AD$125,8))</f>
        <v>0</v>
      </c>
      <c r="M546" s="65">
        <f>IF(L546&gt;0,VLOOKUP(L546,T$12:$AC$125,7),0)</f>
        <v>0</v>
      </c>
      <c r="N546" s="60">
        <f t="shared" si="121"/>
        <v>0</v>
      </c>
      <c r="O546" s="60">
        <f t="shared" ca="1" si="122"/>
        <v>0.11210161</v>
      </c>
      <c r="P546" s="66" t="str">
        <f t="shared" si="123"/>
        <v>A+J=</v>
      </c>
      <c r="Q546" s="67">
        <f t="shared" si="124"/>
        <v>45882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</row>
    <row r="547" spans="1:150" x14ac:dyDescent="0.2">
      <c r="A547" s="59">
        <f t="shared" si="125"/>
        <v>43913</v>
      </c>
      <c r="B547" s="70">
        <f t="shared" ca="1" si="114"/>
        <v>1.1121016100000001</v>
      </c>
      <c r="C547" s="60">
        <f t="shared" si="115"/>
        <v>1</v>
      </c>
      <c r="D547" s="61">
        <f ca="1">IF(A547&lt;$B$1,VLOOKUP(A547,[1]DI!$A$4:$B$15000,2,FALSE),0)</f>
        <v>3.6500000000000005E-2</v>
      </c>
      <c r="E547" s="60">
        <f t="shared" ca="1" si="116"/>
        <v>1.4227E-4</v>
      </c>
      <c r="F547" s="62">
        <f t="shared" si="126"/>
        <v>1.3</v>
      </c>
      <c r="G547" s="63">
        <f t="shared" ca="1" si="117"/>
        <v>1.000184951</v>
      </c>
      <c r="H547" s="60">
        <f ca="1">TRUNC(PRODUCT(G$10:G546),15)</f>
        <v>1.1121016144139799</v>
      </c>
      <c r="I547" s="60">
        <f t="shared" si="118"/>
        <v>1</v>
      </c>
      <c r="J547" s="60">
        <f t="shared" ca="1" si="119"/>
        <v>1.1121016100000001</v>
      </c>
      <c r="K547" s="60">
        <f t="shared" ca="1" si="120"/>
        <v>0.11210161</v>
      </c>
      <c r="L547" s="64">
        <f>IF(VLOOKUP(A547,$U$12:$AD$125,8)=VLOOKUP(A546,$U$12:$AD$125,8),0,VLOOKUP(A547,U$12:$AD$125,8))</f>
        <v>0</v>
      </c>
      <c r="M547" s="65">
        <f>IF(L547&gt;0,VLOOKUP(L547,T$12:$AC$125,7),0)</f>
        <v>0</v>
      </c>
      <c r="N547" s="60">
        <f t="shared" si="121"/>
        <v>0</v>
      </c>
      <c r="O547" s="60">
        <f t="shared" ca="1" si="122"/>
        <v>0.11210161</v>
      </c>
      <c r="P547" s="66" t="str">
        <f t="shared" si="123"/>
        <v>A+J=</v>
      </c>
      <c r="Q547" s="67">
        <f t="shared" si="124"/>
        <v>45882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</row>
    <row r="548" spans="1:150" x14ac:dyDescent="0.2">
      <c r="A548" s="59">
        <f t="shared" si="125"/>
        <v>43914</v>
      </c>
      <c r="B548" s="70">
        <f t="shared" ca="1" si="114"/>
        <v>1.1123072999999999</v>
      </c>
      <c r="C548" s="60">
        <f t="shared" si="115"/>
        <v>1</v>
      </c>
      <c r="D548" s="61">
        <f ca="1">IF(A548&lt;$B$1,VLOOKUP(A548,[1]DI!$A$4:$B$15000,2,FALSE),0)</f>
        <v>3.6500000000000005E-2</v>
      </c>
      <c r="E548" s="60">
        <f t="shared" ca="1" si="116"/>
        <v>1.4227E-4</v>
      </c>
      <c r="F548" s="62">
        <f t="shared" si="126"/>
        <v>1.3</v>
      </c>
      <c r="G548" s="63">
        <f t="shared" ca="1" si="117"/>
        <v>1.000184951</v>
      </c>
      <c r="H548" s="60">
        <f ca="1">TRUNC(PRODUCT(G$10:G547),15)</f>
        <v>1.11230729871967</v>
      </c>
      <c r="I548" s="60">
        <f t="shared" si="118"/>
        <v>1</v>
      </c>
      <c r="J548" s="60">
        <f t="shared" ca="1" si="119"/>
        <v>1.1123073000000001</v>
      </c>
      <c r="K548" s="60">
        <f t="shared" ca="1" si="120"/>
        <v>0.1123073</v>
      </c>
      <c r="L548" s="64">
        <f>IF(VLOOKUP(A548,$U$12:$AD$125,8)=VLOOKUP(A547,$U$12:$AD$125,8),0,VLOOKUP(A548,U$12:$AD$125,8))</f>
        <v>0</v>
      </c>
      <c r="M548" s="65">
        <f>IF(L548&gt;0,VLOOKUP(L548,T$12:$AC$125,7),0)</f>
        <v>0</v>
      </c>
      <c r="N548" s="60">
        <f t="shared" si="121"/>
        <v>0</v>
      </c>
      <c r="O548" s="60">
        <f t="shared" ca="1" si="122"/>
        <v>0.1123073</v>
      </c>
      <c r="P548" s="66" t="str">
        <f t="shared" si="123"/>
        <v>A+J=</v>
      </c>
      <c r="Q548" s="67">
        <f t="shared" si="124"/>
        <v>45882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</row>
    <row r="549" spans="1:150" x14ac:dyDescent="0.2">
      <c r="A549" s="59">
        <f t="shared" si="125"/>
        <v>43915</v>
      </c>
      <c r="B549" s="70">
        <f t="shared" ca="1" si="114"/>
        <v>1.11251302</v>
      </c>
      <c r="C549" s="60">
        <f t="shared" si="115"/>
        <v>1</v>
      </c>
      <c r="D549" s="61">
        <f ca="1">IF(A549&lt;$B$1,VLOOKUP(A549,[1]DI!$A$4:$B$15000,2,FALSE),0)</f>
        <v>3.6500000000000005E-2</v>
      </c>
      <c r="E549" s="60">
        <f t="shared" ca="1" si="116"/>
        <v>1.4227E-4</v>
      </c>
      <c r="F549" s="62">
        <f t="shared" si="126"/>
        <v>1.3</v>
      </c>
      <c r="G549" s="63">
        <f t="shared" ca="1" si="117"/>
        <v>1.000184951</v>
      </c>
      <c r="H549" s="60">
        <f ca="1">TRUNC(PRODUCT(G$10:G548),15)</f>
        <v>1.1125130210668699</v>
      </c>
      <c r="I549" s="60">
        <f t="shared" si="118"/>
        <v>1</v>
      </c>
      <c r="J549" s="60">
        <f t="shared" ca="1" si="119"/>
        <v>1.11251302</v>
      </c>
      <c r="K549" s="60">
        <f t="shared" ca="1" si="120"/>
        <v>0.11251302000000001</v>
      </c>
      <c r="L549" s="64">
        <f>IF(VLOOKUP(A549,$U$12:$AD$125,8)=VLOOKUP(A548,$U$12:$AD$125,8),0,VLOOKUP(A549,U$12:$AD$125,8))</f>
        <v>0</v>
      </c>
      <c r="M549" s="65">
        <f>IF(L549&gt;0,VLOOKUP(L549,T$12:$AC$125,7),0)</f>
        <v>0</v>
      </c>
      <c r="N549" s="60">
        <f t="shared" si="121"/>
        <v>0</v>
      </c>
      <c r="O549" s="60">
        <f t="shared" ca="1" si="122"/>
        <v>0.11251302000000001</v>
      </c>
      <c r="P549" s="66" t="str">
        <f t="shared" si="123"/>
        <v>A+J=</v>
      </c>
      <c r="Q549" s="67">
        <f t="shared" si="124"/>
        <v>45882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</row>
    <row r="550" spans="1:150" x14ac:dyDescent="0.2">
      <c r="A550" s="59">
        <f t="shared" si="125"/>
        <v>43916</v>
      </c>
      <c r="B550" s="70">
        <f t="shared" ca="1" si="114"/>
        <v>1.11271878</v>
      </c>
      <c r="C550" s="60">
        <f t="shared" si="115"/>
        <v>1</v>
      </c>
      <c r="D550" s="61">
        <f ca="1">IF(A550&lt;$B$1,VLOOKUP(A550,[1]DI!$A$4:$B$15000,2,FALSE),0)</f>
        <v>3.6500000000000005E-2</v>
      </c>
      <c r="E550" s="60">
        <f t="shared" ca="1" si="116"/>
        <v>1.4227E-4</v>
      </c>
      <c r="F550" s="62">
        <f t="shared" si="126"/>
        <v>1.3</v>
      </c>
      <c r="G550" s="63">
        <f t="shared" ca="1" si="117"/>
        <v>1.000184951</v>
      </c>
      <c r="H550" s="60">
        <f ca="1">TRUNC(PRODUCT(G$10:G549),15)</f>
        <v>1.11271878146263</v>
      </c>
      <c r="I550" s="60">
        <f t="shared" si="118"/>
        <v>1</v>
      </c>
      <c r="J550" s="60">
        <f t="shared" ca="1" si="119"/>
        <v>1.11271878</v>
      </c>
      <c r="K550" s="60">
        <f t="shared" ca="1" si="120"/>
        <v>0.11271878</v>
      </c>
      <c r="L550" s="64">
        <f>IF(VLOOKUP(A550,$U$12:$AD$125,8)=VLOOKUP(A549,$U$12:$AD$125,8),0,VLOOKUP(A550,U$12:$AD$125,8))</f>
        <v>0</v>
      </c>
      <c r="M550" s="65">
        <f>IF(L550&gt;0,VLOOKUP(L550,T$12:$AC$125,7),0)</f>
        <v>0</v>
      </c>
      <c r="N550" s="60">
        <f t="shared" si="121"/>
        <v>0</v>
      </c>
      <c r="O550" s="60">
        <f t="shared" ca="1" si="122"/>
        <v>0.11271878</v>
      </c>
      <c r="P550" s="66" t="str">
        <f t="shared" si="123"/>
        <v>A+J=</v>
      </c>
      <c r="Q550" s="67">
        <f t="shared" si="124"/>
        <v>45882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</row>
    <row r="551" spans="1:150" x14ac:dyDescent="0.2">
      <c r="A551" s="59">
        <f t="shared" si="125"/>
        <v>43917</v>
      </c>
      <c r="B551" s="70">
        <f t="shared" ca="1" si="114"/>
        <v>1.1129245800000001</v>
      </c>
      <c r="C551" s="60">
        <f t="shared" si="115"/>
        <v>1</v>
      </c>
      <c r="D551" s="61">
        <f ca="1">IF(A551&lt;$B$1,VLOOKUP(A551,[1]DI!$A$4:$B$15000,2,FALSE),0)</f>
        <v>3.6500000000000005E-2</v>
      </c>
      <c r="E551" s="60">
        <f t="shared" ca="1" si="116"/>
        <v>1.4227E-4</v>
      </c>
      <c r="F551" s="62">
        <f t="shared" si="126"/>
        <v>1.3</v>
      </c>
      <c r="G551" s="63">
        <f t="shared" ca="1" si="117"/>
        <v>1.000184951</v>
      </c>
      <c r="H551" s="60">
        <f ca="1">TRUNC(PRODUCT(G$10:G550),15)</f>
        <v>1.11292457991398</v>
      </c>
      <c r="I551" s="60">
        <f t="shared" si="118"/>
        <v>1</v>
      </c>
      <c r="J551" s="60">
        <f t="shared" ca="1" si="119"/>
        <v>1.1129245800000001</v>
      </c>
      <c r="K551" s="60">
        <f t="shared" ca="1" si="120"/>
        <v>0.11292458</v>
      </c>
      <c r="L551" s="64">
        <f>IF(VLOOKUP(A551,$U$12:$AD$125,8)=VLOOKUP(A550,$U$12:$AD$125,8),0,VLOOKUP(A551,U$12:$AD$125,8))</f>
        <v>0</v>
      </c>
      <c r="M551" s="65">
        <f>IF(L551&gt;0,VLOOKUP(L551,T$12:$AC$125,7),0)</f>
        <v>0</v>
      </c>
      <c r="N551" s="60">
        <f t="shared" si="121"/>
        <v>0</v>
      </c>
      <c r="O551" s="60">
        <f t="shared" ca="1" si="122"/>
        <v>0.11292458</v>
      </c>
      <c r="P551" s="66" t="str">
        <f t="shared" si="123"/>
        <v>A+J=</v>
      </c>
      <c r="Q551" s="67">
        <f t="shared" si="124"/>
        <v>45882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</row>
    <row r="552" spans="1:150" x14ac:dyDescent="0.2">
      <c r="A552" s="59">
        <f t="shared" si="125"/>
        <v>43918</v>
      </c>
      <c r="B552" s="70">
        <f t="shared" ca="1" si="114"/>
        <v>1.1131304200000001</v>
      </c>
      <c r="C552" s="60">
        <f t="shared" si="115"/>
        <v>1</v>
      </c>
      <c r="D552" s="61">
        <f ca="1">IF(A552&lt;$B$1,VLOOKUP(A552,[1]DI!$A$4:$B$15000,2,FALSE),0)</f>
        <v>0</v>
      </c>
      <c r="E552" s="60">
        <f t="shared" ca="1" si="116"/>
        <v>0</v>
      </c>
      <c r="F552" s="62">
        <f t="shared" si="126"/>
        <v>1.3</v>
      </c>
      <c r="G552" s="63">
        <f t="shared" ca="1" si="117"/>
        <v>1</v>
      </c>
      <c r="H552" s="60">
        <f ca="1">TRUNC(PRODUCT(G$10:G551),15)</f>
        <v>1.1131304164279601</v>
      </c>
      <c r="I552" s="60">
        <f t="shared" si="118"/>
        <v>1</v>
      </c>
      <c r="J552" s="60">
        <f t="shared" ca="1" si="119"/>
        <v>1.1131304200000001</v>
      </c>
      <c r="K552" s="60">
        <f t="shared" ca="1" si="120"/>
        <v>0.11313042</v>
      </c>
      <c r="L552" s="64">
        <f>IF(VLOOKUP(A552,$U$12:$AD$125,8)=VLOOKUP(A551,$U$12:$AD$125,8),0,VLOOKUP(A552,U$12:$AD$125,8))</f>
        <v>0</v>
      </c>
      <c r="M552" s="65">
        <f>IF(L552&gt;0,VLOOKUP(L552,T$12:$AC$125,7),0)</f>
        <v>0</v>
      </c>
      <c r="N552" s="60">
        <f t="shared" si="121"/>
        <v>0</v>
      </c>
      <c r="O552" s="60">
        <f t="shared" ca="1" si="122"/>
        <v>0.11313042</v>
      </c>
      <c r="P552" s="66" t="str">
        <f t="shared" si="123"/>
        <v>A+J=</v>
      </c>
      <c r="Q552" s="67">
        <f t="shared" si="124"/>
        <v>45882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</row>
    <row r="553" spans="1:150" x14ac:dyDescent="0.2">
      <c r="A553" s="59">
        <f t="shared" si="125"/>
        <v>43919</v>
      </c>
      <c r="B553" s="70">
        <f t="shared" ca="1" si="114"/>
        <v>1.1131304200000001</v>
      </c>
      <c r="C553" s="60">
        <f t="shared" si="115"/>
        <v>1</v>
      </c>
      <c r="D553" s="61">
        <f ca="1">IF(A553&lt;$B$1,VLOOKUP(A553,[1]DI!$A$4:$B$15000,2,FALSE),0)</f>
        <v>0</v>
      </c>
      <c r="E553" s="60">
        <f t="shared" ca="1" si="116"/>
        <v>0</v>
      </c>
      <c r="F553" s="62">
        <f t="shared" si="126"/>
        <v>1.3</v>
      </c>
      <c r="G553" s="63">
        <f t="shared" ca="1" si="117"/>
        <v>1</v>
      </c>
      <c r="H553" s="60">
        <f ca="1">TRUNC(PRODUCT(G$10:G552),15)</f>
        <v>1.1131304164279601</v>
      </c>
      <c r="I553" s="60">
        <f t="shared" si="118"/>
        <v>1</v>
      </c>
      <c r="J553" s="60">
        <f t="shared" ca="1" si="119"/>
        <v>1.1131304200000001</v>
      </c>
      <c r="K553" s="60">
        <f t="shared" ca="1" si="120"/>
        <v>0.11313042</v>
      </c>
      <c r="L553" s="64">
        <f>IF(VLOOKUP(A553,$U$12:$AD$125,8)=VLOOKUP(A552,$U$12:$AD$125,8),0,VLOOKUP(A553,U$12:$AD$125,8))</f>
        <v>0</v>
      </c>
      <c r="M553" s="65">
        <f>IF(L553&gt;0,VLOOKUP(L553,T$12:$AC$125,7),0)</f>
        <v>0</v>
      </c>
      <c r="N553" s="60">
        <f t="shared" si="121"/>
        <v>0</v>
      </c>
      <c r="O553" s="60">
        <f t="shared" ca="1" si="122"/>
        <v>0.11313042</v>
      </c>
      <c r="P553" s="66" t="str">
        <f t="shared" si="123"/>
        <v>A+J=</v>
      </c>
      <c r="Q553" s="67">
        <f t="shared" si="124"/>
        <v>45882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</row>
    <row r="554" spans="1:150" x14ac:dyDescent="0.2">
      <c r="A554" s="59">
        <f t="shared" si="125"/>
        <v>43920</v>
      </c>
      <c r="B554" s="70">
        <f t="shared" ca="1" si="114"/>
        <v>1.1131304200000001</v>
      </c>
      <c r="C554" s="60">
        <f t="shared" si="115"/>
        <v>1</v>
      </c>
      <c r="D554" s="61">
        <f ca="1">IF(A554&lt;$B$1,VLOOKUP(A554,[1]DI!$A$4:$B$15000,2,FALSE),0)</f>
        <v>3.6500000000000005E-2</v>
      </c>
      <c r="E554" s="60">
        <f t="shared" ca="1" si="116"/>
        <v>1.4227E-4</v>
      </c>
      <c r="F554" s="62">
        <f t="shared" si="126"/>
        <v>1.3</v>
      </c>
      <c r="G554" s="63">
        <f t="shared" ca="1" si="117"/>
        <v>1.000184951</v>
      </c>
      <c r="H554" s="60">
        <f ca="1">TRUNC(PRODUCT(G$10:G553),15)</f>
        <v>1.1131304164279601</v>
      </c>
      <c r="I554" s="60">
        <f t="shared" si="118"/>
        <v>1</v>
      </c>
      <c r="J554" s="60">
        <f t="shared" ca="1" si="119"/>
        <v>1.1131304200000001</v>
      </c>
      <c r="K554" s="60">
        <f t="shared" ca="1" si="120"/>
        <v>0.11313042</v>
      </c>
      <c r="L554" s="64">
        <f>IF(VLOOKUP(A554,$U$12:$AD$125,8)=VLOOKUP(A553,$U$12:$AD$125,8),0,VLOOKUP(A554,U$12:$AD$125,8))</f>
        <v>0</v>
      </c>
      <c r="M554" s="65">
        <f>IF(L554&gt;0,VLOOKUP(L554,T$12:$AC$125,7),0)</f>
        <v>0</v>
      </c>
      <c r="N554" s="60">
        <f t="shared" si="121"/>
        <v>0</v>
      </c>
      <c r="O554" s="60">
        <f t="shared" ca="1" si="122"/>
        <v>0.11313042</v>
      </c>
      <c r="P554" s="66" t="str">
        <f t="shared" si="123"/>
        <v>A+J=</v>
      </c>
      <c r="Q554" s="67">
        <f t="shared" si="124"/>
        <v>45882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</row>
    <row r="555" spans="1:150" x14ac:dyDescent="0.2">
      <c r="A555" s="59">
        <f t="shared" si="125"/>
        <v>43921</v>
      </c>
      <c r="B555" s="70">
        <f t="shared" ca="1" si="114"/>
        <v>1.1133362899999999</v>
      </c>
      <c r="C555" s="60">
        <f t="shared" si="115"/>
        <v>1</v>
      </c>
      <c r="D555" s="61">
        <f ca="1">IF(A555&lt;$B$1,VLOOKUP(A555,[1]DI!$A$4:$B$15000,2,FALSE),0)</f>
        <v>3.6500000000000005E-2</v>
      </c>
      <c r="E555" s="60">
        <f t="shared" ca="1" si="116"/>
        <v>1.4227E-4</v>
      </c>
      <c r="F555" s="62">
        <f t="shared" si="126"/>
        <v>1.3</v>
      </c>
      <c r="G555" s="63">
        <f t="shared" ca="1" si="117"/>
        <v>1.000184951</v>
      </c>
      <c r="H555" s="60">
        <f ca="1">TRUNC(PRODUCT(G$10:G554),15)</f>
        <v>1.11333629101161</v>
      </c>
      <c r="I555" s="60">
        <f t="shared" si="118"/>
        <v>1</v>
      </c>
      <c r="J555" s="60">
        <f t="shared" ca="1" si="119"/>
        <v>1.1133362899999999</v>
      </c>
      <c r="K555" s="60">
        <f t="shared" ca="1" si="120"/>
        <v>0.11333629000000001</v>
      </c>
      <c r="L555" s="64">
        <f>IF(VLOOKUP(A555,$U$12:$AD$125,8)=VLOOKUP(A554,$U$12:$AD$125,8),0,VLOOKUP(A555,U$12:$AD$125,8))</f>
        <v>0</v>
      </c>
      <c r="M555" s="65">
        <f>IF(L555&gt;0,VLOOKUP(L555,T$12:$AC$125,7),0)</f>
        <v>0</v>
      </c>
      <c r="N555" s="60">
        <f t="shared" si="121"/>
        <v>0</v>
      </c>
      <c r="O555" s="60">
        <f t="shared" ca="1" si="122"/>
        <v>0.11333629000000001</v>
      </c>
      <c r="P555" s="66" t="str">
        <f t="shared" si="123"/>
        <v>A+J=</v>
      </c>
      <c r="Q555" s="67">
        <f t="shared" si="124"/>
        <v>45882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</row>
    <row r="556" spans="1:150" x14ac:dyDescent="0.2">
      <c r="A556" s="59">
        <f t="shared" si="125"/>
        <v>43922</v>
      </c>
      <c r="B556" s="70">
        <f t="shared" ca="1" si="114"/>
        <v>1.1135421999999999</v>
      </c>
      <c r="C556" s="60">
        <f t="shared" si="115"/>
        <v>1</v>
      </c>
      <c r="D556" s="61">
        <f ca="1">IF(A556&lt;$B$1,VLOOKUP(A556,[1]DI!$A$4:$B$15000,2,FALSE),0)</f>
        <v>3.6500000000000005E-2</v>
      </c>
      <c r="E556" s="60">
        <f t="shared" ca="1" si="116"/>
        <v>1.4227E-4</v>
      </c>
      <c r="F556" s="62">
        <f t="shared" si="126"/>
        <v>1.3</v>
      </c>
      <c r="G556" s="63">
        <f t="shared" ca="1" si="117"/>
        <v>1.000184951</v>
      </c>
      <c r="H556" s="60">
        <f ca="1">TRUNC(PRODUCT(G$10:G555),15)</f>
        <v>1.11354220367197</v>
      </c>
      <c r="I556" s="60">
        <f t="shared" si="118"/>
        <v>1</v>
      </c>
      <c r="J556" s="60">
        <f t="shared" ca="1" si="119"/>
        <v>1.1135421999999999</v>
      </c>
      <c r="K556" s="60">
        <f t="shared" ca="1" si="120"/>
        <v>0.1135422</v>
      </c>
      <c r="L556" s="64">
        <f>IF(VLOOKUP(A556,$U$12:$AD$125,8)=VLOOKUP(A555,$U$12:$AD$125,8),0,VLOOKUP(A556,U$12:$AD$125,8))</f>
        <v>0</v>
      </c>
      <c r="M556" s="65">
        <f>IF(L556&gt;0,VLOOKUP(L556,T$12:$AC$125,7),0)</f>
        <v>0</v>
      </c>
      <c r="N556" s="60">
        <f t="shared" si="121"/>
        <v>0</v>
      </c>
      <c r="O556" s="60">
        <f t="shared" ca="1" si="122"/>
        <v>0.1135422</v>
      </c>
      <c r="P556" s="66" t="str">
        <f t="shared" si="123"/>
        <v>A+J=</v>
      </c>
      <c r="Q556" s="67">
        <f t="shared" si="124"/>
        <v>45882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</row>
    <row r="557" spans="1:150" x14ac:dyDescent="0.2">
      <c r="A557" s="59">
        <f t="shared" si="125"/>
        <v>43923</v>
      </c>
      <c r="B557" s="70">
        <f t="shared" ca="1" si="114"/>
        <v>1.1137481499999999</v>
      </c>
      <c r="C557" s="60">
        <f t="shared" si="115"/>
        <v>1</v>
      </c>
      <c r="D557" s="61">
        <f ca="1">IF(A557&lt;$B$1,VLOOKUP(A557,[1]DI!$A$4:$B$15000,2,FALSE),0)</f>
        <v>3.6500000000000005E-2</v>
      </c>
      <c r="E557" s="60">
        <f t="shared" ca="1" si="116"/>
        <v>1.4227E-4</v>
      </c>
      <c r="F557" s="62">
        <f t="shared" si="126"/>
        <v>1.3</v>
      </c>
      <c r="G557" s="63">
        <f t="shared" ca="1" si="117"/>
        <v>1.000184951</v>
      </c>
      <c r="H557" s="60">
        <f ca="1">TRUNC(PRODUCT(G$10:G556),15)</f>
        <v>1.1137481544160801</v>
      </c>
      <c r="I557" s="60">
        <f t="shared" si="118"/>
        <v>1</v>
      </c>
      <c r="J557" s="60">
        <f t="shared" ca="1" si="119"/>
        <v>1.1137481499999999</v>
      </c>
      <c r="K557" s="60">
        <f t="shared" ca="1" si="120"/>
        <v>0.11374815000000001</v>
      </c>
      <c r="L557" s="64">
        <f>IF(VLOOKUP(A557,$U$12:$AD$125,8)=VLOOKUP(A556,$U$12:$AD$125,8),0,VLOOKUP(A557,U$12:$AD$125,8))</f>
        <v>0</v>
      </c>
      <c r="M557" s="65">
        <f>IF(L557&gt;0,VLOOKUP(L557,T$12:$AC$125,7),0)</f>
        <v>0</v>
      </c>
      <c r="N557" s="60">
        <f t="shared" si="121"/>
        <v>0</v>
      </c>
      <c r="O557" s="60">
        <f t="shared" ca="1" si="122"/>
        <v>0.11374815000000001</v>
      </c>
      <c r="P557" s="66" t="str">
        <f t="shared" si="123"/>
        <v>A+J=</v>
      </c>
      <c r="Q557" s="67">
        <f t="shared" si="124"/>
        <v>45882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</row>
    <row r="558" spans="1:150" x14ac:dyDescent="0.2">
      <c r="A558" s="59">
        <f t="shared" si="125"/>
        <v>43924</v>
      </c>
      <c r="B558" s="70">
        <f t="shared" ca="1" si="114"/>
        <v>1.1139541399999999</v>
      </c>
      <c r="C558" s="60">
        <f t="shared" si="115"/>
        <v>1</v>
      </c>
      <c r="D558" s="61">
        <f ca="1">IF(A558&lt;$B$1,VLOOKUP(A558,[1]DI!$A$4:$B$15000,2,FALSE),0)</f>
        <v>3.6500000000000005E-2</v>
      </c>
      <c r="E558" s="60">
        <f t="shared" ca="1" si="116"/>
        <v>1.4227E-4</v>
      </c>
      <c r="F558" s="62">
        <f t="shared" si="126"/>
        <v>1.3</v>
      </c>
      <c r="G558" s="63">
        <f t="shared" ca="1" si="117"/>
        <v>1.000184951</v>
      </c>
      <c r="H558" s="60">
        <f ca="1">TRUNC(PRODUCT(G$10:G557),15)</f>
        <v>1.1139541432509901</v>
      </c>
      <c r="I558" s="60">
        <f t="shared" si="118"/>
        <v>1</v>
      </c>
      <c r="J558" s="60">
        <f t="shared" ca="1" si="119"/>
        <v>1.1139541399999999</v>
      </c>
      <c r="K558" s="60">
        <f t="shared" ca="1" si="120"/>
        <v>0.11395414</v>
      </c>
      <c r="L558" s="64">
        <f>IF(VLOOKUP(A558,$U$12:$AD$125,8)=VLOOKUP(A557,$U$12:$AD$125,8),0,VLOOKUP(A558,U$12:$AD$125,8))</f>
        <v>0</v>
      </c>
      <c r="M558" s="65">
        <f>IF(L558&gt;0,VLOOKUP(L558,T$12:$AC$125,7),0)</f>
        <v>0</v>
      </c>
      <c r="N558" s="60">
        <f t="shared" si="121"/>
        <v>0</v>
      </c>
      <c r="O558" s="60">
        <f t="shared" ca="1" si="122"/>
        <v>0.11395414</v>
      </c>
      <c r="P558" s="66" t="str">
        <f t="shared" si="123"/>
        <v>A+J=</v>
      </c>
      <c r="Q558" s="67">
        <f t="shared" si="124"/>
        <v>45882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</row>
    <row r="559" spans="1:150" x14ac:dyDescent="0.2">
      <c r="A559" s="59">
        <f t="shared" si="125"/>
        <v>43925</v>
      </c>
      <c r="B559" s="70">
        <f t="shared" ca="1" si="114"/>
        <v>1.1141601699999999</v>
      </c>
      <c r="C559" s="60">
        <f t="shared" si="115"/>
        <v>1</v>
      </c>
      <c r="D559" s="61">
        <f ca="1">IF(A559&lt;$B$1,VLOOKUP(A559,[1]DI!$A$4:$B$15000,2,FALSE),0)</f>
        <v>0</v>
      </c>
      <c r="E559" s="60">
        <f t="shared" ca="1" si="116"/>
        <v>0</v>
      </c>
      <c r="F559" s="62">
        <f t="shared" si="126"/>
        <v>1.3</v>
      </c>
      <c r="G559" s="63">
        <f t="shared" ca="1" si="117"/>
        <v>1</v>
      </c>
      <c r="H559" s="60">
        <f ca="1">TRUNC(PRODUCT(G$10:G558),15)</f>
        <v>1.11416017018374</v>
      </c>
      <c r="I559" s="60">
        <f t="shared" si="118"/>
        <v>1</v>
      </c>
      <c r="J559" s="60">
        <f t="shared" ca="1" si="119"/>
        <v>1.1141601699999999</v>
      </c>
      <c r="K559" s="60">
        <f t="shared" ca="1" si="120"/>
        <v>0.11416017000000001</v>
      </c>
      <c r="L559" s="64">
        <f>IF(VLOOKUP(A559,$U$12:$AD$125,8)=VLOOKUP(A558,$U$12:$AD$125,8),0,VLOOKUP(A559,U$12:$AD$125,8))</f>
        <v>0</v>
      </c>
      <c r="M559" s="65">
        <f>IF(L559&gt;0,VLOOKUP(L559,T$12:$AC$125,7),0)</f>
        <v>0</v>
      </c>
      <c r="N559" s="60">
        <f t="shared" si="121"/>
        <v>0</v>
      </c>
      <c r="O559" s="60">
        <f t="shared" ca="1" si="122"/>
        <v>0.11416017000000001</v>
      </c>
      <c r="P559" s="66" t="str">
        <f t="shared" si="123"/>
        <v>A+J=</v>
      </c>
      <c r="Q559" s="67">
        <f t="shared" si="124"/>
        <v>45882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</row>
    <row r="560" spans="1:150" x14ac:dyDescent="0.2">
      <c r="A560" s="59">
        <f t="shared" si="125"/>
        <v>43926</v>
      </c>
      <c r="B560" s="70">
        <f t="shared" ca="1" si="114"/>
        <v>1.1141601699999999</v>
      </c>
      <c r="C560" s="60">
        <f t="shared" si="115"/>
        <v>1</v>
      </c>
      <c r="D560" s="61">
        <f ca="1">IF(A560&lt;$B$1,VLOOKUP(A560,[1]DI!$A$4:$B$15000,2,FALSE),0)</f>
        <v>0</v>
      </c>
      <c r="E560" s="60">
        <f t="shared" ca="1" si="116"/>
        <v>0</v>
      </c>
      <c r="F560" s="62">
        <f t="shared" si="126"/>
        <v>1.3</v>
      </c>
      <c r="G560" s="63">
        <f t="shared" ca="1" si="117"/>
        <v>1</v>
      </c>
      <c r="H560" s="60">
        <f ca="1">TRUNC(PRODUCT(G$10:G559),15)</f>
        <v>1.11416017018374</v>
      </c>
      <c r="I560" s="60">
        <f t="shared" si="118"/>
        <v>1</v>
      </c>
      <c r="J560" s="60">
        <f t="shared" ca="1" si="119"/>
        <v>1.1141601699999999</v>
      </c>
      <c r="K560" s="60">
        <f t="shared" ca="1" si="120"/>
        <v>0.11416017000000001</v>
      </c>
      <c r="L560" s="64">
        <f>IF(VLOOKUP(A560,$U$12:$AD$125,8)=VLOOKUP(A559,$U$12:$AD$125,8),0,VLOOKUP(A560,U$12:$AD$125,8))</f>
        <v>0</v>
      </c>
      <c r="M560" s="65">
        <f>IF(L560&gt;0,VLOOKUP(L560,T$12:$AC$125,7),0)</f>
        <v>0</v>
      </c>
      <c r="N560" s="60">
        <f t="shared" si="121"/>
        <v>0</v>
      </c>
      <c r="O560" s="60">
        <f t="shared" ca="1" si="122"/>
        <v>0.11416017000000001</v>
      </c>
      <c r="P560" s="66" t="str">
        <f t="shared" si="123"/>
        <v>A+J=</v>
      </c>
      <c r="Q560" s="67">
        <f t="shared" si="124"/>
        <v>45882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</row>
    <row r="561" spans="1:147" x14ac:dyDescent="0.2">
      <c r="A561" s="59">
        <f t="shared" si="125"/>
        <v>43927</v>
      </c>
      <c r="B561" s="70">
        <f t="shared" ca="1" si="114"/>
        <v>1.1141601699999999</v>
      </c>
      <c r="C561" s="60">
        <f t="shared" si="115"/>
        <v>1</v>
      </c>
      <c r="D561" s="61">
        <f ca="1">IF(A561&lt;$B$1,VLOOKUP(A561,[1]DI!$A$4:$B$15000,2,FALSE),0)</f>
        <v>3.6500000000000005E-2</v>
      </c>
      <c r="E561" s="60">
        <f t="shared" ca="1" si="116"/>
        <v>1.4227E-4</v>
      </c>
      <c r="F561" s="62">
        <f t="shared" si="126"/>
        <v>1.3</v>
      </c>
      <c r="G561" s="63">
        <f t="shared" ca="1" si="117"/>
        <v>1.000184951</v>
      </c>
      <c r="H561" s="60">
        <f ca="1">TRUNC(PRODUCT(G$10:G560),15)</f>
        <v>1.11416017018374</v>
      </c>
      <c r="I561" s="60">
        <f t="shared" si="118"/>
        <v>1</v>
      </c>
      <c r="J561" s="60">
        <f t="shared" ca="1" si="119"/>
        <v>1.1141601699999999</v>
      </c>
      <c r="K561" s="60">
        <f t="shared" ca="1" si="120"/>
        <v>0.11416017000000001</v>
      </c>
      <c r="L561" s="64">
        <f>IF(VLOOKUP(A561,$U$12:$AD$125,8)=VLOOKUP(A560,$U$12:$AD$125,8),0,VLOOKUP(A561,U$12:$AD$125,8))</f>
        <v>0</v>
      </c>
      <c r="M561" s="65">
        <f>IF(L561&gt;0,VLOOKUP(L561,T$12:$AC$125,7),0)</f>
        <v>0</v>
      </c>
      <c r="N561" s="60">
        <f t="shared" si="121"/>
        <v>0</v>
      </c>
      <c r="O561" s="60">
        <f t="shared" ca="1" si="122"/>
        <v>0.11416017000000001</v>
      </c>
      <c r="P561" s="66" t="str">
        <f t="shared" si="123"/>
        <v>A+J=</v>
      </c>
      <c r="Q561" s="67">
        <f t="shared" si="124"/>
        <v>45882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</row>
    <row r="562" spans="1:147" x14ac:dyDescent="0.2">
      <c r="A562" s="59">
        <f t="shared" si="125"/>
        <v>43928</v>
      </c>
      <c r="B562" s="70">
        <f t="shared" ca="1" si="114"/>
        <v>1.1143662400000001</v>
      </c>
      <c r="C562" s="60">
        <f t="shared" si="115"/>
        <v>1</v>
      </c>
      <c r="D562" s="61">
        <f ca="1">IF(A562&lt;$B$1,VLOOKUP(A562,[1]DI!$A$4:$B$15000,2,FALSE),0)</f>
        <v>3.6500000000000005E-2</v>
      </c>
      <c r="E562" s="60">
        <f t="shared" ca="1" si="116"/>
        <v>1.4227E-4</v>
      </c>
      <c r="F562" s="62">
        <f t="shared" si="126"/>
        <v>1.3</v>
      </c>
      <c r="G562" s="63">
        <f t="shared" ca="1" si="117"/>
        <v>1.000184951</v>
      </c>
      <c r="H562" s="60">
        <f ca="1">TRUNC(PRODUCT(G$10:G561),15)</f>
        <v>1.1143662352213699</v>
      </c>
      <c r="I562" s="60">
        <f t="shared" si="118"/>
        <v>1</v>
      </c>
      <c r="J562" s="60">
        <f t="shared" ca="1" si="119"/>
        <v>1.1143662400000001</v>
      </c>
      <c r="K562" s="60">
        <f t="shared" ca="1" si="120"/>
        <v>0.11436623999999999</v>
      </c>
      <c r="L562" s="64">
        <f>IF(VLOOKUP(A562,$U$12:$AD$125,8)=VLOOKUP(A561,$U$12:$AD$125,8),0,VLOOKUP(A562,U$12:$AD$125,8))</f>
        <v>0</v>
      </c>
      <c r="M562" s="65">
        <f>IF(L562&gt;0,VLOOKUP(L562,T$12:$AC$125,7),0)</f>
        <v>0</v>
      </c>
      <c r="N562" s="60">
        <f t="shared" si="121"/>
        <v>0</v>
      </c>
      <c r="O562" s="60">
        <f t="shared" ca="1" si="122"/>
        <v>0.11436623999999999</v>
      </c>
      <c r="P562" s="66" t="str">
        <f t="shared" si="123"/>
        <v>A+J=</v>
      </c>
      <c r="Q562" s="67">
        <f t="shared" si="124"/>
        <v>45882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</row>
    <row r="563" spans="1:147" x14ac:dyDescent="0.2">
      <c r="A563" s="59">
        <f t="shared" si="125"/>
        <v>43929</v>
      </c>
      <c r="B563" s="70">
        <f t="shared" ca="1" si="114"/>
        <v>1.1145723400000001</v>
      </c>
      <c r="C563" s="60">
        <f t="shared" si="115"/>
        <v>1</v>
      </c>
      <c r="D563" s="61">
        <f ca="1">IF(A563&lt;$B$1,VLOOKUP(A563,[1]DI!$A$4:$B$15000,2,FALSE),0)</f>
        <v>3.6500000000000005E-2</v>
      </c>
      <c r="E563" s="60">
        <f t="shared" ca="1" si="116"/>
        <v>1.4227E-4</v>
      </c>
      <c r="F563" s="62">
        <f t="shared" si="126"/>
        <v>1.3</v>
      </c>
      <c r="G563" s="63">
        <f t="shared" ca="1" si="117"/>
        <v>1.000184951</v>
      </c>
      <c r="H563" s="60">
        <f ca="1">TRUNC(PRODUCT(G$10:G562),15)</f>
        <v>1.1145723383709401</v>
      </c>
      <c r="I563" s="60">
        <f t="shared" si="118"/>
        <v>1</v>
      </c>
      <c r="J563" s="60">
        <f t="shared" ca="1" si="119"/>
        <v>1.1145723400000001</v>
      </c>
      <c r="K563" s="60">
        <f t="shared" ca="1" si="120"/>
        <v>0.11457233999999999</v>
      </c>
      <c r="L563" s="64">
        <f>IF(VLOOKUP(A563,$U$12:$AD$125,8)=VLOOKUP(A562,$U$12:$AD$125,8),0,VLOOKUP(A563,U$12:$AD$125,8))</f>
        <v>0</v>
      </c>
      <c r="M563" s="65">
        <f>IF(L563&gt;0,VLOOKUP(L563,T$12:$AC$125,7),0)</f>
        <v>0</v>
      </c>
      <c r="N563" s="60">
        <f t="shared" si="121"/>
        <v>0</v>
      </c>
      <c r="O563" s="60">
        <f t="shared" ca="1" si="122"/>
        <v>0.11457233999999999</v>
      </c>
      <c r="P563" s="66" t="str">
        <f t="shared" si="123"/>
        <v>A+J=</v>
      </c>
      <c r="Q563" s="67">
        <f t="shared" si="124"/>
        <v>45882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</row>
    <row r="564" spans="1:147" x14ac:dyDescent="0.2">
      <c r="A564" s="59">
        <f t="shared" si="125"/>
        <v>43930</v>
      </c>
      <c r="B564" s="70">
        <f t="shared" ca="1" si="114"/>
        <v>1.11477848</v>
      </c>
      <c r="C564" s="60">
        <f t="shared" si="115"/>
        <v>1</v>
      </c>
      <c r="D564" s="61">
        <f ca="1">IF(A564&lt;$B$1,VLOOKUP(A564,[1]DI!$A$4:$B$15000,2,FALSE),0)</f>
        <v>3.6500000000000005E-2</v>
      </c>
      <c r="E564" s="60">
        <f t="shared" ca="1" si="116"/>
        <v>1.4227E-4</v>
      </c>
      <c r="F564" s="62">
        <f t="shared" si="126"/>
        <v>1.3</v>
      </c>
      <c r="G564" s="63">
        <f t="shared" ca="1" si="117"/>
        <v>1.000184951</v>
      </c>
      <c r="H564" s="60">
        <f ca="1">TRUNC(PRODUCT(G$10:G563),15)</f>
        <v>1.1147784796394999</v>
      </c>
      <c r="I564" s="60">
        <f t="shared" si="118"/>
        <v>1</v>
      </c>
      <c r="J564" s="60">
        <f t="shared" ca="1" si="119"/>
        <v>1.11477848</v>
      </c>
      <c r="K564" s="60">
        <f t="shared" ca="1" si="120"/>
        <v>0.11477848</v>
      </c>
      <c r="L564" s="64">
        <f>IF(VLOOKUP(A564,$U$12:$AD$125,8)=VLOOKUP(A563,$U$12:$AD$125,8),0,VLOOKUP(A564,U$12:$AD$125,8))</f>
        <v>0</v>
      </c>
      <c r="M564" s="65">
        <f>IF(L564&gt;0,VLOOKUP(L564,T$12:$AC$125,7),0)</f>
        <v>0</v>
      </c>
      <c r="N564" s="60">
        <f t="shared" si="121"/>
        <v>0</v>
      </c>
      <c r="O564" s="60">
        <f t="shared" ca="1" si="122"/>
        <v>0.11477848</v>
      </c>
      <c r="P564" s="66" t="str">
        <f t="shared" si="123"/>
        <v>A+J=</v>
      </c>
      <c r="Q564" s="67">
        <f t="shared" si="124"/>
        <v>45882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</row>
    <row r="565" spans="1:147" x14ac:dyDescent="0.2">
      <c r="A565" s="59">
        <f t="shared" si="125"/>
        <v>43931</v>
      </c>
      <c r="B565" s="70">
        <f t="shared" ca="1" si="114"/>
        <v>1.11498466</v>
      </c>
      <c r="C565" s="60">
        <f t="shared" si="115"/>
        <v>1</v>
      </c>
      <c r="D565" s="61">
        <f ca="1">IF(A565&lt;$B$1,VLOOKUP(A565,[1]DI!$A$4:$B$15000,2,FALSE),0)</f>
        <v>0</v>
      </c>
      <c r="E565" s="60">
        <f t="shared" ca="1" si="116"/>
        <v>0</v>
      </c>
      <c r="F565" s="62">
        <f t="shared" si="126"/>
        <v>1.3</v>
      </c>
      <c r="G565" s="63">
        <f t="shared" ca="1" si="117"/>
        <v>1</v>
      </c>
      <c r="H565" s="60">
        <f ca="1">TRUNC(PRODUCT(G$10:G564),15)</f>
        <v>1.1149846590340899</v>
      </c>
      <c r="I565" s="60">
        <f t="shared" si="118"/>
        <v>1</v>
      </c>
      <c r="J565" s="60">
        <f t="shared" ca="1" si="119"/>
        <v>1.11498466</v>
      </c>
      <c r="K565" s="60">
        <f t="shared" ca="1" si="120"/>
        <v>0.11498466</v>
      </c>
      <c r="L565" s="64">
        <f>IF(VLOOKUP(A565,$U$12:$AD$125,8)=VLOOKUP(A564,$U$12:$AD$125,8),0,VLOOKUP(A565,U$12:$AD$125,8))</f>
        <v>0</v>
      </c>
      <c r="M565" s="65">
        <f>IF(L565&gt;0,VLOOKUP(L565,T$12:$AC$125,7),0)</f>
        <v>0</v>
      </c>
      <c r="N565" s="60">
        <f t="shared" si="121"/>
        <v>0</v>
      </c>
      <c r="O565" s="60">
        <f t="shared" ca="1" si="122"/>
        <v>0.11498466</v>
      </c>
      <c r="P565" s="66" t="str">
        <f t="shared" si="123"/>
        <v>A+J=</v>
      </c>
      <c r="Q565" s="67">
        <f t="shared" si="124"/>
        <v>45882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</row>
    <row r="566" spans="1:147" x14ac:dyDescent="0.2">
      <c r="A566" s="59">
        <f t="shared" si="125"/>
        <v>43932</v>
      </c>
      <c r="B566" s="70">
        <f t="shared" ca="1" si="114"/>
        <v>1.11498466</v>
      </c>
      <c r="C566" s="60">
        <f t="shared" si="115"/>
        <v>1</v>
      </c>
      <c r="D566" s="61">
        <f ca="1">IF(A566&lt;$B$1,VLOOKUP(A566,[1]DI!$A$4:$B$15000,2,FALSE),0)</f>
        <v>0</v>
      </c>
      <c r="E566" s="60">
        <f t="shared" ca="1" si="116"/>
        <v>0</v>
      </c>
      <c r="F566" s="62">
        <f t="shared" si="126"/>
        <v>1.3</v>
      </c>
      <c r="G566" s="63">
        <f t="shared" ca="1" si="117"/>
        <v>1</v>
      </c>
      <c r="H566" s="60">
        <f ca="1">TRUNC(PRODUCT(G$10:G565),15)</f>
        <v>1.1149846590340899</v>
      </c>
      <c r="I566" s="60">
        <f t="shared" si="118"/>
        <v>1</v>
      </c>
      <c r="J566" s="60">
        <f t="shared" ca="1" si="119"/>
        <v>1.11498466</v>
      </c>
      <c r="K566" s="60">
        <f t="shared" ca="1" si="120"/>
        <v>0.11498466</v>
      </c>
      <c r="L566" s="64">
        <f>IF(VLOOKUP(A566,$U$12:$AD$125,8)=VLOOKUP(A565,$U$12:$AD$125,8),0,VLOOKUP(A566,U$12:$AD$125,8))</f>
        <v>0</v>
      </c>
      <c r="M566" s="65">
        <f>IF(L566&gt;0,VLOOKUP(L566,T$12:$AC$125,7),0)</f>
        <v>0</v>
      </c>
      <c r="N566" s="60">
        <f t="shared" si="121"/>
        <v>0</v>
      </c>
      <c r="O566" s="60">
        <f t="shared" ca="1" si="122"/>
        <v>0.11498466</v>
      </c>
      <c r="P566" s="66" t="str">
        <f t="shared" si="123"/>
        <v>A+J=</v>
      </c>
      <c r="Q566" s="67">
        <f t="shared" si="124"/>
        <v>45882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</row>
    <row r="567" spans="1:147" x14ac:dyDescent="0.2">
      <c r="A567" s="59">
        <f t="shared" si="125"/>
        <v>43933</v>
      </c>
      <c r="B567" s="70">
        <f t="shared" ca="1" si="114"/>
        <v>1.11498466</v>
      </c>
      <c r="C567" s="60">
        <f t="shared" si="115"/>
        <v>1</v>
      </c>
      <c r="D567" s="61">
        <f ca="1">IF(A567&lt;$B$1,VLOOKUP(A567,[1]DI!$A$4:$B$15000,2,FALSE),0)</f>
        <v>0</v>
      </c>
      <c r="E567" s="60">
        <f t="shared" ca="1" si="116"/>
        <v>0</v>
      </c>
      <c r="F567" s="62">
        <f t="shared" si="126"/>
        <v>1.3</v>
      </c>
      <c r="G567" s="63">
        <f t="shared" ca="1" si="117"/>
        <v>1</v>
      </c>
      <c r="H567" s="60">
        <f ca="1">TRUNC(PRODUCT(G$10:G566),15)</f>
        <v>1.1149846590340899</v>
      </c>
      <c r="I567" s="60">
        <f t="shared" si="118"/>
        <v>1</v>
      </c>
      <c r="J567" s="60">
        <f t="shared" ca="1" si="119"/>
        <v>1.11498466</v>
      </c>
      <c r="K567" s="60">
        <f t="shared" ca="1" si="120"/>
        <v>0.11498466</v>
      </c>
      <c r="L567" s="64">
        <f>IF(VLOOKUP(A567,$U$12:$AD$125,8)=VLOOKUP(A566,$U$12:$AD$125,8),0,VLOOKUP(A567,U$12:$AD$125,8))</f>
        <v>0</v>
      </c>
      <c r="M567" s="65">
        <f>IF(L567&gt;0,VLOOKUP(L567,T$12:$AC$125,7),0)</f>
        <v>0</v>
      </c>
      <c r="N567" s="60">
        <f t="shared" si="121"/>
        <v>0</v>
      </c>
      <c r="O567" s="60">
        <f t="shared" ca="1" si="122"/>
        <v>0.11498466</v>
      </c>
      <c r="P567" s="66" t="str">
        <f t="shared" si="123"/>
        <v>A+J=</v>
      </c>
      <c r="Q567" s="67">
        <f t="shared" si="124"/>
        <v>45882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</row>
    <row r="568" spans="1:147" x14ac:dyDescent="0.2">
      <c r="A568" s="59">
        <f t="shared" si="125"/>
        <v>43934</v>
      </c>
      <c r="B568" s="70">
        <f t="shared" ca="1" si="114"/>
        <v>1.11498466</v>
      </c>
      <c r="C568" s="60">
        <f t="shared" si="115"/>
        <v>1</v>
      </c>
      <c r="D568" s="61">
        <f ca="1">IF(A568&lt;$B$1,VLOOKUP(A568,[1]DI!$A$4:$B$15000,2,FALSE),0)</f>
        <v>3.6500000000000005E-2</v>
      </c>
      <c r="E568" s="60">
        <f t="shared" ca="1" si="116"/>
        <v>1.4227E-4</v>
      </c>
      <c r="F568" s="62">
        <f t="shared" si="126"/>
        <v>1.3</v>
      </c>
      <c r="G568" s="63">
        <f t="shared" ca="1" si="117"/>
        <v>1.000184951</v>
      </c>
      <c r="H568" s="60">
        <f ca="1">TRUNC(PRODUCT(G$10:G567),15)</f>
        <v>1.1149846590340899</v>
      </c>
      <c r="I568" s="60">
        <f t="shared" si="118"/>
        <v>1</v>
      </c>
      <c r="J568" s="60">
        <f t="shared" ca="1" si="119"/>
        <v>1.11498466</v>
      </c>
      <c r="K568" s="60">
        <f t="shared" ca="1" si="120"/>
        <v>0.11498466</v>
      </c>
      <c r="L568" s="64">
        <f>IF(VLOOKUP(A568,$U$12:$AD$125,8)=VLOOKUP(A567,$U$12:$AD$125,8),0,VLOOKUP(A568,U$12:$AD$125,8))</f>
        <v>0</v>
      </c>
      <c r="M568" s="65">
        <f>IF(L568&gt;0,VLOOKUP(L568,T$12:$AC$125,7),0)</f>
        <v>0</v>
      </c>
      <c r="N568" s="60">
        <f t="shared" si="121"/>
        <v>0</v>
      </c>
      <c r="O568" s="60">
        <f t="shared" ca="1" si="122"/>
        <v>0.11498466</v>
      </c>
      <c r="P568" s="66" t="str">
        <f t="shared" si="123"/>
        <v>A+J=</v>
      </c>
      <c r="Q568" s="67">
        <f t="shared" si="124"/>
        <v>45882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</row>
    <row r="569" spans="1:147" x14ac:dyDescent="0.2">
      <c r="A569" s="59">
        <f t="shared" si="125"/>
        <v>43935</v>
      </c>
      <c r="B569" s="70">
        <f t="shared" ca="1" si="114"/>
        <v>1.1151908800000001</v>
      </c>
      <c r="C569" s="60">
        <f t="shared" si="115"/>
        <v>1</v>
      </c>
      <c r="D569" s="61">
        <f ca="1">IF(A569&lt;$B$1,VLOOKUP(A569,[1]DI!$A$4:$B$15000,2,FALSE),0)</f>
        <v>3.6500000000000005E-2</v>
      </c>
      <c r="E569" s="60">
        <f t="shared" ca="1" si="116"/>
        <v>1.4227E-4</v>
      </c>
      <c r="F569" s="62">
        <f t="shared" si="126"/>
        <v>1.3</v>
      </c>
      <c r="G569" s="63">
        <f t="shared" ca="1" si="117"/>
        <v>1.000184951</v>
      </c>
      <c r="H569" s="60">
        <f ca="1">TRUNC(PRODUCT(G$10:G568),15)</f>
        <v>1.11519087656176</v>
      </c>
      <c r="I569" s="60">
        <f t="shared" si="118"/>
        <v>1</v>
      </c>
      <c r="J569" s="60">
        <f t="shared" ca="1" si="119"/>
        <v>1.1151908800000001</v>
      </c>
      <c r="K569" s="60">
        <f t="shared" ca="1" si="120"/>
        <v>0.11519088</v>
      </c>
      <c r="L569" s="64">
        <f>IF(VLOOKUP(A569,$U$12:$AD$125,8)=VLOOKUP(A568,$U$12:$AD$125,8),0,VLOOKUP(A569,U$12:$AD$125,8))</f>
        <v>0</v>
      </c>
      <c r="M569" s="65">
        <f>IF(L569&gt;0,VLOOKUP(L569,T$12:$AC$125,7),0)</f>
        <v>0</v>
      </c>
      <c r="N569" s="60">
        <f t="shared" si="121"/>
        <v>0</v>
      </c>
      <c r="O569" s="60">
        <f t="shared" ca="1" si="122"/>
        <v>0.11519088</v>
      </c>
      <c r="P569" s="66" t="str">
        <f t="shared" si="123"/>
        <v>A+J=</v>
      </c>
      <c r="Q569" s="67">
        <f t="shared" si="124"/>
        <v>45882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</row>
    <row r="570" spans="1:147" x14ac:dyDescent="0.2">
      <c r="A570" s="59">
        <f t="shared" si="125"/>
        <v>43936</v>
      </c>
      <c r="B570" s="70">
        <f t="shared" ca="1" si="114"/>
        <v>1.1153971300000001</v>
      </c>
      <c r="C570" s="60">
        <f t="shared" si="115"/>
        <v>1</v>
      </c>
      <c r="D570" s="61">
        <f ca="1">IF(A570&lt;$B$1,VLOOKUP(A570,[1]DI!$A$4:$B$15000,2,FALSE),0)</f>
        <v>3.6500000000000005E-2</v>
      </c>
      <c r="E570" s="60">
        <f t="shared" ca="1" si="116"/>
        <v>1.4227E-4</v>
      </c>
      <c r="F570" s="62">
        <f t="shared" si="126"/>
        <v>1.3</v>
      </c>
      <c r="G570" s="63">
        <f t="shared" ca="1" si="117"/>
        <v>1.000184951</v>
      </c>
      <c r="H570" s="60">
        <f ca="1">TRUNC(PRODUCT(G$10:G569),15)</f>
        <v>1.1153971322295699</v>
      </c>
      <c r="I570" s="60">
        <f t="shared" si="118"/>
        <v>1</v>
      </c>
      <c r="J570" s="60">
        <f t="shared" ca="1" si="119"/>
        <v>1.1153971300000001</v>
      </c>
      <c r="K570" s="60">
        <f t="shared" ca="1" si="120"/>
        <v>0.11539713</v>
      </c>
      <c r="L570" s="64">
        <f>IF(VLOOKUP(A570,$U$12:$AD$125,8)=VLOOKUP(A569,$U$12:$AD$125,8),0,VLOOKUP(A570,U$12:$AD$125,8))</f>
        <v>0</v>
      </c>
      <c r="M570" s="65">
        <f>IF(L570&gt;0,VLOOKUP(L570,T$12:$AC$125,7),0)</f>
        <v>0</v>
      </c>
      <c r="N570" s="60">
        <f t="shared" si="121"/>
        <v>0</v>
      </c>
      <c r="O570" s="60">
        <f t="shared" ca="1" si="122"/>
        <v>0.11539713</v>
      </c>
      <c r="P570" s="66" t="str">
        <f t="shared" si="123"/>
        <v>A+J=</v>
      </c>
      <c r="Q570" s="67">
        <f t="shared" si="124"/>
        <v>45882</v>
      </c>
      <c r="R570" s="1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</row>
    <row r="571" spans="1:147" x14ac:dyDescent="0.2">
      <c r="A571" s="59">
        <f t="shared" si="125"/>
        <v>43937</v>
      </c>
      <c r="B571" s="70">
        <f t="shared" ca="1" si="114"/>
        <v>1.11560343</v>
      </c>
      <c r="C571" s="60">
        <f t="shared" si="115"/>
        <v>1</v>
      </c>
      <c r="D571" s="61">
        <f ca="1">IF(A571&lt;$B$1,VLOOKUP(A571,[1]DI!$A$4:$B$15000,2,FALSE),0)</f>
        <v>3.6500000000000005E-2</v>
      </c>
      <c r="E571" s="60">
        <f t="shared" ca="1" si="116"/>
        <v>1.4227E-4</v>
      </c>
      <c r="F571" s="62">
        <f t="shared" si="126"/>
        <v>1.3</v>
      </c>
      <c r="G571" s="63">
        <f t="shared" ca="1" si="117"/>
        <v>1.000184951</v>
      </c>
      <c r="H571" s="60">
        <f ca="1">TRUNC(PRODUCT(G$10:G570),15)</f>
        <v>1.11560342604457</v>
      </c>
      <c r="I571" s="60">
        <f t="shared" si="118"/>
        <v>1</v>
      </c>
      <c r="J571" s="60">
        <f t="shared" ca="1" si="119"/>
        <v>1.11560343</v>
      </c>
      <c r="K571" s="60">
        <f t="shared" ca="1" si="120"/>
        <v>0.11560342999999999</v>
      </c>
      <c r="L571" s="64">
        <f>IF(VLOOKUP(A571,$U$12:$AD$125,8)=VLOOKUP(A570,$U$12:$AD$125,8),0,VLOOKUP(A571,U$12:$AD$125,8))</f>
        <v>0</v>
      </c>
      <c r="M571" s="65">
        <f>IF(L571&gt;0,VLOOKUP(L571,T$12:$AC$125,7),0)</f>
        <v>0</v>
      </c>
      <c r="N571" s="60">
        <f t="shared" si="121"/>
        <v>0</v>
      </c>
      <c r="O571" s="60">
        <f t="shared" ca="1" si="122"/>
        <v>0.11560342999999999</v>
      </c>
      <c r="P571" s="66" t="str">
        <f t="shared" si="123"/>
        <v>A+J=</v>
      </c>
      <c r="Q571" s="67">
        <f t="shared" si="124"/>
        <v>45882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</row>
    <row r="572" spans="1:147" x14ac:dyDescent="0.2">
      <c r="A572" s="59">
        <f t="shared" si="125"/>
        <v>43938</v>
      </c>
      <c r="B572" s="70">
        <f t="shared" ca="1" si="114"/>
        <v>1.1158097600000001</v>
      </c>
      <c r="C572" s="60">
        <f t="shared" si="115"/>
        <v>1</v>
      </c>
      <c r="D572" s="61">
        <f ca="1">IF(A572&lt;$B$1,VLOOKUP(A572,[1]DI!$A$4:$B$15000,2,FALSE),0)</f>
        <v>3.6500000000000005E-2</v>
      </c>
      <c r="E572" s="60">
        <f t="shared" ca="1" si="116"/>
        <v>1.4227E-4</v>
      </c>
      <c r="F572" s="62">
        <f t="shared" si="126"/>
        <v>1.3</v>
      </c>
      <c r="G572" s="63">
        <f t="shared" ca="1" si="117"/>
        <v>1.000184951</v>
      </c>
      <c r="H572" s="60">
        <f ca="1">TRUNC(PRODUCT(G$10:G571),15)</f>
        <v>1.11580975801382</v>
      </c>
      <c r="I572" s="60">
        <f t="shared" si="118"/>
        <v>1</v>
      </c>
      <c r="J572" s="60">
        <f t="shared" ca="1" si="119"/>
        <v>1.1158097600000001</v>
      </c>
      <c r="K572" s="60">
        <f t="shared" ca="1" si="120"/>
        <v>0.11580976</v>
      </c>
      <c r="L572" s="64">
        <f>IF(VLOOKUP(A572,$U$12:$AD$125,8)=VLOOKUP(A571,$U$12:$AD$125,8),0,VLOOKUP(A572,U$12:$AD$125,8))</f>
        <v>0</v>
      </c>
      <c r="M572" s="65">
        <f>IF(L572&gt;0,VLOOKUP(L572,T$12:$AC$125,7),0)</f>
        <v>0</v>
      </c>
      <c r="N572" s="60">
        <f t="shared" si="121"/>
        <v>0</v>
      </c>
      <c r="O572" s="60">
        <f t="shared" ca="1" si="122"/>
        <v>0.11580976</v>
      </c>
      <c r="P572" s="66" t="str">
        <f t="shared" si="123"/>
        <v>A+J=</v>
      </c>
      <c r="Q572" s="67">
        <f t="shared" si="124"/>
        <v>45882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</row>
    <row r="573" spans="1:147" x14ac:dyDescent="0.2">
      <c r="A573" s="59">
        <f t="shared" si="125"/>
        <v>43939</v>
      </c>
      <c r="B573" s="70">
        <f t="shared" ca="1" si="114"/>
        <v>1.11601613</v>
      </c>
      <c r="C573" s="60">
        <f t="shared" si="115"/>
        <v>1</v>
      </c>
      <c r="D573" s="61">
        <f ca="1">IF(A573&lt;$B$1,VLOOKUP(A573,[1]DI!$A$4:$B$15000,2,FALSE),0)</f>
        <v>0</v>
      </c>
      <c r="E573" s="60">
        <f t="shared" ca="1" si="116"/>
        <v>0</v>
      </c>
      <c r="F573" s="62">
        <f t="shared" si="126"/>
        <v>1.3</v>
      </c>
      <c r="G573" s="63">
        <f t="shared" ca="1" si="117"/>
        <v>1</v>
      </c>
      <c r="H573" s="60">
        <f ca="1">TRUNC(PRODUCT(G$10:G572),15)</f>
        <v>1.1160161281443799</v>
      </c>
      <c r="I573" s="60">
        <f t="shared" si="118"/>
        <v>1</v>
      </c>
      <c r="J573" s="60">
        <f t="shared" ca="1" si="119"/>
        <v>1.11601613</v>
      </c>
      <c r="K573" s="60">
        <f t="shared" ca="1" si="120"/>
        <v>0.11601613</v>
      </c>
      <c r="L573" s="64">
        <f>IF(VLOOKUP(A573,$U$12:$AD$125,8)=VLOOKUP(A572,$U$12:$AD$125,8),0,VLOOKUP(A573,U$12:$AD$125,8))</f>
        <v>0</v>
      </c>
      <c r="M573" s="65">
        <f>IF(L573&gt;0,VLOOKUP(L573,T$12:$AC$125,7),0)</f>
        <v>0</v>
      </c>
      <c r="N573" s="60">
        <f t="shared" si="121"/>
        <v>0</v>
      </c>
      <c r="O573" s="60">
        <f t="shared" ca="1" si="122"/>
        <v>0.11601613</v>
      </c>
      <c r="P573" s="66" t="str">
        <f t="shared" si="123"/>
        <v>A+J=</v>
      </c>
      <c r="Q573" s="67">
        <f t="shared" si="124"/>
        <v>45882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</row>
    <row r="574" spans="1:147" x14ac:dyDescent="0.2">
      <c r="A574" s="59">
        <f t="shared" si="125"/>
        <v>43940</v>
      </c>
      <c r="B574" s="70">
        <f t="shared" ca="1" si="114"/>
        <v>1.11601613</v>
      </c>
      <c r="C574" s="60">
        <f t="shared" si="115"/>
        <v>1</v>
      </c>
      <c r="D574" s="61">
        <f ca="1">IF(A574&lt;$B$1,VLOOKUP(A574,[1]DI!$A$4:$B$15000,2,FALSE),0)</f>
        <v>0</v>
      </c>
      <c r="E574" s="60">
        <f t="shared" ca="1" si="116"/>
        <v>0</v>
      </c>
      <c r="F574" s="62">
        <f t="shared" si="126"/>
        <v>1.3</v>
      </c>
      <c r="G574" s="63">
        <f t="shared" ca="1" si="117"/>
        <v>1</v>
      </c>
      <c r="H574" s="60">
        <f ca="1">TRUNC(PRODUCT(G$10:G573),15)</f>
        <v>1.1160161281443799</v>
      </c>
      <c r="I574" s="60">
        <f t="shared" si="118"/>
        <v>1</v>
      </c>
      <c r="J574" s="60">
        <f t="shared" ca="1" si="119"/>
        <v>1.11601613</v>
      </c>
      <c r="K574" s="60">
        <f t="shared" ca="1" si="120"/>
        <v>0.11601613</v>
      </c>
      <c r="L574" s="64">
        <f>IF(VLOOKUP(A574,$U$12:$AD$125,8)=VLOOKUP(A573,$U$12:$AD$125,8),0,VLOOKUP(A574,U$12:$AD$125,8))</f>
        <v>0</v>
      </c>
      <c r="M574" s="65">
        <f>IF(L574&gt;0,VLOOKUP(L574,T$12:$AC$125,7),0)</f>
        <v>0</v>
      </c>
      <c r="N574" s="60">
        <f t="shared" si="121"/>
        <v>0</v>
      </c>
      <c r="O574" s="60">
        <f t="shared" ca="1" si="122"/>
        <v>0.11601613</v>
      </c>
      <c r="P574" s="66" t="str">
        <f t="shared" si="123"/>
        <v>A+J=</v>
      </c>
      <c r="Q574" s="67">
        <f t="shared" si="124"/>
        <v>45882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</row>
    <row r="575" spans="1:147" x14ac:dyDescent="0.2">
      <c r="A575" s="59">
        <f t="shared" si="125"/>
        <v>43941</v>
      </c>
      <c r="B575" s="70">
        <f t="shared" ca="1" si="114"/>
        <v>1.11601613</v>
      </c>
      <c r="C575" s="60">
        <f t="shared" si="115"/>
        <v>1</v>
      </c>
      <c r="D575" s="61">
        <f ca="1">IF(A575&lt;$B$1,VLOOKUP(A575,[1]DI!$A$4:$B$15000,2,FALSE),0)</f>
        <v>3.6500000000000005E-2</v>
      </c>
      <c r="E575" s="60">
        <f t="shared" ca="1" si="116"/>
        <v>1.4227E-4</v>
      </c>
      <c r="F575" s="62">
        <f t="shared" si="126"/>
        <v>1.3</v>
      </c>
      <c r="G575" s="63">
        <f t="shared" ca="1" si="117"/>
        <v>1.000184951</v>
      </c>
      <c r="H575" s="60">
        <f ca="1">TRUNC(PRODUCT(G$10:G574),15)</f>
        <v>1.1160161281443799</v>
      </c>
      <c r="I575" s="60">
        <f t="shared" si="118"/>
        <v>1</v>
      </c>
      <c r="J575" s="60">
        <f t="shared" ca="1" si="119"/>
        <v>1.11601613</v>
      </c>
      <c r="K575" s="60">
        <f t="shared" ca="1" si="120"/>
        <v>0.11601613</v>
      </c>
      <c r="L575" s="64">
        <f>IF(VLOOKUP(A575,$U$12:$AD$125,8)=VLOOKUP(A574,$U$12:$AD$125,8),0,VLOOKUP(A575,U$12:$AD$125,8))</f>
        <v>0</v>
      </c>
      <c r="M575" s="65">
        <f>IF(L575&gt;0,VLOOKUP(L575,T$12:$AC$125,7),0)</f>
        <v>0</v>
      </c>
      <c r="N575" s="60">
        <f t="shared" si="121"/>
        <v>0</v>
      </c>
      <c r="O575" s="60">
        <f t="shared" ca="1" si="122"/>
        <v>0.11601613</v>
      </c>
      <c r="P575" s="66" t="str">
        <f t="shared" si="123"/>
        <v>A+J=</v>
      </c>
      <c r="Q575" s="67">
        <f t="shared" si="124"/>
        <v>45882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</row>
    <row r="576" spans="1:147" x14ac:dyDescent="0.2">
      <c r="A576" s="59">
        <f t="shared" si="125"/>
        <v>43942</v>
      </c>
      <c r="B576" s="70">
        <f t="shared" ref="B576:B617" ca="1" si="127">IF(A576&lt;=TODAY(),C576+K576,IF(AND(A576&gt;TODAY(),A576&lt;=$B$1),IF(VLOOKUP(TODAY(),$A$10:$D$5000,4,FALSE)=0,"n.d",C576+K576),"n.d"))</f>
        <v>1.1162225400000001</v>
      </c>
      <c r="C576" s="60">
        <f t="shared" ref="C576:C617" si="128">TRUNC(C575-N575,8)</f>
        <v>1</v>
      </c>
      <c r="D576" s="61">
        <f ca="1">IF(A576&lt;$B$1,VLOOKUP(A576,[1]DI!$A$4:$B$15000,2,FALSE),0)</f>
        <v>0</v>
      </c>
      <c r="E576" s="60">
        <f t="shared" ref="E576:E617" ca="1" si="129">ROUND((((1+D576)^(1/252)-1)),8)</f>
        <v>0</v>
      </c>
      <c r="F576" s="62">
        <f t="shared" si="126"/>
        <v>1.3</v>
      </c>
      <c r="G576" s="63">
        <f t="shared" ref="G576:G617" ca="1" si="130">TRUNC((1+(E576*F576)),15)</f>
        <v>1</v>
      </c>
      <c r="H576" s="60">
        <f ca="1">TRUNC(PRODUCT(G$10:G575),15)</f>
        <v>1.1162225364432901</v>
      </c>
      <c r="I576" s="60">
        <f t="shared" ref="I576:I617" si="131">IF(OR(L575&gt;0,L575="E"),H575,I575)</f>
        <v>1</v>
      </c>
      <c r="J576" s="60">
        <f t="shared" ref="J576:J617" ca="1" si="132">ROUND(TRUNC(H576/I576,15),8)</f>
        <v>1.1162225400000001</v>
      </c>
      <c r="K576" s="60">
        <f t="shared" ref="K576:K617" ca="1" si="133">TRUNC((C576*(J576-1)),8)</f>
        <v>0.11622254</v>
      </c>
      <c r="L576" s="64">
        <f>IF(VLOOKUP(A576,$U$12:$AD$125,8)=VLOOKUP(A575,$U$12:$AD$125,8),0,VLOOKUP(A576,U$12:$AD$125,8))</f>
        <v>0</v>
      </c>
      <c r="M576" s="65">
        <f>IF(L576&gt;0,VLOOKUP(L576,T$12:$AC$125,7),0)</f>
        <v>0</v>
      </c>
      <c r="N576" s="60">
        <f t="shared" ref="N576:N617" si="134">IF(M576&gt;0,(C$10*M576),0)</f>
        <v>0</v>
      </c>
      <c r="O576" s="60">
        <f t="shared" ref="O576:O617" ca="1" si="135">(K576+N576)</f>
        <v>0.11622254</v>
      </c>
      <c r="P576" s="66" t="str">
        <f t="shared" ref="P576:P617" si="136">IF(L575&gt;0,VLOOKUP(A575,$U$12:$AD$125,9),P575)</f>
        <v>A+J=</v>
      </c>
      <c r="Q576" s="67">
        <f t="shared" ref="Q576:Q617" si="137">IF(L575&gt;0,VLOOKUP(A575,$U$12:$AD$125,10),Q575)</f>
        <v>45882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</row>
    <row r="577" spans="1:147" x14ac:dyDescent="0.2">
      <c r="A577" s="59">
        <f t="shared" si="125"/>
        <v>43943</v>
      </c>
      <c r="B577" s="70">
        <f t="shared" ca="1" si="127"/>
        <v>1.1162225400000001</v>
      </c>
      <c r="C577" s="60">
        <f t="shared" si="128"/>
        <v>1</v>
      </c>
      <c r="D577" s="61">
        <f ca="1">IF(A577&lt;$B$1,VLOOKUP(A577,[1]DI!$A$4:$B$15000,2,FALSE),0)</f>
        <v>3.6500000000000005E-2</v>
      </c>
      <c r="E577" s="60">
        <f t="shared" ca="1" si="129"/>
        <v>1.4227E-4</v>
      </c>
      <c r="F577" s="62">
        <f t="shared" si="126"/>
        <v>1.3</v>
      </c>
      <c r="G577" s="63">
        <f t="shared" ca="1" si="130"/>
        <v>1.000184951</v>
      </c>
      <c r="H577" s="60">
        <f ca="1">TRUNC(PRODUCT(G$10:G576),15)</f>
        <v>1.1162225364432901</v>
      </c>
      <c r="I577" s="60">
        <f t="shared" si="131"/>
        <v>1</v>
      </c>
      <c r="J577" s="60">
        <f t="shared" ca="1" si="132"/>
        <v>1.1162225400000001</v>
      </c>
      <c r="K577" s="60">
        <f t="shared" ca="1" si="133"/>
        <v>0.11622254</v>
      </c>
      <c r="L577" s="64">
        <f>IF(VLOOKUP(A577,$U$12:$AD$125,8)=VLOOKUP(A576,$U$12:$AD$125,8),0,VLOOKUP(A577,U$12:$AD$125,8))</f>
        <v>0</v>
      </c>
      <c r="M577" s="65">
        <f>IF(L577&gt;0,VLOOKUP(L577,T$12:$AC$125,7),0)</f>
        <v>0</v>
      </c>
      <c r="N577" s="60">
        <f t="shared" si="134"/>
        <v>0</v>
      </c>
      <c r="O577" s="60">
        <f t="shared" ca="1" si="135"/>
        <v>0.11622254</v>
      </c>
      <c r="P577" s="66" t="str">
        <f t="shared" si="136"/>
        <v>A+J=</v>
      </c>
      <c r="Q577" s="67">
        <f t="shared" si="137"/>
        <v>45882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</row>
    <row r="578" spans="1:147" x14ac:dyDescent="0.2">
      <c r="A578" s="59">
        <f t="shared" si="125"/>
        <v>43944</v>
      </c>
      <c r="B578" s="70">
        <f t="shared" ca="1" si="127"/>
        <v>1.11642898</v>
      </c>
      <c r="C578" s="60">
        <f t="shared" si="128"/>
        <v>1</v>
      </c>
      <c r="D578" s="61">
        <f ca="1">IF(A578&lt;$B$1,VLOOKUP(A578,[1]DI!$A$4:$B$15000,2,FALSE),0)</f>
        <v>3.6500000000000005E-2</v>
      </c>
      <c r="E578" s="60">
        <f t="shared" ca="1" si="129"/>
        <v>1.4227E-4</v>
      </c>
      <c r="F578" s="62">
        <f t="shared" si="126"/>
        <v>1.3</v>
      </c>
      <c r="G578" s="63">
        <f t="shared" ca="1" si="130"/>
        <v>1.000184951</v>
      </c>
      <c r="H578" s="60">
        <f ca="1">TRUNC(PRODUCT(G$10:G577),15)</f>
        <v>1.1164289829176299</v>
      </c>
      <c r="I578" s="60">
        <f t="shared" si="131"/>
        <v>1</v>
      </c>
      <c r="J578" s="60">
        <f t="shared" ca="1" si="132"/>
        <v>1.11642898</v>
      </c>
      <c r="K578" s="60">
        <f t="shared" ca="1" si="133"/>
        <v>0.11642898</v>
      </c>
      <c r="L578" s="64">
        <f>IF(VLOOKUP(A578,$U$12:$AD$125,8)=VLOOKUP(A577,$U$12:$AD$125,8),0,VLOOKUP(A578,U$12:$AD$125,8))</f>
        <v>0</v>
      </c>
      <c r="M578" s="65">
        <f>IF(L578&gt;0,VLOOKUP(L578,T$12:$AC$125,7),0)</f>
        <v>0</v>
      </c>
      <c r="N578" s="60">
        <f t="shared" si="134"/>
        <v>0</v>
      </c>
      <c r="O578" s="60">
        <f t="shared" ca="1" si="135"/>
        <v>0.11642898</v>
      </c>
      <c r="P578" s="66" t="str">
        <f t="shared" si="136"/>
        <v>A+J=</v>
      </c>
      <c r="Q578" s="67">
        <f t="shared" si="137"/>
        <v>45882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</row>
    <row r="579" spans="1:147" x14ac:dyDescent="0.2">
      <c r="A579" s="59">
        <f t="shared" si="125"/>
        <v>43945</v>
      </c>
      <c r="B579" s="70">
        <f t="shared" ca="1" si="127"/>
        <v>1.1166354700000001</v>
      </c>
      <c r="C579" s="60">
        <f t="shared" si="128"/>
        <v>1</v>
      </c>
      <c r="D579" s="61">
        <f ca="1">IF(A579&lt;$B$1,VLOOKUP(A579,[1]DI!$A$4:$B$15000,2,FALSE),0)</f>
        <v>3.6500000000000005E-2</v>
      </c>
      <c r="E579" s="60">
        <f t="shared" ca="1" si="129"/>
        <v>1.4227E-4</v>
      </c>
      <c r="F579" s="62">
        <f t="shared" si="126"/>
        <v>1.3</v>
      </c>
      <c r="G579" s="63">
        <f t="shared" ca="1" si="130"/>
        <v>1.000184951</v>
      </c>
      <c r="H579" s="60">
        <f ca="1">TRUNC(PRODUCT(G$10:G578),15)</f>
        <v>1.1166354675744501</v>
      </c>
      <c r="I579" s="60">
        <f t="shared" si="131"/>
        <v>1</v>
      </c>
      <c r="J579" s="60">
        <f t="shared" ca="1" si="132"/>
        <v>1.1166354700000001</v>
      </c>
      <c r="K579" s="60">
        <f t="shared" ca="1" si="133"/>
        <v>0.11663547</v>
      </c>
      <c r="L579" s="64">
        <f>IF(VLOOKUP(A579,$U$12:$AD$125,8)=VLOOKUP(A578,$U$12:$AD$125,8),0,VLOOKUP(A579,U$12:$AD$125,8))</f>
        <v>0</v>
      </c>
      <c r="M579" s="65">
        <f>IF(L579&gt;0,VLOOKUP(L579,T$12:$AC$125,7),0)</f>
        <v>0</v>
      </c>
      <c r="N579" s="60">
        <f t="shared" si="134"/>
        <v>0</v>
      </c>
      <c r="O579" s="60">
        <f t="shared" ca="1" si="135"/>
        <v>0.11663547</v>
      </c>
      <c r="P579" s="66" t="str">
        <f t="shared" si="136"/>
        <v>A+J=</v>
      </c>
      <c r="Q579" s="67">
        <f t="shared" si="137"/>
        <v>45882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</row>
    <row r="580" spans="1:147" x14ac:dyDescent="0.2">
      <c r="A580" s="59">
        <f t="shared" si="125"/>
        <v>43946</v>
      </c>
      <c r="B580" s="70">
        <f t="shared" ca="1" si="127"/>
        <v>1.11684199</v>
      </c>
      <c r="C580" s="60">
        <f t="shared" si="128"/>
        <v>1</v>
      </c>
      <c r="D580" s="61">
        <f ca="1">IF(A580&lt;$B$1,VLOOKUP(A580,[1]DI!$A$4:$B$15000,2,FALSE),0)</f>
        <v>0</v>
      </c>
      <c r="E580" s="60">
        <f t="shared" ca="1" si="129"/>
        <v>0</v>
      </c>
      <c r="F580" s="62">
        <f t="shared" si="126"/>
        <v>1.3</v>
      </c>
      <c r="G580" s="63">
        <f t="shared" ca="1" si="130"/>
        <v>1</v>
      </c>
      <c r="H580" s="60">
        <f ca="1">TRUNC(PRODUCT(G$10:G579),15)</f>
        <v>1.11684199042082</v>
      </c>
      <c r="I580" s="60">
        <f t="shared" si="131"/>
        <v>1</v>
      </c>
      <c r="J580" s="60">
        <f t="shared" ca="1" si="132"/>
        <v>1.11684199</v>
      </c>
      <c r="K580" s="60">
        <f t="shared" ca="1" si="133"/>
        <v>0.11684199000000001</v>
      </c>
      <c r="L580" s="64">
        <f>IF(VLOOKUP(A580,$U$12:$AD$125,8)=VLOOKUP(A579,$U$12:$AD$125,8),0,VLOOKUP(A580,U$12:$AD$125,8))</f>
        <v>0</v>
      </c>
      <c r="M580" s="65">
        <f>IF(L580&gt;0,VLOOKUP(L580,T$12:$AC$125,7),0)</f>
        <v>0</v>
      </c>
      <c r="N580" s="60">
        <f t="shared" si="134"/>
        <v>0</v>
      </c>
      <c r="O580" s="60">
        <f t="shared" ca="1" si="135"/>
        <v>0.11684199000000001</v>
      </c>
      <c r="P580" s="66" t="str">
        <f t="shared" si="136"/>
        <v>A+J=</v>
      </c>
      <c r="Q580" s="67">
        <f t="shared" si="137"/>
        <v>45882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</row>
    <row r="581" spans="1:147" x14ac:dyDescent="0.2">
      <c r="A581" s="59">
        <f t="shared" si="125"/>
        <v>43947</v>
      </c>
      <c r="B581" s="70">
        <f t="shared" ca="1" si="127"/>
        <v>1.11684199</v>
      </c>
      <c r="C581" s="60">
        <f t="shared" si="128"/>
        <v>1</v>
      </c>
      <c r="D581" s="61">
        <f ca="1">IF(A581&lt;$B$1,VLOOKUP(A581,[1]DI!$A$4:$B$15000,2,FALSE),0)</f>
        <v>0</v>
      </c>
      <c r="E581" s="60">
        <f t="shared" ca="1" si="129"/>
        <v>0</v>
      </c>
      <c r="F581" s="62">
        <f t="shared" si="126"/>
        <v>1.3</v>
      </c>
      <c r="G581" s="63">
        <f t="shared" ca="1" si="130"/>
        <v>1</v>
      </c>
      <c r="H581" s="60">
        <f ca="1">TRUNC(PRODUCT(G$10:G580),15)</f>
        <v>1.11684199042082</v>
      </c>
      <c r="I581" s="60">
        <f t="shared" si="131"/>
        <v>1</v>
      </c>
      <c r="J581" s="60">
        <f t="shared" ca="1" si="132"/>
        <v>1.11684199</v>
      </c>
      <c r="K581" s="60">
        <f t="shared" ca="1" si="133"/>
        <v>0.11684199000000001</v>
      </c>
      <c r="L581" s="64">
        <f>IF(VLOOKUP(A581,$U$12:$AD$125,8)=VLOOKUP(A580,$U$12:$AD$125,8),0,VLOOKUP(A581,U$12:$AD$125,8))</f>
        <v>0</v>
      </c>
      <c r="M581" s="65">
        <f>IF(L581&gt;0,VLOOKUP(L581,T$12:$AC$125,7),0)</f>
        <v>0</v>
      </c>
      <c r="N581" s="60">
        <f t="shared" si="134"/>
        <v>0</v>
      </c>
      <c r="O581" s="60">
        <f t="shared" ca="1" si="135"/>
        <v>0.11684199000000001</v>
      </c>
      <c r="P581" s="66" t="str">
        <f t="shared" si="136"/>
        <v>A+J=</v>
      </c>
      <c r="Q581" s="67">
        <f t="shared" si="137"/>
        <v>45882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</row>
    <row r="582" spans="1:147" x14ac:dyDescent="0.2">
      <c r="A582" s="59">
        <f t="shared" si="125"/>
        <v>43948</v>
      </c>
      <c r="B582" s="70">
        <f t="shared" ca="1" si="127"/>
        <v>1.11684199</v>
      </c>
      <c r="C582" s="60">
        <f t="shared" si="128"/>
        <v>1</v>
      </c>
      <c r="D582" s="61">
        <f ca="1">IF(A582&lt;$B$1,VLOOKUP(A582,[1]DI!$A$4:$B$15000,2,FALSE),0)</f>
        <v>3.6500000000000005E-2</v>
      </c>
      <c r="E582" s="60">
        <f t="shared" ca="1" si="129"/>
        <v>1.4227E-4</v>
      </c>
      <c r="F582" s="62">
        <f t="shared" si="126"/>
        <v>1.3</v>
      </c>
      <c r="G582" s="63">
        <f t="shared" ca="1" si="130"/>
        <v>1.000184951</v>
      </c>
      <c r="H582" s="60">
        <f ca="1">TRUNC(PRODUCT(G$10:G581),15)</f>
        <v>1.11684199042082</v>
      </c>
      <c r="I582" s="60">
        <f t="shared" si="131"/>
        <v>1</v>
      </c>
      <c r="J582" s="60">
        <f t="shared" ca="1" si="132"/>
        <v>1.11684199</v>
      </c>
      <c r="K582" s="60">
        <f t="shared" ca="1" si="133"/>
        <v>0.11684199000000001</v>
      </c>
      <c r="L582" s="64">
        <f>IF(VLOOKUP(A582,$U$12:$AD$125,8)=VLOOKUP(A581,$U$12:$AD$125,8),0,VLOOKUP(A582,U$12:$AD$125,8))</f>
        <v>0</v>
      </c>
      <c r="M582" s="65">
        <f>IF(L582&gt;0,VLOOKUP(L582,T$12:$AC$125,7),0)</f>
        <v>0</v>
      </c>
      <c r="N582" s="60">
        <f t="shared" si="134"/>
        <v>0</v>
      </c>
      <c r="O582" s="60">
        <f t="shared" ca="1" si="135"/>
        <v>0.11684199000000001</v>
      </c>
      <c r="P582" s="66" t="str">
        <f t="shared" si="136"/>
        <v>A+J=</v>
      </c>
      <c r="Q582" s="67">
        <f t="shared" si="137"/>
        <v>45882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</row>
    <row r="583" spans="1:147" x14ac:dyDescent="0.2">
      <c r="A583" s="59">
        <f t="shared" si="125"/>
        <v>43949</v>
      </c>
      <c r="B583" s="70">
        <f t="shared" ca="1" si="127"/>
        <v>1.11704855</v>
      </c>
      <c r="C583" s="60">
        <f t="shared" si="128"/>
        <v>1</v>
      </c>
      <c r="D583" s="61">
        <f ca="1">IF(A583&lt;$B$1,VLOOKUP(A583,[1]DI!$A$4:$B$15000,2,FALSE),0)</f>
        <v>3.6500000000000005E-2</v>
      </c>
      <c r="E583" s="60">
        <f t="shared" ca="1" si="129"/>
        <v>1.4227E-4</v>
      </c>
      <c r="F583" s="62">
        <f t="shared" si="126"/>
        <v>1.3</v>
      </c>
      <c r="G583" s="63">
        <f t="shared" ca="1" si="130"/>
        <v>1.000184951</v>
      </c>
      <c r="H583" s="60">
        <f ca="1">TRUNC(PRODUCT(G$10:G582),15)</f>
        <v>1.11704855146379</v>
      </c>
      <c r="I583" s="60">
        <f t="shared" si="131"/>
        <v>1</v>
      </c>
      <c r="J583" s="60">
        <f t="shared" ca="1" si="132"/>
        <v>1.11704855</v>
      </c>
      <c r="K583" s="60">
        <f t="shared" ca="1" si="133"/>
        <v>0.11704855</v>
      </c>
      <c r="L583" s="64">
        <f>IF(VLOOKUP(A583,$U$12:$AD$125,8)=VLOOKUP(A582,$U$12:$AD$125,8),0,VLOOKUP(A583,U$12:$AD$125,8))</f>
        <v>0</v>
      </c>
      <c r="M583" s="65">
        <f>IF(L583&gt;0,VLOOKUP(L583,T$12:$AC$125,7),0)</f>
        <v>0</v>
      </c>
      <c r="N583" s="60">
        <f t="shared" si="134"/>
        <v>0</v>
      </c>
      <c r="O583" s="60">
        <f t="shared" ca="1" si="135"/>
        <v>0.11704855</v>
      </c>
      <c r="P583" s="66" t="str">
        <f t="shared" si="136"/>
        <v>A+J=</v>
      </c>
      <c r="Q583" s="67">
        <f t="shared" si="137"/>
        <v>45882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</row>
    <row r="584" spans="1:147" x14ac:dyDescent="0.2">
      <c r="A584" s="59">
        <f t="shared" si="125"/>
        <v>43950</v>
      </c>
      <c r="B584" s="70">
        <f t="shared" ca="1" si="127"/>
        <v>1.1172551500000001</v>
      </c>
      <c r="C584" s="60">
        <f t="shared" si="128"/>
        <v>1</v>
      </c>
      <c r="D584" s="61">
        <f ca="1">IF(A584&lt;$B$1,VLOOKUP(A584,[1]DI!$A$4:$B$15000,2,FALSE),0)</f>
        <v>3.6500000000000005E-2</v>
      </c>
      <c r="E584" s="60">
        <f t="shared" ca="1" si="129"/>
        <v>1.4227E-4</v>
      </c>
      <c r="F584" s="62">
        <f t="shared" si="126"/>
        <v>1.3</v>
      </c>
      <c r="G584" s="63">
        <f t="shared" ca="1" si="130"/>
        <v>1.000184951</v>
      </c>
      <c r="H584" s="60">
        <f ca="1">TRUNC(PRODUCT(G$10:G583),15)</f>
        <v>1.11725515071043</v>
      </c>
      <c r="I584" s="60">
        <f t="shared" si="131"/>
        <v>1</v>
      </c>
      <c r="J584" s="60">
        <f t="shared" ca="1" si="132"/>
        <v>1.1172551500000001</v>
      </c>
      <c r="K584" s="60">
        <f t="shared" ca="1" si="133"/>
        <v>0.11725515</v>
      </c>
      <c r="L584" s="64">
        <f>IF(VLOOKUP(A584,$U$12:$AD$125,8)=VLOOKUP(A583,$U$12:$AD$125,8),0,VLOOKUP(A584,U$12:$AD$125,8))</f>
        <v>0</v>
      </c>
      <c r="M584" s="65">
        <f>IF(L584&gt;0,VLOOKUP(L584,T$12:$AC$125,7),0)</f>
        <v>0</v>
      </c>
      <c r="N584" s="60">
        <f t="shared" si="134"/>
        <v>0</v>
      </c>
      <c r="O584" s="60">
        <f t="shared" ca="1" si="135"/>
        <v>0.11725515</v>
      </c>
      <c r="P584" s="66" t="str">
        <f t="shared" si="136"/>
        <v>A+J=</v>
      </c>
      <c r="Q584" s="67">
        <f t="shared" si="137"/>
        <v>45882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</row>
    <row r="585" spans="1:147" x14ac:dyDescent="0.2">
      <c r="A585" s="59">
        <f t="shared" si="125"/>
        <v>43951</v>
      </c>
      <c r="B585" s="70">
        <f t="shared" ca="1" si="127"/>
        <v>1.1174617899999999</v>
      </c>
      <c r="C585" s="60">
        <f t="shared" si="128"/>
        <v>1</v>
      </c>
      <c r="D585" s="61">
        <f ca="1">IF(A585&lt;$B$1,VLOOKUP(A585,[1]DI!$A$4:$B$15000,2,FALSE),0)</f>
        <v>3.6500000000000005E-2</v>
      </c>
      <c r="E585" s="60">
        <f t="shared" ca="1" si="129"/>
        <v>1.4227E-4</v>
      </c>
      <c r="F585" s="62">
        <f t="shared" si="126"/>
        <v>1.3</v>
      </c>
      <c r="G585" s="63">
        <f t="shared" ca="1" si="130"/>
        <v>1.000184951</v>
      </c>
      <c r="H585" s="60">
        <f ca="1">TRUNC(PRODUCT(G$10:G584),15)</f>
        <v>1.1174617881678099</v>
      </c>
      <c r="I585" s="60">
        <f t="shared" si="131"/>
        <v>1</v>
      </c>
      <c r="J585" s="60">
        <f t="shared" ca="1" si="132"/>
        <v>1.1174617899999999</v>
      </c>
      <c r="K585" s="60">
        <f t="shared" ca="1" si="133"/>
        <v>0.11746179</v>
      </c>
      <c r="L585" s="64">
        <f>IF(VLOOKUP(A585,$U$12:$AD$125,8)=VLOOKUP(A584,$U$12:$AD$125,8),0,VLOOKUP(A585,U$12:$AD$125,8))</f>
        <v>0</v>
      </c>
      <c r="M585" s="65">
        <f>IF(L585&gt;0,VLOOKUP(L585,T$12:$AC$125,7),0)</f>
        <v>0</v>
      </c>
      <c r="N585" s="60">
        <f t="shared" si="134"/>
        <v>0</v>
      </c>
      <c r="O585" s="60">
        <f t="shared" ca="1" si="135"/>
        <v>0.11746179</v>
      </c>
      <c r="P585" s="66" t="str">
        <f t="shared" si="136"/>
        <v>A+J=</v>
      </c>
      <c r="Q585" s="67">
        <f t="shared" si="137"/>
        <v>45882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</row>
    <row r="586" spans="1:147" x14ac:dyDescent="0.2">
      <c r="A586" s="59">
        <f t="shared" si="125"/>
        <v>43952</v>
      </c>
      <c r="B586" s="70">
        <f t="shared" ca="1" si="127"/>
        <v>1.11766846</v>
      </c>
      <c r="C586" s="60">
        <f t="shared" si="128"/>
        <v>1</v>
      </c>
      <c r="D586" s="61">
        <f ca="1">IF(A586&lt;$B$1,VLOOKUP(A586,[1]DI!$A$4:$B$15000,2,FALSE),0)</f>
        <v>0</v>
      </c>
      <c r="E586" s="60">
        <f t="shared" ca="1" si="129"/>
        <v>0</v>
      </c>
      <c r="F586" s="62">
        <f t="shared" si="126"/>
        <v>1.3</v>
      </c>
      <c r="G586" s="63">
        <f t="shared" ca="1" si="130"/>
        <v>1</v>
      </c>
      <c r="H586" s="60">
        <f ca="1">TRUNC(PRODUCT(G$10:G585),15)</f>
        <v>1.1176684638429899</v>
      </c>
      <c r="I586" s="60">
        <f t="shared" si="131"/>
        <v>1</v>
      </c>
      <c r="J586" s="60">
        <f t="shared" ca="1" si="132"/>
        <v>1.11766846</v>
      </c>
      <c r="K586" s="60">
        <f t="shared" ca="1" si="133"/>
        <v>0.11766846</v>
      </c>
      <c r="L586" s="64">
        <f>IF(VLOOKUP(A586,$U$12:$AD$125,8)=VLOOKUP(A585,$U$12:$AD$125,8),0,VLOOKUP(A586,U$12:$AD$125,8))</f>
        <v>0</v>
      </c>
      <c r="M586" s="65">
        <f>IF(L586&gt;0,VLOOKUP(L586,T$12:$AC$125,7),0)</f>
        <v>0</v>
      </c>
      <c r="N586" s="60">
        <f t="shared" si="134"/>
        <v>0</v>
      </c>
      <c r="O586" s="60">
        <f t="shared" ca="1" si="135"/>
        <v>0.11766846</v>
      </c>
      <c r="P586" s="66" t="str">
        <f t="shared" si="136"/>
        <v>A+J=</v>
      </c>
      <c r="Q586" s="67">
        <f t="shared" si="137"/>
        <v>45882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</row>
    <row r="587" spans="1:147" x14ac:dyDescent="0.2">
      <c r="A587" s="59">
        <f t="shared" ref="A587:A650" si="138">(A586+1)</f>
        <v>43953</v>
      </c>
      <c r="B587" s="70">
        <f t="shared" ca="1" si="127"/>
        <v>1.11766846</v>
      </c>
      <c r="C587" s="60">
        <f t="shared" si="128"/>
        <v>1</v>
      </c>
      <c r="D587" s="61">
        <f ca="1">IF(A587&lt;$B$1,VLOOKUP(A587,[1]DI!$A$4:$B$15000,2,FALSE),0)</f>
        <v>0</v>
      </c>
      <c r="E587" s="60">
        <f t="shared" ca="1" si="129"/>
        <v>0</v>
      </c>
      <c r="F587" s="62">
        <f t="shared" si="126"/>
        <v>1.3</v>
      </c>
      <c r="G587" s="63">
        <f t="shared" ca="1" si="130"/>
        <v>1</v>
      </c>
      <c r="H587" s="60">
        <f ca="1">TRUNC(PRODUCT(G$10:G586),15)</f>
        <v>1.1176684638429899</v>
      </c>
      <c r="I587" s="60">
        <f t="shared" si="131"/>
        <v>1</v>
      </c>
      <c r="J587" s="60">
        <f t="shared" ca="1" si="132"/>
        <v>1.11766846</v>
      </c>
      <c r="K587" s="60">
        <f t="shared" ca="1" si="133"/>
        <v>0.11766846</v>
      </c>
      <c r="L587" s="64">
        <f>IF(VLOOKUP(A587,$U$12:$AD$125,8)=VLOOKUP(A586,$U$12:$AD$125,8),0,VLOOKUP(A587,U$12:$AD$125,8))</f>
        <v>0</v>
      </c>
      <c r="M587" s="65">
        <f>IF(L587&gt;0,VLOOKUP(L587,T$12:$AC$125,7),0)</f>
        <v>0</v>
      </c>
      <c r="N587" s="60">
        <f t="shared" si="134"/>
        <v>0</v>
      </c>
      <c r="O587" s="60">
        <f t="shared" ca="1" si="135"/>
        <v>0.11766846</v>
      </c>
      <c r="P587" s="66" t="str">
        <f t="shared" si="136"/>
        <v>A+J=</v>
      </c>
      <c r="Q587" s="67">
        <f t="shared" si="137"/>
        <v>45882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</row>
    <row r="588" spans="1:147" x14ac:dyDescent="0.2">
      <c r="A588" s="59">
        <f t="shared" si="138"/>
        <v>43954</v>
      </c>
      <c r="B588" s="70">
        <f t="shared" ca="1" si="127"/>
        <v>1.11766846</v>
      </c>
      <c r="C588" s="60">
        <f t="shared" si="128"/>
        <v>1</v>
      </c>
      <c r="D588" s="61">
        <f ca="1">IF(A588&lt;$B$1,VLOOKUP(A588,[1]DI!$A$4:$B$15000,2,FALSE),0)</f>
        <v>0</v>
      </c>
      <c r="E588" s="60">
        <f t="shared" ca="1" si="129"/>
        <v>0</v>
      </c>
      <c r="F588" s="62">
        <f t="shared" ref="F588:F651" si="139">F587</f>
        <v>1.3</v>
      </c>
      <c r="G588" s="63">
        <f t="shared" ca="1" si="130"/>
        <v>1</v>
      </c>
      <c r="H588" s="60">
        <f ca="1">TRUNC(PRODUCT(G$10:G587),15)</f>
        <v>1.1176684638429899</v>
      </c>
      <c r="I588" s="60">
        <f t="shared" si="131"/>
        <v>1</v>
      </c>
      <c r="J588" s="60">
        <f t="shared" ca="1" si="132"/>
        <v>1.11766846</v>
      </c>
      <c r="K588" s="60">
        <f t="shared" ca="1" si="133"/>
        <v>0.11766846</v>
      </c>
      <c r="L588" s="64">
        <f>IF(VLOOKUP(A588,$U$12:$AD$125,8)=VLOOKUP(A587,$U$12:$AD$125,8),0,VLOOKUP(A588,U$12:$AD$125,8))</f>
        <v>0</v>
      </c>
      <c r="M588" s="65">
        <f>IF(L588&gt;0,VLOOKUP(L588,T$12:$AC$125,7),0)</f>
        <v>0</v>
      </c>
      <c r="N588" s="60">
        <f t="shared" si="134"/>
        <v>0</v>
      </c>
      <c r="O588" s="60">
        <f t="shared" ca="1" si="135"/>
        <v>0.11766846</v>
      </c>
      <c r="P588" s="66" t="str">
        <f t="shared" si="136"/>
        <v>A+J=</v>
      </c>
      <c r="Q588" s="67">
        <f t="shared" si="137"/>
        <v>45882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</row>
    <row r="589" spans="1:147" x14ac:dyDescent="0.2">
      <c r="A589" s="59">
        <f t="shared" si="138"/>
        <v>43955</v>
      </c>
      <c r="B589" s="70">
        <f t="shared" ca="1" si="127"/>
        <v>1.11766846</v>
      </c>
      <c r="C589" s="60">
        <f t="shared" si="128"/>
        <v>1</v>
      </c>
      <c r="D589" s="61">
        <f ca="1">IF(A589&lt;$B$1,VLOOKUP(A589,[1]DI!$A$4:$B$15000,2,FALSE),0)</f>
        <v>3.6500000000000005E-2</v>
      </c>
      <c r="E589" s="60">
        <f t="shared" ca="1" si="129"/>
        <v>1.4227E-4</v>
      </c>
      <c r="F589" s="62">
        <f t="shared" si="139"/>
        <v>1.3</v>
      </c>
      <c r="G589" s="63">
        <f t="shared" ca="1" si="130"/>
        <v>1.000184951</v>
      </c>
      <c r="H589" s="60">
        <f ca="1">TRUNC(PRODUCT(G$10:G588),15)</f>
        <v>1.1176684638429899</v>
      </c>
      <c r="I589" s="60">
        <f t="shared" si="131"/>
        <v>1</v>
      </c>
      <c r="J589" s="60">
        <f t="shared" ca="1" si="132"/>
        <v>1.11766846</v>
      </c>
      <c r="K589" s="60">
        <f t="shared" ca="1" si="133"/>
        <v>0.11766846</v>
      </c>
      <c r="L589" s="64">
        <f>IF(VLOOKUP(A589,$U$12:$AD$125,8)=VLOOKUP(A588,$U$12:$AD$125,8),0,VLOOKUP(A589,U$12:$AD$125,8))</f>
        <v>0</v>
      </c>
      <c r="M589" s="65">
        <f>IF(L589&gt;0,VLOOKUP(L589,T$12:$AC$125,7),0)</f>
        <v>0</v>
      </c>
      <c r="N589" s="60">
        <f t="shared" si="134"/>
        <v>0</v>
      </c>
      <c r="O589" s="60">
        <f t="shared" ca="1" si="135"/>
        <v>0.11766846</v>
      </c>
      <c r="P589" s="66" t="str">
        <f t="shared" si="136"/>
        <v>A+J=</v>
      </c>
      <c r="Q589" s="67">
        <f t="shared" si="137"/>
        <v>45882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</row>
    <row r="590" spans="1:147" x14ac:dyDescent="0.2">
      <c r="A590" s="59">
        <f t="shared" si="138"/>
        <v>43956</v>
      </c>
      <c r="B590" s="70">
        <f t="shared" ca="1" si="127"/>
        <v>1.11787518</v>
      </c>
      <c r="C590" s="60">
        <f t="shared" si="128"/>
        <v>1</v>
      </c>
      <c r="D590" s="61">
        <f ca="1">IF(A590&lt;$B$1,VLOOKUP(A590,[1]DI!$A$4:$B$15000,2,FALSE),0)</f>
        <v>3.6500000000000005E-2</v>
      </c>
      <c r="E590" s="60">
        <f t="shared" ca="1" si="129"/>
        <v>1.4227E-4</v>
      </c>
      <c r="F590" s="62">
        <f t="shared" si="139"/>
        <v>1.3</v>
      </c>
      <c r="G590" s="63">
        <f t="shared" ca="1" si="130"/>
        <v>1.000184951</v>
      </c>
      <c r="H590" s="60">
        <f ca="1">TRUNC(PRODUCT(G$10:G589),15)</f>
        <v>1.11787517774305</v>
      </c>
      <c r="I590" s="60">
        <f t="shared" si="131"/>
        <v>1</v>
      </c>
      <c r="J590" s="60">
        <f t="shared" ca="1" si="132"/>
        <v>1.11787518</v>
      </c>
      <c r="K590" s="60">
        <f t="shared" ca="1" si="133"/>
        <v>0.11787518</v>
      </c>
      <c r="L590" s="64">
        <f>IF(VLOOKUP(A590,$U$12:$AD$125,8)=VLOOKUP(A589,$U$12:$AD$125,8),0,VLOOKUP(A590,U$12:$AD$125,8))</f>
        <v>0</v>
      </c>
      <c r="M590" s="65">
        <f>IF(L590&gt;0,VLOOKUP(L590,T$12:$AC$125,7),0)</f>
        <v>0</v>
      </c>
      <c r="N590" s="60">
        <f t="shared" si="134"/>
        <v>0</v>
      </c>
      <c r="O590" s="60">
        <f t="shared" ca="1" si="135"/>
        <v>0.11787518</v>
      </c>
      <c r="P590" s="66" t="str">
        <f t="shared" si="136"/>
        <v>A+J=</v>
      </c>
      <c r="Q590" s="67">
        <f t="shared" si="137"/>
        <v>45882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</row>
    <row r="591" spans="1:147" x14ac:dyDescent="0.2">
      <c r="A591" s="59">
        <f t="shared" si="138"/>
        <v>43957</v>
      </c>
      <c r="B591" s="70">
        <f t="shared" ca="1" si="127"/>
        <v>1.11808193</v>
      </c>
      <c r="C591" s="60">
        <f t="shared" si="128"/>
        <v>1</v>
      </c>
      <c r="D591" s="61">
        <f ca="1">IF(A591&lt;$B$1,VLOOKUP(A591,[1]DI!$A$4:$B$15000,2,FALSE),0)</f>
        <v>3.6500000000000005E-2</v>
      </c>
      <c r="E591" s="60">
        <f t="shared" ca="1" si="129"/>
        <v>1.4227E-4</v>
      </c>
      <c r="F591" s="62">
        <f t="shared" si="139"/>
        <v>1.3</v>
      </c>
      <c r="G591" s="63">
        <f t="shared" ca="1" si="130"/>
        <v>1.000184951</v>
      </c>
      <c r="H591" s="60">
        <f ca="1">TRUNC(PRODUCT(G$10:G590),15)</f>
        <v>1.11808192987505</v>
      </c>
      <c r="I591" s="60">
        <f t="shared" si="131"/>
        <v>1</v>
      </c>
      <c r="J591" s="60">
        <f t="shared" ca="1" si="132"/>
        <v>1.11808193</v>
      </c>
      <c r="K591" s="60">
        <f t="shared" ca="1" si="133"/>
        <v>0.11808193</v>
      </c>
      <c r="L591" s="64">
        <f>IF(VLOOKUP(A591,$U$12:$AD$125,8)=VLOOKUP(A590,$U$12:$AD$125,8),0,VLOOKUP(A591,U$12:$AD$125,8))</f>
        <v>0</v>
      </c>
      <c r="M591" s="65">
        <f>IF(L591&gt;0,VLOOKUP(L591,T$12:$AC$125,7),0)</f>
        <v>0</v>
      </c>
      <c r="N591" s="60">
        <f t="shared" si="134"/>
        <v>0</v>
      </c>
      <c r="O591" s="60">
        <f t="shared" ca="1" si="135"/>
        <v>0.11808193</v>
      </c>
      <c r="P591" s="66" t="str">
        <f t="shared" si="136"/>
        <v>A+J=</v>
      </c>
      <c r="Q591" s="67">
        <f t="shared" si="137"/>
        <v>45882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</row>
    <row r="592" spans="1:147" x14ac:dyDescent="0.2">
      <c r="A592" s="59">
        <f t="shared" si="138"/>
        <v>43958</v>
      </c>
      <c r="B592" s="70">
        <f t="shared" ca="1" si="127"/>
        <v>1.11828872</v>
      </c>
      <c r="C592" s="60">
        <f t="shared" si="128"/>
        <v>1</v>
      </c>
      <c r="D592" s="61">
        <f ca="1">IF(A592&lt;$B$1,VLOOKUP(A592,[1]DI!$A$4:$B$15000,2,FALSE),0)</f>
        <v>2.9000000000000005E-2</v>
      </c>
      <c r="E592" s="60">
        <f t="shared" ca="1" si="129"/>
        <v>1.1345000000000001E-4</v>
      </c>
      <c r="F592" s="62">
        <f t="shared" si="139"/>
        <v>1.3</v>
      </c>
      <c r="G592" s="63">
        <f t="shared" ca="1" si="130"/>
        <v>1.0001474850000001</v>
      </c>
      <c r="H592" s="60">
        <f ca="1">TRUNC(PRODUCT(G$10:G591),15)</f>
        <v>1.1182887202460601</v>
      </c>
      <c r="I592" s="60">
        <f t="shared" si="131"/>
        <v>1</v>
      </c>
      <c r="J592" s="60">
        <f t="shared" ca="1" si="132"/>
        <v>1.11828872</v>
      </c>
      <c r="K592" s="60">
        <f t="shared" ca="1" si="133"/>
        <v>0.11828872</v>
      </c>
      <c r="L592" s="64">
        <f>IF(VLOOKUP(A592,$U$12:$AD$125,8)=VLOOKUP(A591,$U$12:$AD$125,8),0,VLOOKUP(A592,U$12:$AD$125,8))</f>
        <v>0</v>
      </c>
      <c r="M592" s="65">
        <f>IF(L592&gt;0,VLOOKUP(L592,T$12:$AC$125,7),0)</f>
        <v>0</v>
      </c>
      <c r="N592" s="60">
        <f t="shared" si="134"/>
        <v>0</v>
      </c>
      <c r="O592" s="60">
        <f t="shared" ca="1" si="135"/>
        <v>0.11828872</v>
      </c>
      <c r="P592" s="66" t="str">
        <f t="shared" si="136"/>
        <v>A+J=</v>
      </c>
      <c r="Q592" s="67">
        <f t="shared" si="137"/>
        <v>45882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</row>
    <row r="593" spans="1:147" x14ac:dyDescent="0.2">
      <c r="A593" s="59">
        <f t="shared" si="138"/>
        <v>43959</v>
      </c>
      <c r="B593" s="70">
        <f t="shared" ca="1" si="127"/>
        <v>1.11845365</v>
      </c>
      <c r="C593" s="60">
        <f t="shared" si="128"/>
        <v>1</v>
      </c>
      <c r="D593" s="61">
        <f ca="1">IF(A593&lt;$B$1,VLOOKUP(A593,[1]DI!$A$4:$B$15000,2,FALSE),0)</f>
        <v>2.9000000000000005E-2</v>
      </c>
      <c r="E593" s="60">
        <f t="shared" ca="1" si="129"/>
        <v>1.1345000000000001E-4</v>
      </c>
      <c r="F593" s="62">
        <f t="shared" si="139"/>
        <v>1.3</v>
      </c>
      <c r="G593" s="63">
        <f t="shared" ca="1" si="130"/>
        <v>1.0001474850000001</v>
      </c>
      <c r="H593" s="60">
        <f ca="1">TRUNC(PRODUCT(G$10:G592),15)</f>
        <v>1.1184536510579599</v>
      </c>
      <c r="I593" s="60">
        <f t="shared" si="131"/>
        <v>1</v>
      </c>
      <c r="J593" s="60">
        <f t="shared" ca="1" si="132"/>
        <v>1.11845365</v>
      </c>
      <c r="K593" s="60">
        <f t="shared" ca="1" si="133"/>
        <v>0.11845364999999999</v>
      </c>
      <c r="L593" s="64">
        <f>IF(VLOOKUP(A593,$U$12:$AD$125,8)=VLOOKUP(A592,$U$12:$AD$125,8),0,VLOOKUP(A593,U$12:$AD$125,8))</f>
        <v>0</v>
      </c>
      <c r="M593" s="65">
        <f>IF(L593&gt;0,VLOOKUP(L593,T$12:$AC$125,7),0)</f>
        <v>0</v>
      </c>
      <c r="N593" s="60">
        <f t="shared" si="134"/>
        <v>0</v>
      </c>
      <c r="O593" s="60">
        <f t="shared" ca="1" si="135"/>
        <v>0.11845364999999999</v>
      </c>
      <c r="P593" s="66" t="str">
        <f t="shared" si="136"/>
        <v>A+J=</v>
      </c>
      <c r="Q593" s="67">
        <f t="shared" si="137"/>
        <v>45882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</row>
    <row r="594" spans="1:147" x14ac:dyDescent="0.2">
      <c r="A594" s="59">
        <f t="shared" si="138"/>
        <v>43960</v>
      </c>
      <c r="B594" s="70">
        <f t="shared" ca="1" si="127"/>
        <v>1.11861861</v>
      </c>
      <c r="C594" s="60">
        <f t="shared" si="128"/>
        <v>1</v>
      </c>
      <c r="D594" s="61">
        <f ca="1">IF(A594&lt;$B$1,VLOOKUP(A594,[1]DI!$A$4:$B$15000,2,FALSE),0)</f>
        <v>0</v>
      </c>
      <c r="E594" s="60">
        <f t="shared" ca="1" si="129"/>
        <v>0</v>
      </c>
      <c r="F594" s="62">
        <f t="shared" si="139"/>
        <v>1.3</v>
      </c>
      <c r="G594" s="63">
        <f t="shared" ca="1" si="130"/>
        <v>1</v>
      </c>
      <c r="H594" s="60">
        <f ca="1">TRUNC(PRODUCT(G$10:G593),15)</f>
        <v>1.1186186061946899</v>
      </c>
      <c r="I594" s="60">
        <f t="shared" si="131"/>
        <v>1</v>
      </c>
      <c r="J594" s="60">
        <f t="shared" ca="1" si="132"/>
        <v>1.11861861</v>
      </c>
      <c r="K594" s="60">
        <f t="shared" ca="1" si="133"/>
        <v>0.11861861</v>
      </c>
      <c r="L594" s="64">
        <f>IF(VLOOKUP(A594,$U$12:$AD$125,8)=VLOOKUP(A593,$U$12:$AD$125,8),0,VLOOKUP(A594,U$12:$AD$125,8))</f>
        <v>0</v>
      </c>
      <c r="M594" s="65">
        <f>IF(L594&gt;0,VLOOKUP(L594,T$12:$AC$125,7),0)</f>
        <v>0</v>
      </c>
      <c r="N594" s="60">
        <f t="shared" si="134"/>
        <v>0</v>
      </c>
      <c r="O594" s="60">
        <f t="shared" ca="1" si="135"/>
        <v>0.11861861</v>
      </c>
      <c r="P594" s="66" t="str">
        <f t="shared" si="136"/>
        <v>A+J=</v>
      </c>
      <c r="Q594" s="67">
        <f t="shared" si="137"/>
        <v>45882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</row>
    <row r="595" spans="1:147" x14ac:dyDescent="0.2">
      <c r="A595" s="59">
        <f t="shared" si="138"/>
        <v>43961</v>
      </c>
      <c r="B595" s="70">
        <f t="shared" ca="1" si="127"/>
        <v>1.11861861</v>
      </c>
      <c r="C595" s="60">
        <f t="shared" si="128"/>
        <v>1</v>
      </c>
      <c r="D595" s="61">
        <f ca="1">IF(A595&lt;$B$1,VLOOKUP(A595,[1]DI!$A$4:$B$15000,2,FALSE),0)</f>
        <v>0</v>
      </c>
      <c r="E595" s="60">
        <f t="shared" ca="1" si="129"/>
        <v>0</v>
      </c>
      <c r="F595" s="62">
        <f t="shared" si="139"/>
        <v>1.3</v>
      </c>
      <c r="G595" s="63">
        <f t="shared" ca="1" si="130"/>
        <v>1</v>
      </c>
      <c r="H595" s="60">
        <f ca="1">TRUNC(PRODUCT(G$10:G594),15)</f>
        <v>1.1186186061946899</v>
      </c>
      <c r="I595" s="60">
        <f t="shared" si="131"/>
        <v>1</v>
      </c>
      <c r="J595" s="60">
        <f t="shared" ca="1" si="132"/>
        <v>1.11861861</v>
      </c>
      <c r="K595" s="60">
        <f t="shared" ca="1" si="133"/>
        <v>0.11861861</v>
      </c>
      <c r="L595" s="64">
        <f>IF(VLOOKUP(A595,$U$12:$AD$125,8)=VLOOKUP(A594,$U$12:$AD$125,8),0,VLOOKUP(A595,U$12:$AD$125,8))</f>
        <v>0</v>
      </c>
      <c r="M595" s="65">
        <f>IF(L595&gt;0,VLOOKUP(L595,T$12:$AC$125,7),0)</f>
        <v>0</v>
      </c>
      <c r="N595" s="60">
        <f t="shared" si="134"/>
        <v>0</v>
      </c>
      <c r="O595" s="60">
        <f t="shared" ca="1" si="135"/>
        <v>0.11861861</v>
      </c>
      <c r="P595" s="66" t="str">
        <f t="shared" si="136"/>
        <v>A+J=</v>
      </c>
      <c r="Q595" s="67">
        <f t="shared" si="137"/>
        <v>45882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</row>
    <row r="596" spans="1:147" x14ac:dyDescent="0.2">
      <c r="A596" s="59">
        <f t="shared" si="138"/>
        <v>43962</v>
      </c>
      <c r="B596" s="70">
        <f t="shared" ca="1" si="127"/>
        <v>1.11861861</v>
      </c>
      <c r="C596" s="60">
        <f t="shared" si="128"/>
        <v>1</v>
      </c>
      <c r="D596" s="61">
        <f ca="1">IF(A596&lt;$B$1,VLOOKUP(A596,[1]DI!$A$4:$B$15000,2,FALSE),0)</f>
        <v>2.9000000000000005E-2</v>
      </c>
      <c r="E596" s="60">
        <f t="shared" ca="1" si="129"/>
        <v>1.1345000000000001E-4</v>
      </c>
      <c r="F596" s="62">
        <f t="shared" si="139"/>
        <v>1.3</v>
      </c>
      <c r="G596" s="63">
        <f t="shared" ca="1" si="130"/>
        <v>1.0001474850000001</v>
      </c>
      <c r="H596" s="60">
        <f ca="1">TRUNC(PRODUCT(G$10:G595),15)</f>
        <v>1.1186186061946899</v>
      </c>
      <c r="I596" s="60">
        <f t="shared" si="131"/>
        <v>1</v>
      </c>
      <c r="J596" s="60">
        <f t="shared" ca="1" si="132"/>
        <v>1.11861861</v>
      </c>
      <c r="K596" s="60">
        <f t="shared" ca="1" si="133"/>
        <v>0.11861861</v>
      </c>
      <c r="L596" s="64">
        <f>IF(VLOOKUP(A596,$U$12:$AD$125,8)=VLOOKUP(A595,$U$12:$AD$125,8),0,VLOOKUP(A596,U$12:$AD$125,8))</f>
        <v>0</v>
      </c>
      <c r="M596" s="65">
        <f>IF(L596&gt;0,VLOOKUP(L596,T$12:$AC$125,7),0)</f>
        <v>0</v>
      </c>
      <c r="N596" s="60">
        <f t="shared" si="134"/>
        <v>0</v>
      </c>
      <c r="O596" s="60">
        <f t="shared" ca="1" si="135"/>
        <v>0.11861861</v>
      </c>
      <c r="P596" s="66" t="str">
        <f t="shared" si="136"/>
        <v>A+J=</v>
      </c>
      <c r="Q596" s="67">
        <f t="shared" si="137"/>
        <v>45882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</row>
    <row r="597" spans="1:147" x14ac:dyDescent="0.2">
      <c r="A597" s="59">
        <f t="shared" si="138"/>
        <v>43963</v>
      </c>
      <c r="B597" s="70">
        <f t="shared" ca="1" si="127"/>
        <v>1.11878359</v>
      </c>
      <c r="C597" s="60">
        <f t="shared" si="128"/>
        <v>1</v>
      </c>
      <c r="D597" s="61">
        <f ca="1">IF(A597&lt;$B$1,VLOOKUP(A597,[1]DI!$A$4:$B$15000,2,FALSE),0)</f>
        <v>2.9000000000000005E-2</v>
      </c>
      <c r="E597" s="60">
        <f t="shared" ca="1" si="129"/>
        <v>1.1345000000000001E-4</v>
      </c>
      <c r="F597" s="62">
        <f t="shared" si="139"/>
        <v>1.3</v>
      </c>
      <c r="G597" s="63">
        <f t="shared" ca="1" si="130"/>
        <v>1.0001474850000001</v>
      </c>
      <c r="H597" s="60">
        <f ca="1">TRUNC(PRODUCT(G$10:G596),15)</f>
        <v>1.1187835856598201</v>
      </c>
      <c r="I597" s="60">
        <f t="shared" si="131"/>
        <v>1</v>
      </c>
      <c r="J597" s="60">
        <f t="shared" ca="1" si="132"/>
        <v>1.11878359</v>
      </c>
      <c r="K597" s="60">
        <f t="shared" ca="1" si="133"/>
        <v>0.11878358999999999</v>
      </c>
      <c r="L597" s="64">
        <f>IF(VLOOKUP(A597,$U$12:$AD$125,8)=VLOOKUP(A596,$U$12:$AD$125,8),0,VLOOKUP(A597,U$12:$AD$125,8))</f>
        <v>0</v>
      </c>
      <c r="M597" s="65">
        <f>IF(L597&gt;0,VLOOKUP(L597,T$12:$AC$125,7),0)</f>
        <v>0</v>
      </c>
      <c r="N597" s="60">
        <f t="shared" si="134"/>
        <v>0</v>
      </c>
      <c r="O597" s="60">
        <f t="shared" ca="1" si="135"/>
        <v>0.11878358999999999</v>
      </c>
      <c r="P597" s="66" t="str">
        <f t="shared" si="136"/>
        <v>A+J=</v>
      </c>
      <c r="Q597" s="67">
        <f t="shared" si="137"/>
        <v>45882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</row>
    <row r="598" spans="1:147" x14ac:dyDescent="0.2">
      <c r="A598" s="59">
        <f t="shared" si="138"/>
        <v>43964</v>
      </c>
      <c r="B598" s="70">
        <f t="shared" ca="1" si="127"/>
        <v>1.11894859</v>
      </c>
      <c r="C598" s="60">
        <f t="shared" si="128"/>
        <v>1</v>
      </c>
      <c r="D598" s="61">
        <f ca="1">IF(A598&lt;$B$1,VLOOKUP(A598,[1]DI!$A$4:$B$15000,2,FALSE),0)</f>
        <v>2.9000000000000005E-2</v>
      </c>
      <c r="E598" s="60">
        <f t="shared" ca="1" si="129"/>
        <v>1.1345000000000001E-4</v>
      </c>
      <c r="F598" s="62">
        <f t="shared" si="139"/>
        <v>1.3</v>
      </c>
      <c r="G598" s="63">
        <f t="shared" ca="1" si="130"/>
        <v>1.0001474850000001</v>
      </c>
      <c r="H598" s="60">
        <f ca="1">TRUNC(PRODUCT(G$10:G597),15)</f>
        <v>1.11894858945696</v>
      </c>
      <c r="I598" s="60">
        <f t="shared" si="131"/>
        <v>1</v>
      </c>
      <c r="J598" s="60">
        <f t="shared" ca="1" si="132"/>
        <v>1.11894859</v>
      </c>
      <c r="K598" s="60">
        <f t="shared" ca="1" si="133"/>
        <v>0.11894859000000001</v>
      </c>
      <c r="L598" s="64">
        <f>IF(VLOOKUP(A598,$U$12:$AD$125,8)=VLOOKUP(A597,$U$12:$AD$125,8),0,VLOOKUP(A598,U$12:$AD$125,8))</f>
        <v>0</v>
      </c>
      <c r="M598" s="65">
        <f>IF(L598&gt;0,VLOOKUP(L598,T$12:$AC$125,7),0)</f>
        <v>0</v>
      </c>
      <c r="N598" s="60">
        <f t="shared" si="134"/>
        <v>0</v>
      </c>
      <c r="O598" s="60">
        <f t="shared" ca="1" si="135"/>
        <v>0.11894859000000001</v>
      </c>
      <c r="P598" s="66" t="str">
        <f t="shared" si="136"/>
        <v>A+J=</v>
      </c>
      <c r="Q598" s="67">
        <f t="shared" si="137"/>
        <v>45882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</row>
    <row r="599" spans="1:147" x14ac:dyDescent="0.2">
      <c r="A599" s="59">
        <f t="shared" si="138"/>
        <v>43965</v>
      </c>
      <c r="B599" s="70">
        <f t="shared" ca="1" si="127"/>
        <v>1.11911362</v>
      </c>
      <c r="C599" s="60">
        <f t="shared" si="128"/>
        <v>1</v>
      </c>
      <c r="D599" s="61">
        <f ca="1">IF(A599&lt;$B$1,VLOOKUP(A599,[1]DI!$A$4:$B$15000,2,FALSE),0)</f>
        <v>2.9000000000000005E-2</v>
      </c>
      <c r="E599" s="60">
        <f t="shared" ca="1" si="129"/>
        <v>1.1345000000000001E-4</v>
      </c>
      <c r="F599" s="62">
        <f t="shared" si="139"/>
        <v>1.3</v>
      </c>
      <c r="G599" s="63">
        <f t="shared" ca="1" si="130"/>
        <v>1.0001474850000001</v>
      </c>
      <c r="H599" s="60">
        <f ca="1">TRUNC(PRODUCT(G$10:G598),15)</f>
        <v>1.1191136175896701</v>
      </c>
      <c r="I599" s="60">
        <f t="shared" si="131"/>
        <v>1</v>
      </c>
      <c r="J599" s="60">
        <f t="shared" ca="1" si="132"/>
        <v>1.11911362</v>
      </c>
      <c r="K599" s="60">
        <f t="shared" ca="1" si="133"/>
        <v>0.11911362</v>
      </c>
      <c r="L599" s="64">
        <f>IF(VLOOKUP(A599,$U$12:$AD$125,8)=VLOOKUP(A598,$U$12:$AD$125,8),0,VLOOKUP(A599,U$12:$AD$125,8))</f>
        <v>0</v>
      </c>
      <c r="M599" s="65">
        <f>IF(L599&gt;0,VLOOKUP(L599,T$12:$AC$125,7),0)</f>
        <v>0</v>
      </c>
      <c r="N599" s="60">
        <f t="shared" si="134"/>
        <v>0</v>
      </c>
      <c r="O599" s="60">
        <f t="shared" ca="1" si="135"/>
        <v>0.11911362</v>
      </c>
      <c r="P599" s="66" t="str">
        <f t="shared" si="136"/>
        <v>A+J=</v>
      </c>
      <c r="Q599" s="67">
        <f t="shared" si="137"/>
        <v>45882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</row>
    <row r="600" spans="1:147" x14ac:dyDescent="0.2">
      <c r="A600" s="59">
        <f t="shared" si="138"/>
        <v>43966</v>
      </c>
      <c r="B600" s="70">
        <f t="shared" ca="1" si="127"/>
        <v>1.1192786699999999</v>
      </c>
      <c r="C600" s="60">
        <f t="shared" si="128"/>
        <v>1</v>
      </c>
      <c r="D600" s="61">
        <f ca="1">IF(A600&lt;$B$1,VLOOKUP(A600,[1]DI!$A$4:$B$15000,2,FALSE),0)</f>
        <v>2.9000000000000005E-2</v>
      </c>
      <c r="E600" s="60">
        <f t="shared" ca="1" si="129"/>
        <v>1.1345000000000001E-4</v>
      </c>
      <c r="F600" s="62">
        <f t="shared" si="139"/>
        <v>1.3</v>
      </c>
      <c r="G600" s="63">
        <f t="shared" ca="1" si="130"/>
        <v>1.0001474850000001</v>
      </c>
      <c r="H600" s="60">
        <f ca="1">TRUNC(PRODUCT(G$10:G599),15)</f>
        <v>1.11927867006156</v>
      </c>
      <c r="I600" s="60">
        <f t="shared" si="131"/>
        <v>1</v>
      </c>
      <c r="J600" s="60">
        <f t="shared" ca="1" si="132"/>
        <v>1.1192786699999999</v>
      </c>
      <c r="K600" s="60">
        <f t="shared" ca="1" si="133"/>
        <v>0.11927867</v>
      </c>
      <c r="L600" s="64">
        <f>IF(VLOOKUP(A600,$U$12:$AD$125,8)=VLOOKUP(A599,$U$12:$AD$125,8),0,VLOOKUP(A600,U$12:$AD$125,8))</f>
        <v>0</v>
      </c>
      <c r="M600" s="65">
        <f>IF(L600&gt;0,VLOOKUP(L600,T$12:$AC$125,7),0)</f>
        <v>0</v>
      </c>
      <c r="N600" s="60">
        <f t="shared" si="134"/>
        <v>0</v>
      </c>
      <c r="O600" s="60">
        <f t="shared" ca="1" si="135"/>
        <v>0.11927867</v>
      </c>
      <c r="P600" s="66" t="str">
        <f t="shared" si="136"/>
        <v>A+J=</v>
      </c>
      <c r="Q600" s="67">
        <f t="shared" si="137"/>
        <v>45882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</row>
    <row r="601" spans="1:147" x14ac:dyDescent="0.2">
      <c r="A601" s="59">
        <f t="shared" si="138"/>
        <v>43967</v>
      </c>
      <c r="B601" s="70">
        <f t="shared" ca="1" si="127"/>
        <v>1.1194437500000001</v>
      </c>
      <c r="C601" s="60">
        <f t="shared" si="128"/>
        <v>1</v>
      </c>
      <c r="D601" s="61">
        <f ca="1">IF(A601&lt;$B$1,VLOOKUP(A601,[1]DI!$A$4:$B$15000,2,FALSE),0)</f>
        <v>0</v>
      </c>
      <c r="E601" s="60">
        <f t="shared" ca="1" si="129"/>
        <v>0</v>
      </c>
      <c r="F601" s="62">
        <f t="shared" si="139"/>
        <v>1.3</v>
      </c>
      <c r="G601" s="63">
        <f t="shared" ca="1" si="130"/>
        <v>1</v>
      </c>
      <c r="H601" s="60">
        <f ca="1">TRUNC(PRODUCT(G$10:G600),15)</f>
        <v>1.1194437468762199</v>
      </c>
      <c r="I601" s="60">
        <f t="shared" si="131"/>
        <v>1</v>
      </c>
      <c r="J601" s="60">
        <f t="shared" ca="1" si="132"/>
        <v>1.1194437500000001</v>
      </c>
      <c r="K601" s="60">
        <f t="shared" ca="1" si="133"/>
        <v>0.11944375</v>
      </c>
      <c r="L601" s="64">
        <f>IF(VLOOKUP(A601,$U$12:$AD$125,8)=VLOOKUP(A600,$U$12:$AD$125,8),0,VLOOKUP(A601,U$12:$AD$125,8))</f>
        <v>0</v>
      </c>
      <c r="M601" s="65">
        <f>IF(L601&gt;0,VLOOKUP(L601,T$12:$AC$125,7),0)</f>
        <v>0</v>
      </c>
      <c r="N601" s="60">
        <f t="shared" si="134"/>
        <v>0</v>
      </c>
      <c r="O601" s="60">
        <f t="shared" ca="1" si="135"/>
        <v>0.11944375</v>
      </c>
      <c r="P601" s="66" t="str">
        <f t="shared" si="136"/>
        <v>A+J=</v>
      </c>
      <c r="Q601" s="67">
        <f t="shared" si="137"/>
        <v>45882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</row>
    <row r="602" spans="1:147" x14ac:dyDescent="0.2">
      <c r="A602" s="59">
        <f t="shared" si="138"/>
        <v>43968</v>
      </c>
      <c r="B602" s="70">
        <f t="shared" ca="1" si="127"/>
        <v>1.1194437500000001</v>
      </c>
      <c r="C602" s="60">
        <f t="shared" si="128"/>
        <v>1</v>
      </c>
      <c r="D602" s="61">
        <f ca="1">IF(A602&lt;$B$1,VLOOKUP(A602,[1]DI!$A$4:$B$15000,2,FALSE),0)</f>
        <v>0</v>
      </c>
      <c r="E602" s="60">
        <f t="shared" ca="1" si="129"/>
        <v>0</v>
      </c>
      <c r="F602" s="62">
        <f t="shared" si="139"/>
        <v>1.3</v>
      </c>
      <c r="G602" s="63">
        <f t="shared" ca="1" si="130"/>
        <v>1</v>
      </c>
      <c r="H602" s="60">
        <f ca="1">TRUNC(PRODUCT(G$10:G601),15)</f>
        <v>1.1194437468762199</v>
      </c>
      <c r="I602" s="60">
        <f t="shared" si="131"/>
        <v>1</v>
      </c>
      <c r="J602" s="60">
        <f t="shared" ca="1" si="132"/>
        <v>1.1194437500000001</v>
      </c>
      <c r="K602" s="60">
        <f t="shared" ca="1" si="133"/>
        <v>0.11944375</v>
      </c>
      <c r="L602" s="64">
        <f>IF(VLOOKUP(A602,$U$12:$AD$125,8)=VLOOKUP(A601,$U$12:$AD$125,8),0,VLOOKUP(A602,U$12:$AD$125,8))</f>
        <v>0</v>
      </c>
      <c r="M602" s="65">
        <f>IF(L602&gt;0,VLOOKUP(L602,T$12:$AC$125,7),0)</f>
        <v>0</v>
      </c>
      <c r="N602" s="60">
        <f t="shared" si="134"/>
        <v>0</v>
      </c>
      <c r="O602" s="60">
        <f t="shared" ca="1" si="135"/>
        <v>0.11944375</v>
      </c>
      <c r="P602" s="66" t="str">
        <f t="shared" si="136"/>
        <v>A+J=</v>
      </c>
      <c r="Q602" s="67">
        <f t="shared" si="137"/>
        <v>45882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</row>
    <row r="603" spans="1:147" x14ac:dyDescent="0.2">
      <c r="A603" s="59">
        <f t="shared" si="138"/>
        <v>43969</v>
      </c>
      <c r="B603" s="70">
        <f t="shared" ca="1" si="127"/>
        <v>1.1194437500000001</v>
      </c>
      <c r="C603" s="60">
        <f t="shared" si="128"/>
        <v>1</v>
      </c>
      <c r="D603" s="61">
        <f ca="1">IF(A603&lt;$B$1,VLOOKUP(A603,[1]DI!$A$4:$B$15000,2,FALSE),0)</f>
        <v>2.9000000000000005E-2</v>
      </c>
      <c r="E603" s="60">
        <f t="shared" ca="1" si="129"/>
        <v>1.1345000000000001E-4</v>
      </c>
      <c r="F603" s="62">
        <f t="shared" si="139"/>
        <v>1.3</v>
      </c>
      <c r="G603" s="63">
        <f t="shared" ca="1" si="130"/>
        <v>1.0001474850000001</v>
      </c>
      <c r="H603" s="60">
        <f ca="1">TRUNC(PRODUCT(G$10:G602),15)</f>
        <v>1.1194437468762199</v>
      </c>
      <c r="I603" s="60">
        <f t="shared" si="131"/>
        <v>1</v>
      </c>
      <c r="J603" s="60">
        <f t="shared" ca="1" si="132"/>
        <v>1.1194437500000001</v>
      </c>
      <c r="K603" s="60">
        <f t="shared" ca="1" si="133"/>
        <v>0.11944375</v>
      </c>
      <c r="L603" s="64">
        <f>IF(VLOOKUP(A603,$U$12:$AD$125,8)=VLOOKUP(A602,$U$12:$AD$125,8),0,VLOOKUP(A603,U$12:$AD$125,8))</f>
        <v>0</v>
      </c>
      <c r="M603" s="65">
        <f>IF(L603&gt;0,VLOOKUP(L603,T$12:$AC$125,7),0)</f>
        <v>0</v>
      </c>
      <c r="N603" s="60">
        <f t="shared" si="134"/>
        <v>0</v>
      </c>
      <c r="O603" s="60">
        <f t="shared" ca="1" si="135"/>
        <v>0.11944375</v>
      </c>
      <c r="P603" s="66" t="str">
        <f t="shared" si="136"/>
        <v>A+J=</v>
      </c>
      <c r="Q603" s="67">
        <f t="shared" si="137"/>
        <v>45882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</row>
    <row r="604" spans="1:147" x14ac:dyDescent="0.2">
      <c r="A604" s="59">
        <f t="shared" si="138"/>
        <v>43970</v>
      </c>
      <c r="B604" s="70">
        <f t="shared" ca="1" si="127"/>
        <v>1.1196088500000001</v>
      </c>
      <c r="C604" s="60">
        <f t="shared" si="128"/>
        <v>1</v>
      </c>
      <c r="D604" s="61">
        <f ca="1">IF(A604&lt;$B$1,VLOOKUP(A604,[1]DI!$A$4:$B$15000,2,FALSE),0)</f>
        <v>2.9000000000000005E-2</v>
      </c>
      <c r="E604" s="60">
        <f t="shared" ca="1" si="129"/>
        <v>1.1345000000000001E-4</v>
      </c>
      <c r="F604" s="62">
        <f t="shared" si="139"/>
        <v>1.3</v>
      </c>
      <c r="G604" s="63">
        <f t="shared" ca="1" si="130"/>
        <v>1.0001474850000001</v>
      </c>
      <c r="H604" s="60">
        <f ca="1">TRUNC(PRODUCT(G$10:G603),15)</f>
        <v>1.1196088480372199</v>
      </c>
      <c r="I604" s="60">
        <f t="shared" si="131"/>
        <v>1</v>
      </c>
      <c r="J604" s="60">
        <f t="shared" ca="1" si="132"/>
        <v>1.1196088500000001</v>
      </c>
      <c r="K604" s="60">
        <f t="shared" ca="1" si="133"/>
        <v>0.11960885</v>
      </c>
      <c r="L604" s="64">
        <f>IF(VLOOKUP(A604,$U$12:$AD$125,8)=VLOOKUP(A603,$U$12:$AD$125,8),0,VLOOKUP(A604,U$12:$AD$125,8))</f>
        <v>0</v>
      </c>
      <c r="M604" s="65">
        <f>IF(L604&gt;0,VLOOKUP(L604,T$12:$AC$125,7),0)</f>
        <v>0</v>
      </c>
      <c r="N604" s="60">
        <f t="shared" si="134"/>
        <v>0</v>
      </c>
      <c r="O604" s="60">
        <f t="shared" ca="1" si="135"/>
        <v>0.11960885</v>
      </c>
      <c r="P604" s="66" t="str">
        <f t="shared" si="136"/>
        <v>A+J=</v>
      </c>
      <c r="Q604" s="67">
        <f t="shared" si="137"/>
        <v>45882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</row>
    <row r="605" spans="1:147" x14ac:dyDescent="0.2">
      <c r="A605" s="59">
        <f t="shared" si="138"/>
        <v>43971</v>
      </c>
      <c r="B605" s="70">
        <f t="shared" ca="1" si="127"/>
        <v>1.11977397</v>
      </c>
      <c r="C605" s="60">
        <f t="shared" si="128"/>
        <v>1</v>
      </c>
      <c r="D605" s="61">
        <f ca="1">IF(A605&lt;$B$1,VLOOKUP(A605,[1]DI!$A$4:$B$15000,2,FALSE),0)</f>
        <v>2.9000000000000005E-2</v>
      </c>
      <c r="E605" s="60">
        <f t="shared" ca="1" si="129"/>
        <v>1.1345000000000001E-4</v>
      </c>
      <c r="F605" s="62">
        <f t="shared" si="139"/>
        <v>1.3</v>
      </c>
      <c r="G605" s="63">
        <f t="shared" ca="1" si="130"/>
        <v>1.0001474850000001</v>
      </c>
      <c r="H605" s="60">
        <f ca="1">TRUNC(PRODUCT(G$10:G604),15)</f>
        <v>1.11977397354818</v>
      </c>
      <c r="I605" s="60">
        <f t="shared" si="131"/>
        <v>1</v>
      </c>
      <c r="J605" s="60">
        <f t="shared" ca="1" si="132"/>
        <v>1.11977397</v>
      </c>
      <c r="K605" s="60">
        <f t="shared" ca="1" si="133"/>
        <v>0.11977396999999999</v>
      </c>
      <c r="L605" s="64">
        <f>IF(VLOOKUP(A605,$U$12:$AD$125,8)=VLOOKUP(A604,$U$12:$AD$125,8),0,VLOOKUP(A605,U$12:$AD$125,8))</f>
        <v>0</v>
      </c>
      <c r="M605" s="65">
        <f>IF(L605&gt;0,VLOOKUP(L605,T$12:$AC$125,7),0)</f>
        <v>0</v>
      </c>
      <c r="N605" s="60">
        <f t="shared" si="134"/>
        <v>0</v>
      </c>
      <c r="O605" s="60">
        <f t="shared" ca="1" si="135"/>
        <v>0.11977396999999999</v>
      </c>
      <c r="P605" s="66" t="str">
        <f t="shared" si="136"/>
        <v>A+J=</v>
      </c>
      <c r="Q605" s="67">
        <f t="shared" si="137"/>
        <v>45882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</row>
    <row r="606" spans="1:147" x14ac:dyDescent="0.2">
      <c r="A606" s="59">
        <f t="shared" si="138"/>
        <v>43972</v>
      </c>
      <c r="B606" s="70">
        <f t="shared" ca="1" si="127"/>
        <v>1.11993912</v>
      </c>
      <c r="C606" s="60">
        <f t="shared" si="128"/>
        <v>1</v>
      </c>
      <c r="D606" s="61">
        <f ca="1">IF(A606&lt;$B$1,VLOOKUP(A606,[1]DI!$A$4:$B$15000,2,FALSE),0)</f>
        <v>2.9000000000000005E-2</v>
      </c>
      <c r="E606" s="60">
        <f t="shared" ca="1" si="129"/>
        <v>1.1345000000000001E-4</v>
      </c>
      <c r="F606" s="62">
        <f t="shared" si="139"/>
        <v>1.3</v>
      </c>
      <c r="G606" s="63">
        <f t="shared" ca="1" si="130"/>
        <v>1.0001474850000001</v>
      </c>
      <c r="H606" s="60">
        <f ca="1">TRUNC(PRODUCT(G$10:G605),15)</f>
        <v>1.1199391234126701</v>
      </c>
      <c r="I606" s="60">
        <f t="shared" si="131"/>
        <v>1</v>
      </c>
      <c r="J606" s="60">
        <f t="shared" ca="1" si="132"/>
        <v>1.11993912</v>
      </c>
      <c r="K606" s="60">
        <f t="shared" ca="1" si="133"/>
        <v>0.11993912</v>
      </c>
      <c r="L606" s="64">
        <f>IF(VLOOKUP(A606,$U$12:$AD$125,8)=VLOOKUP(A605,$U$12:$AD$125,8),0,VLOOKUP(A606,U$12:$AD$125,8))</f>
        <v>0</v>
      </c>
      <c r="M606" s="65">
        <f>IF(L606&gt;0,VLOOKUP(L606,T$12:$AC$125,7),0)</f>
        <v>0</v>
      </c>
      <c r="N606" s="60">
        <f t="shared" si="134"/>
        <v>0</v>
      </c>
      <c r="O606" s="60">
        <f t="shared" ca="1" si="135"/>
        <v>0.11993912</v>
      </c>
      <c r="P606" s="66" t="str">
        <f t="shared" si="136"/>
        <v>A+J=</v>
      </c>
      <c r="Q606" s="67">
        <f t="shared" si="137"/>
        <v>45882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</row>
    <row r="607" spans="1:147" x14ac:dyDescent="0.2">
      <c r="A607" s="59">
        <f t="shared" si="138"/>
        <v>43973</v>
      </c>
      <c r="B607" s="70">
        <f t="shared" ca="1" si="127"/>
        <v>1.1201042999999999</v>
      </c>
      <c r="C607" s="60">
        <f t="shared" si="128"/>
        <v>1</v>
      </c>
      <c r="D607" s="61">
        <f ca="1">IF(A607&lt;$B$1,VLOOKUP(A607,[1]DI!$A$4:$B$15000,2,FALSE),0)</f>
        <v>2.9000000000000005E-2</v>
      </c>
      <c r="E607" s="60">
        <f t="shared" ca="1" si="129"/>
        <v>1.1345000000000001E-4</v>
      </c>
      <c r="F607" s="62">
        <f t="shared" si="139"/>
        <v>1.3</v>
      </c>
      <c r="G607" s="63">
        <f t="shared" ca="1" si="130"/>
        <v>1.0001474850000001</v>
      </c>
      <c r="H607" s="60">
        <f ca="1">TRUNC(PRODUCT(G$10:G606),15)</f>
        <v>1.1201042976342801</v>
      </c>
      <c r="I607" s="60">
        <f t="shared" si="131"/>
        <v>1</v>
      </c>
      <c r="J607" s="60">
        <f t="shared" ca="1" si="132"/>
        <v>1.1201042999999999</v>
      </c>
      <c r="K607" s="60">
        <f t="shared" ca="1" si="133"/>
        <v>0.1201043</v>
      </c>
      <c r="L607" s="64">
        <f>IF(VLOOKUP(A607,$U$12:$AD$125,8)=VLOOKUP(A606,$U$12:$AD$125,8),0,VLOOKUP(A607,U$12:$AD$125,8))</f>
        <v>0</v>
      </c>
      <c r="M607" s="65">
        <f>IF(L607&gt;0,VLOOKUP(L607,T$12:$AC$125,7),0)</f>
        <v>0</v>
      </c>
      <c r="N607" s="60">
        <f t="shared" si="134"/>
        <v>0</v>
      </c>
      <c r="O607" s="60">
        <f t="shared" ca="1" si="135"/>
        <v>0.1201043</v>
      </c>
      <c r="P607" s="66" t="str">
        <f t="shared" si="136"/>
        <v>A+J=</v>
      </c>
      <c r="Q607" s="67">
        <f t="shared" si="137"/>
        <v>45882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</row>
    <row r="608" spans="1:147" x14ac:dyDescent="0.2">
      <c r="A608" s="59">
        <f t="shared" si="138"/>
        <v>43974</v>
      </c>
      <c r="B608" s="70">
        <f t="shared" ca="1" si="127"/>
        <v>1.1202695</v>
      </c>
      <c r="C608" s="60">
        <f t="shared" si="128"/>
        <v>1</v>
      </c>
      <c r="D608" s="61">
        <f ca="1">IF(A608&lt;$B$1,VLOOKUP(A608,[1]DI!$A$4:$B$15000,2,FALSE),0)</f>
        <v>0</v>
      </c>
      <c r="E608" s="60">
        <f t="shared" ca="1" si="129"/>
        <v>0</v>
      </c>
      <c r="F608" s="62">
        <f t="shared" si="139"/>
        <v>1.3</v>
      </c>
      <c r="G608" s="63">
        <f t="shared" ca="1" si="130"/>
        <v>1</v>
      </c>
      <c r="H608" s="60">
        <f ca="1">TRUNC(PRODUCT(G$10:G607),15)</f>
        <v>1.12026949621662</v>
      </c>
      <c r="I608" s="60">
        <f t="shared" si="131"/>
        <v>1</v>
      </c>
      <c r="J608" s="60">
        <f t="shared" ca="1" si="132"/>
        <v>1.1202695</v>
      </c>
      <c r="K608" s="60">
        <f t="shared" ca="1" si="133"/>
        <v>0.1202695</v>
      </c>
      <c r="L608" s="64">
        <f>IF(VLOOKUP(A608,$U$12:$AD$125,8)=VLOOKUP(A607,$U$12:$AD$125,8),0,VLOOKUP(A608,U$12:$AD$125,8))</f>
        <v>0</v>
      </c>
      <c r="M608" s="65">
        <f>IF(L608&gt;0,VLOOKUP(L608,T$12:$AC$125,7),0)</f>
        <v>0</v>
      </c>
      <c r="N608" s="60">
        <f t="shared" si="134"/>
        <v>0</v>
      </c>
      <c r="O608" s="60">
        <f t="shared" ca="1" si="135"/>
        <v>0.1202695</v>
      </c>
      <c r="P608" s="66" t="str">
        <f t="shared" si="136"/>
        <v>A+J=</v>
      </c>
      <c r="Q608" s="67">
        <f t="shared" si="137"/>
        <v>45882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</row>
    <row r="609" spans="1:150" x14ac:dyDescent="0.2">
      <c r="A609" s="59">
        <f t="shared" si="138"/>
        <v>43975</v>
      </c>
      <c r="B609" s="70">
        <f t="shared" ca="1" si="127"/>
        <v>1.1202695</v>
      </c>
      <c r="C609" s="60">
        <f t="shared" si="128"/>
        <v>1</v>
      </c>
      <c r="D609" s="61">
        <f ca="1">IF(A609&lt;$B$1,VLOOKUP(A609,[1]DI!$A$4:$B$15000,2,FALSE),0)</f>
        <v>0</v>
      </c>
      <c r="E609" s="60">
        <f t="shared" ca="1" si="129"/>
        <v>0</v>
      </c>
      <c r="F609" s="62">
        <f t="shared" si="139"/>
        <v>1.3</v>
      </c>
      <c r="G609" s="63">
        <f t="shared" ca="1" si="130"/>
        <v>1</v>
      </c>
      <c r="H609" s="60">
        <f ca="1">TRUNC(PRODUCT(G$10:G608),15)</f>
        <v>1.12026949621662</v>
      </c>
      <c r="I609" s="60">
        <f t="shared" si="131"/>
        <v>1</v>
      </c>
      <c r="J609" s="60">
        <f t="shared" ca="1" si="132"/>
        <v>1.1202695</v>
      </c>
      <c r="K609" s="60">
        <f t="shared" ca="1" si="133"/>
        <v>0.1202695</v>
      </c>
      <c r="L609" s="64">
        <f>IF(VLOOKUP(A609,$U$12:$AD$125,8)=VLOOKUP(A608,$U$12:$AD$125,8),0,VLOOKUP(A609,U$12:$AD$125,8))</f>
        <v>0</v>
      </c>
      <c r="M609" s="65">
        <f>IF(L609&gt;0,VLOOKUP(L609,T$12:$AC$125,7),0)</f>
        <v>0</v>
      </c>
      <c r="N609" s="60">
        <f t="shared" si="134"/>
        <v>0</v>
      </c>
      <c r="O609" s="60">
        <f t="shared" ca="1" si="135"/>
        <v>0.1202695</v>
      </c>
      <c r="P609" s="66" t="str">
        <f t="shared" si="136"/>
        <v>A+J=</v>
      </c>
      <c r="Q609" s="67">
        <f t="shared" si="137"/>
        <v>45882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</row>
    <row r="610" spans="1:150" x14ac:dyDescent="0.2">
      <c r="A610" s="59">
        <f t="shared" si="138"/>
        <v>43976</v>
      </c>
      <c r="B610" s="70">
        <f t="shared" ca="1" si="127"/>
        <v>1.1202695</v>
      </c>
      <c r="C610" s="60">
        <f t="shared" si="128"/>
        <v>1</v>
      </c>
      <c r="D610" s="61">
        <f ca="1">IF(A610&lt;$B$1,VLOOKUP(A610,[1]DI!$A$4:$B$15000,2,FALSE),0)</f>
        <v>2.9000000000000005E-2</v>
      </c>
      <c r="E610" s="60">
        <f t="shared" ca="1" si="129"/>
        <v>1.1345000000000001E-4</v>
      </c>
      <c r="F610" s="62">
        <f t="shared" si="139"/>
        <v>1.3</v>
      </c>
      <c r="G610" s="63">
        <f t="shared" ca="1" si="130"/>
        <v>1.0001474850000001</v>
      </c>
      <c r="H610" s="60">
        <f ca="1">TRUNC(PRODUCT(G$10:G609),15)</f>
        <v>1.12026949621662</v>
      </c>
      <c r="I610" s="60">
        <f t="shared" si="131"/>
        <v>1</v>
      </c>
      <c r="J610" s="60">
        <f t="shared" ca="1" si="132"/>
        <v>1.1202695</v>
      </c>
      <c r="K610" s="60">
        <f t="shared" ca="1" si="133"/>
        <v>0.1202695</v>
      </c>
      <c r="L610" s="64">
        <f>IF(VLOOKUP(A610,$U$12:$AD$125,8)=VLOOKUP(A609,$U$12:$AD$125,8),0,VLOOKUP(A610,U$12:$AD$125,8))</f>
        <v>0</v>
      </c>
      <c r="M610" s="65">
        <f>IF(L610&gt;0,VLOOKUP(L610,T$12:$AC$125,7),0)</f>
        <v>0</v>
      </c>
      <c r="N610" s="60">
        <f t="shared" si="134"/>
        <v>0</v>
      </c>
      <c r="O610" s="60">
        <f t="shared" ca="1" si="135"/>
        <v>0.1202695</v>
      </c>
      <c r="P610" s="66" t="str">
        <f t="shared" si="136"/>
        <v>A+J=</v>
      </c>
      <c r="Q610" s="67">
        <f t="shared" si="137"/>
        <v>45882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</row>
    <row r="611" spans="1:150" x14ac:dyDescent="0.2">
      <c r="A611" s="59">
        <f t="shared" si="138"/>
        <v>43977</v>
      </c>
      <c r="B611" s="70">
        <f t="shared" ca="1" si="127"/>
        <v>1.12043472</v>
      </c>
      <c r="C611" s="60">
        <f t="shared" si="128"/>
        <v>1</v>
      </c>
      <c r="D611" s="61">
        <f ca="1">IF(A611&lt;$B$1,VLOOKUP(A611,[1]DI!$A$4:$B$15000,2,FALSE),0)</f>
        <v>2.9000000000000005E-2</v>
      </c>
      <c r="E611" s="60">
        <f t="shared" ca="1" si="129"/>
        <v>1.1345000000000001E-4</v>
      </c>
      <c r="F611" s="62">
        <f t="shared" si="139"/>
        <v>1.3</v>
      </c>
      <c r="G611" s="63">
        <f t="shared" ca="1" si="130"/>
        <v>1.0001474850000001</v>
      </c>
      <c r="H611" s="60">
        <f ca="1">TRUNC(PRODUCT(G$10:G610),15)</f>
        <v>1.12043471916327</v>
      </c>
      <c r="I611" s="60">
        <f t="shared" si="131"/>
        <v>1</v>
      </c>
      <c r="J611" s="60">
        <f t="shared" ca="1" si="132"/>
        <v>1.12043472</v>
      </c>
      <c r="K611" s="60">
        <f t="shared" ca="1" si="133"/>
        <v>0.12043472</v>
      </c>
      <c r="L611" s="64">
        <f>IF(VLOOKUP(A611,$U$12:$AD$125,8)=VLOOKUP(A610,$U$12:$AD$125,8),0,VLOOKUP(A611,U$12:$AD$125,8))</f>
        <v>0</v>
      </c>
      <c r="M611" s="65">
        <f>IF(L611&gt;0,VLOOKUP(L611,T$12:$AC$125,7),0)</f>
        <v>0</v>
      </c>
      <c r="N611" s="60">
        <f t="shared" si="134"/>
        <v>0</v>
      </c>
      <c r="O611" s="60">
        <f t="shared" ca="1" si="135"/>
        <v>0.12043472</v>
      </c>
      <c r="P611" s="66" t="str">
        <f t="shared" si="136"/>
        <v>A+J=</v>
      </c>
      <c r="Q611" s="67">
        <f t="shared" si="137"/>
        <v>45882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</row>
    <row r="612" spans="1:150" x14ac:dyDescent="0.2">
      <c r="A612" s="59">
        <f t="shared" si="138"/>
        <v>43978</v>
      </c>
      <c r="B612" s="70">
        <f t="shared" ca="1" si="127"/>
        <v>1.12059997</v>
      </c>
      <c r="C612" s="60">
        <f t="shared" si="128"/>
        <v>1</v>
      </c>
      <c r="D612" s="61">
        <f ca="1">IF(A612&lt;$B$1,VLOOKUP(A612,[1]DI!$A$4:$B$15000,2,FALSE),0)</f>
        <v>2.9000000000000005E-2</v>
      </c>
      <c r="E612" s="60">
        <f t="shared" ca="1" si="129"/>
        <v>1.1345000000000001E-4</v>
      </c>
      <c r="F612" s="62">
        <f t="shared" si="139"/>
        <v>1.3</v>
      </c>
      <c r="G612" s="63">
        <f t="shared" ca="1" si="130"/>
        <v>1.0001474850000001</v>
      </c>
      <c r="H612" s="60">
        <f ca="1">TRUNC(PRODUCT(G$10:G611),15)</f>
        <v>1.1205999664778199</v>
      </c>
      <c r="I612" s="60">
        <f t="shared" si="131"/>
        <v>1</v>
      </c>
      <c r="J612" s="60">
        <f t="shared" ca="1" si="132"/>
        <v>1.12059997</v>
      </c>
      <c r="K612" s="60">
        <f t="shared" ca="1" si="133"/>
        <v>0.12059997</v>
      </c>
      <c r="L612" s="64">
        <f>IF(VLOOKUP(A612,$U$12:$AD$125,8)=VLOOKUP(A611,$U$12:$AD$125,8),0,VLOOKUP(A612,U$12:$AD$125,8))</f>
        <v>0</v>
      </c>
      <c r="M612" s="65">
        <f>IF(L612&gt;0,VLOOKUP(L612,T$12:$AC$125,7),0)</f>
        <v>0</v>
      </c>
      <c r="N612" s="60">
        <f t="shared" si="134"/>
        <v>0</v>
      </c>
      <c r="O612" s="60">
        <f t="shared" ca="1" si="135"/>
        <v>0.12059997</v>
      </c>
      <c r="P612" s="66" t="str">
        <f t="shared" si="136"/>
        <v>A+J=</v>
      </c>
      <c r="Q612" s="67">
        <f t="shared" si="137"/>
        <v>45882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</row>
    <row r="613" spans="1:150" x14ac:dyDescent="0.2">
      <c r="A613" s="59">
        <f t="shared" si="138"/>
        <v>43979</v>
      </c>
      <c r="B613" s="70">
        <f t="shared" ca="1" si="127"/>
        <v>1.1207652399999999</v>
      </c>
      <c r="C613" s="60">
        <f t="shared" si="128"/>
        <v>1</v>
      </c>
      <c r="D613" s="61">
        <f ca="1">IF(A613&lt;$B$1,VLOOKUP(A613,[1]DI!$A$4:$B$15000,2,FALSE),0)</f>
        <v>2.9000000000000005E-2</v>
      </c>
      <c r="E613" s="60">
        <f t="shared" ca="1" si="129"/>
        <v>1.1345000000000001E-4</v>
      </c>
      <c r="F613" s="62">
        <f t="shared" si="139"/>
        <v>1.3</v>
      </c>
      <c r="G613" s="63">
        <f t="shared" ca="1" si="130"/>
        <v>1.0001474850000001</v>
      </c>
      <c r="H613" s="60">
        <f ca="1">TRUNC(PRODUCT(G$10:G612),15)</f>
        <v>1.12076523816388</v>
      </c>
      <c r="I613" s="60">
        <f t="shared" si="131"/>
        <v>1</v>
      </c>
      <c r="J613" s="60">
        <f t="shared" ca="1" si="132"/>
        <v>1.1207652400000001</v>
      </c>
      <c r="K613" s="60">
        <f t="shared" ca="1" si="133"/>
        <v>0.12076524</v>
      </c>
      <c r="L613" s="64">
        <f>IF(VLOOKUP(A613,$U$12:$AD$125,8)=VLOOKUP(A612,$U$12:$AD$125,8),0,VLOOKUP(A613,U$12:$AD$125,8))</f>
        <v>0</v>
      </c>
      <c r="M613" s="65">
        <f>IF(L613&gt;0,VLOOKUP(L613,T$12:$AC$125,7),0)</f>
        <v>0</v>
      </c>
      <c r="N613" s="60">
        <f t="shared" si="134"/>
        <v>0</v>
      </c>
      <c r="O613" s="60">
        <f t="shared" ca="1" si="135"/>
        <v>0.12076524</v>
      </c>
      <c r="P613" s="66" t="str">
        <f t="shared" si="136"/>
        <v>A+J=</v>
      </c>
      <c r="Q613" s="67">
        <f t="shared" si="137"/>
        <v>45882</v>
      </c>
      <c r="R613" s="1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</row>
    <row r="614" spans="1:150" x14ac:dyDescent="0.2">
      <c r="A614" s="59">
        <f t="shared" si="138"/>
        <v>43980</v>
      </c>
      <c r="B614" s="70">
        <f t="shared" ca="1" si="127"/>
        <v>1.1209305300000001</v>
      </c>
      <c r="C614" s="60">
        <f t="shared" si="128"/>
        <v>1</v>
      </c>
      <c r="D614" s="61">
        <f ca="1">IF(A614&lt;$B$1,VLOOKUP(A614,[1]DI!$A$4:$B$15000,2,FALSE),0)</f>
        <v>2.9000000000000005E-2</v>
      </c>
      <c r="E614" s="60">
        <f t="shared" ca="1" si="129"/>
        <v>1.1345000000000001E-4</v>
      </c>
      <c r="F614" s="62">
        <f t="shared" si="139"/>
        <v>1.3</v>
      </c>
      <c r="G614" s="63">
        <f t="shared" ca="1" si="130"/>
        <v>1.0001474850000001</v>
      </c>
      <c r="H614" s="60">
        <f ca="1">TRUNC(PRODUCT(G$10:G613),15)</f>
        <v>1.12093053422503</v>
      </c>
      <c r="I614" s="60">
        <f t="shared" si="131"/>
        <v>1</v>
      </c>
      <c r="J614" s="60">
        <f t="shared" ca="1" si="132"/>
        <v>1.1209305300000001</v>
      </c>
      <c r="K614" s="60">
        <f t="shared" ca="1" si="133"/>
        <v>0.12093052999999999</v>
      </c>
      <c r="L614" s="64">
        <f>IF(VLOOKUP(A614,$U$12:$AD$125,8)=VLOOKUP(A613,$U$12:$AD$125,8),0,VLOOKUP(A614,U$12:$AD$125,8))</f>
        <v>0</v>
      </c>
      <c r="M614" s="65">
        <f>IF(L614&gt;0,VLOOKUP(L614,T$12:$AC$125,7),0)</f>
        <v>0</v>
      </c>
      <c r="N614" s="60">
        <f t="shared" si="134"/>
        <v>0</v>
      </c>
      <c r="O614" s="60">
        <f t="shared" ca="1" si="135"/>
        <v>0.12093052999999999</v>
      </c>
      <c r="P614" s="66" t="str">
        <f t="shared" si="136"/>
        <v>A+J=</v>
      </c>
      <c r="Q614" s="67">
        <f t="shared" si="137"/>
        <v>45882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</row>
    <row r="615" spans="1:150" x14ac:dyDescent="0.2">
      <c r="A615" s="59">
        <f t="shared" si="138"/>
        <v>43981</v>
      </c>
      <c r="B615" s="70">
        <f t="shared" ca="1" si="127"/>
        <v>1.1210958500000001</v>
      </c>
      <c r="C615" s="60">
        <f t="shared" si="128"/>
        <v>1</v>
      </c>
      <c r="D615" s="61">
        <f ca="1">IF(A615&lt;$B$1,VLOOKUP(A615,[1]DI!$A$4:$B$15000,2,FALSE),0)</f>
        <v>0</v>
      </c>
      <c r="E615" s="60">
        <f t="shared" ca="1" si="129"/>
        <v>0</v>
      </c>
      <c r="F615" s="62">
        <f t="shared" si="139"/>
        <v>1.3</v>
      </c>
      <c r="G615" s="63">
        <f t="shared" ca="1" si="130"/>
        <v>1</v>
      </c>
      <c r="H615" s="60">
        <f ca="1">TRUNC(PRODUCT(G$10:G614),15)</f>
        <v>1.1210958546648699</v>
      </c>
      <c r="I615" s="60">
        <f t="shared" si="131"/>
        <v>1</v>
      </c>
      <c r="J615" s="60">
        <f t="shared" ca="1" si="132"/>
        <v>1.1210958499999999</v>
      </c>
      <c r="K615" s="60">
        <f t="shared" ca="1" si="133"/>
        <v>0.12109585</v>
      </c>
      <c r="L615" s="64">
        <f>IF(VLOOKUP(A615,$U$12:$AD$125,8)=VLOOKUP(A614,$U$12:$AD$125,8),0,VLOOKUP(A615,U$12:$AD$125,8))</f>
        <v>0</v>
      </c>
      <c r="M615" s="65">
        <f>IF(L615&gt;0,VLOOKUP(L615,T$12:$AC$125,7),0)</f>
        <v>0</v>
      </c>
      <c r="N615" s="60">
        <f t="shared" si="134"/>
        <v>0</v>
      </c>
      <c r="O615" s="60">
        <f t="shared" ca="1" si="135"/>
        <v>0.12109585</v>
      </c>
      <c r="P615" s="66" t="str">
        <f t="shared" si="136"/>
        <v>A+J=</v>
      </c>
      <c r="Q615" s="67">
        <f t="shared" si="137"/>
        <v>45882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</row>
    <row r="616" spans="1:150" x14ac:dyDescent="0.2">
      <c r="A616" s="59">
        <f t="shared" si="138"/>
        <v>43982</v>
      </c>
      <c r="B616" s="70">
        <f t="shared" ca="1" si="127"/>
        <v>1.1210958500000001</v>
      </c>
      <c r="C616" s="60">
        <f t="shared" si="128"/>
        <v>1</v>
      </c>
      <c r="D616" s="61">
        <f ca="1">IF(A616&lt;$B$1,VLOOKUP(A616,[1]DI!$A$4:$B$15000,2,FALSE),0)</f>
        <v>0</v>
      </c>
      <c r="E616" s="60">
        <f t="shared" ca="1" si="129"/>
        <v>0</v>
      </c>
      <c r="F616" s="62">
        <f t="shared" si="139"/>
        <v>1.3</v>
      </c>
      <c r="G616" s="63">
        <f t="shared" ca="1" si="130"/>
        <v>1</v>
      </c>
      <c r="H616" s="60">
        <f ca="1">TRUNC(PRODUCT(G$10:G615),15)</f>
        <v>1.1210958546648699</v>
      </c>
      <c r="I616" s="60">
        <f t="shared" si="131"/>
        <v>1</v>
      </c>
      <c r="J616" s="60">
        <f t="shared" ca="1" si="132"/>
        <v>1.1210958499999999</v>
      </c>
      <c r="K616" s="60">
        <f t="shared" ca="1" si="133"/>
        <v>0.12109585</v>
      </c>
      <c r="L616" s="64">
        <f>IF(VLOOKUP(A616,$U$12:$AD$125,8)=VLOOKUP(A615,$U$12:$AD$125,8),0,VLOOKUP(A616,U$12:$AD$125,8))</f>
        <v>0</v>
      </c>
      <c r="M616" s="65">
        <f>IF(L616&gt;0,VLOOKUP(L616,T$12:$AC$125,7),0)</f>
        <v>0</v>
      </c>
      <c r="N616" s="60">
        <f t="shared" si="134"/>
        <v>0</v>
      </c>
      <c r="O616" s="60">
        <f t="shared" ca="1" si="135"/>
        <v>0.12109585</v>
      </c>
      <c r="P616" s="66" t="str">
        <f t="shared" si="136"/>
        <v>A+J=</v>
      </c>
      <c r="Q616" s="67">
        <f t="shared" si="137"/>
        <v>45882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</row>
    <row r="617" spans="1:150" x14ac:dyDescent="0.2">
      <c r="A617" s="59">
        <f t="shared" si="138"/>
        <v>43983</v>
      </c>
      <c r="B617" s="70">
        <f t="shared" ca="1" si="127"/>
        <v>1.1210958500000001</v>
      </c>
      <c r="C617" s="60">
        <f t="shared" si="128"/>
        <v>1</v>
      </c>
      <c r="D617" s="61">
        <f ca="1">IF(A617&lt;$B$1,VLOOKUP(A617,[1]DI!$A$4:$B$15000,2,FALSE),0)</f>
        <v>2.9000000000000005E-2</v>
      </c>
      <c r="E617" s="60">
        <f t="shared" ca="1" si="129"/>
        <v>1.1345000000000001E-4</v>
      </c>
      <c r="F617" s="62">
        <f t="shared" si="139"/>
        <v>1.3</v>
      </c>
      <c r="G617" s="63">
        <f t="shared" ca="1" si="130"/>
        <v>1.0001474850000001</v>
      </c>
      <c r="H617" s="60">
        <f ca="1">TRUNC(PRODUCT(G$10:G616),15)</f>
        <v>1.1210958546648699</v>
      </c>
      <c r="I617" s="60">
        <f t="shared" si="131"/>
        <v>1</v>
      </c>
      <c r="J617" s="60">
        <f t="shared" ca="1" si="132"/>
        <v>1.1210958499999999</v>
      </c>
      <c r="K617" s="60">
        <f t="shared" ca="1" si="133"/>
        <v>0.12109585</v>
      </c>
      <c r="L617" s="64">
        <f>IF(VLOOKUP(A617,$U$12:$AD$125,8)=VLOOKUP(A616,$U$12:$AD$125,8),0,VLOOKUP(A617,U$12:$AD$125,8))</f>
        <v>0</v>
      </c>
      <c r="M617" s="65">
        <f>IF(L617&gt;0,VLOOKUP(L617,T$12:$AC$125,7),0)</f>
        <v>0</v>
      </c>
      <c r="N617" s="60">
        <f t="shared" si="134"/>
        <v>0</v>
      </c>
      <c r="O617" s="60">
        <f t="shared" ca="1" si="135"/>
        <v>0.12109585</v>
      </c>
      <c r="P617" s="66" t="str">
        <f t="shared" si="136"/>
        <v>A+J=</v>
      </c>
      <c r="Q617" s="67">
        <f t="shared" si="137"/>
        <v>45882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</row>
    <row r="618" spans="1:150" x14ac:dyDescent="0.2">
      <c r="A618" s="59">
        <f t="shared" si="138"/>
        <v>43984</v>
      </c>
      <c r="B618" s="70">
        <f t="shared" ref="B618:B681" ca="1" si="140">IF(A618&lt;=TODAY(),C618+K618,IF(AND(A618&gt;TODAY(),A618&lt;=$B$1),IF(VLOOKUP(TODAY(),$A$10:$D$5000,4,FALSE)=0,"n.d",C618+K618),"n.d"))</f>
        <v>1.1212612</v>
      </c>
      <c r="C618" s="60">
        <f t="shared" ref="C618:C681" si="141">TRUNC(C617-N617,8)</f>
        <v>1</v>
      </c>
      <c r="D618" s="61">
        <f ca="1">IF(A618&lt;$B$1,VLOOKUP(A618,[1]DI!$A$4:$B$15000,2,FALSE),0)</f>
        <v>2.9000000000000005E-2</v>
      </c>
      <c r="E618" s="60">
        <f t="shared" ref="E618:E681" ca="1" si="142">ROUND((((1+D618)^(1/252)-1)),8)</f>
        <v>1.1345000000000001E-4</v>
      </c>
      <c r="F618" s="62">
        <f t="shared" si="139"/>
        <v>1.3</v>
      </c>
      <c r="G618" s="63">
        <f t="shared" ref="G618:G681" ca="1" si="143">TRUNC((1+(E618*F618)),15)</f>
        <v>1.0001474850000001</v>
      </c>
      <c r="H618" s="60">
        <f ca="1">TRUNC(PRODUCT(G$10:G617),15)</f>
        <v>1.1212611994870001</v>
      </c>
      <c r="I618" s="60">
        <f t="shared" ref="I618:I681" si="144">IF(OR(L617&gt;0,L617="E"),H617,I617)</f>
        <v>1</v>
      </c>
      <c r="J618" s="60">
        <f t="shared" ref="J618:J681" ca="1" si="145">ROUND(TRUNC(H618/I618,15),8)</f>
        <v>1.1212612</v>
      </c>
      <c r="K618" s="60">
        <f t="shared" ref="K618:K681" ca="1" si="146">TRUNC((C618*(J618-1)),8)</f>
        <v>0.1212612</v>
      </c>
      <c r="L618" s="64">
        <f>IF(VLOOKUP(A618,$U$12:$AD$125,8)=VLOOKUP(A617,$U$12:$AD$125,8),0,VLOOKUP(A618,U$12:$AD$125,8))</f>
        <v>0</v>
      </c>
      <c r="M618" s="65">
        <f>IF(L618&gt;0,VLOOKUP(L618,T$12:$AC$125,7),0)</f>
        <v>0</v>
      </c>
      <c r="N618" s="60">
        <f t="shared" ref="N618:N681" si="147">IF(M618&gt;0,(C$10*M618),0)</f>
        <v>0</v>
      </c>
      <c r="O618" s="60">
        <f t="shared" ref="O618:O681" ca="1" si="148">(K618+N618)</f>
        <v>0.1212612</v>
      </c>
      <c r="P618" s="66" t="str">
        <f t="shared" ref="P618:P681" si="149">IF(L617&gt;0,VLOOKUP(A617,$U$12:$AD$125,9),P617)</f>
        <v>A+J=</v>
      </c>
      <c r="Q618" s="67">
        <f t="shared" ref="Q618:Q681" si="150">IF(L617&gt;0,VLOOKUP(A617,$U$12:$AD$125,10),Q617)</f>
        <v>45882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</row>
    <row r="619" spans="1:150" x14ac:dyDescent="0.2">
      <c r="A619" s="59">
        <f t="shared" si="138"/>
        <v>43985</v>
      </c>
      <c r="B619" s="70">
        <f t="shared" ca="1" si="140"/>
        <v>1.1214265699999999</v>
      </c>
      <c r="C619" s="60">
        <f t="shared" si="141"/>
        <v>1</v>
      </c>
      <c r="D619" s="61">
        <f ca="1">IF(A619&lt;$B$1,VLOOKUP(A619,[1]DI!$A$4:$B$15000,2,FALSE),0)</f>
        <v>2.9000000000000005E-2</v>
      </c>
      <c r="E619" s="60">
        <f t="shared" ca="1" si="142"/>
        <v>1.1345000000000001E-4</v>
      </c>
      <c r="F619" s="62">
        <f t="shared" si="139"/>
        <v>1.3</v>
      </c>
      <c r="G619" s="63">
        <f t="shared" ca="1" si="143"/>
        <v>1.0001474850000001</v>
      </c>
      <c r="H619" s="60">
        <f ca="1">TRUNC(PRODUCT(G$10:G618),15)</f>
        <v>1.121426568695</v>
      </c>
      <c r="I619" s="60">
        <f t="shared" si="144"/>
        <v>1</v>
      </c>
      <c r="J619" s="60">
        <f t="shared" ca="1" si="145"/>
        <v>1.1214265699999999</v>
      </c>
      <c r="K619" s="60">
        <f t="shared" ca="1" si="146"/>
        <v>0.12142657</v>
      </c>
      <c r="L619" s="64">
        <f>IF(VLOOKUP(A619,$U$12:$AD$125,8)=VLOOKUP(A618,$U$12:$AD$125,8),0,VLOOKUP(A619,U$12:$AD$125,8))</f>
        <v>0</v>
      </c>
      <c r="M619" s="65">
        <f>IF(L619&gt;0,VLOOKUP(L619,T$12:$AC$125,7),0)</f>
        <v>0</v>
      </c>
      <c r="N619" s="60">
        <f t="shared" si="147"/>
        <v>0</v>
      </c>
      <c r="O619" s="60">
        <f t="shared" ca="1" si="148"/>
        <v>0.12142657</v>
      </c>
      <c r="P619" s="66" t="str">
        <f t="shared" si="149"/>
        <v>A+J=</v>
      </c>
      <c r="Q619" s="67">
        <f t="shared" si="150"/>
        <v>45882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</row>
    <row r="620" spans="1:150" x14ac:dyDescent="0.2">
      <c r="A620" s="59">
        <f t="shared" si="138"/>
        <v>43986</v>
      </c>
      <c r="B620" s="70">
        <f t="shared" ca="1" si="140"/>
        <v>1.1215919599999999</v>
      </c>
      <c r="C620" s="60">
        <f t="shared" si="141"/>
        <v>1</v>
      </c>
      <c r="D620" s="61">
        <f ca="1">IF(A620&lt;$B$1,VLOOKUP(A620,[1]DI!$A$4:$B$15000,2,FALSE),0)</f>
        <v>2.9000000000000005E-2</v>
      </c>
      <c r="E620" s="60">
        <f t="shared" ca="1" si="142"/>
        <v>1.1345000000000001E-4</v>
      </c>
      <c r="F620" s="62">
        <f t="shared" si="139"/>
        <v>1.3</v>
      </c>
      <c r="G620" s="63">
        <f t="shared" ca="1" si="143"/>
        <v>1.0001474850000001</v>
      </c>
      <c r="H620" s="60">
        <f ca="1">TRUNC(PRODUCT(G$10:G619),15)</f>
        <v>1.1215919622924899</v>
      </c>
      <c r="I620" s="60">
        <f t="shared" si="144"/>
        <v>1</v>
      </c>
      <c r="J620" s="60">
        <f t="shared" ca="1" si="145"/>
        <v>1.1215919599999999</v>
      </c>
      <c r="K620" s="60">
        <f t="shared" ca="1" si="146"/>
        <v>0.12159196</v>
      </c>
      <c r="L620" s="64">
        <f>IF(VLOOKUP(A620,$U$12:$AD$125,8)=VLOOKUP(A619,$U$12:$AD$125,8),0,VLOOKUP(A620,U$12:$AD$125,8))</f>
        <v>0</v>
      </c>
      <c r="M620" s="65">
        <f>IF(L620&gt;0,VLOOKUP(L620,T$12:$AC$125,7),0)</f>
        <v>0</v>
      </c>
      <c r="N620" s="60">
        <f t="shared" si="147"/>
        <v>0</v>
      </c>
      <c r="O620" s="60">
        <f t="shared" ca="1" si="148"/>
        <v>0.12159196</v>
      </c>
      <c r="P620" s="66" t="str">
        <f t="shared" si="149"/>
        <v>A+J=</v>
      </c>
      <c r="Q620" s="67">
        <f t="shared" si="150"/>
        <v>45882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</row>
    <row r="621" spans="1:150" x14ac:dyDescent="0.2">
      <c r="A621" s="59">
        <f t="shared" si="138"/>
        <v>43987</v>
      </c>
      <c r="B621" s="70">
        <f t="shared" ca="1" si="140"/>
        <v>1.12175738</v>
      </c>
      <c r="C621" s="60">
        <f t="shared" si="141"/>
        <v>1</v>
      </c>
      <c r="D621" s="61">
        <f ca="1">IF(A621&lt;$B$1,VLOOKUP(A621,[1]DI!$A$4:$B$15000,2,FALSE),0)</f>
        <v>2.9000000000000005E-2</v>
      </c>
      <c r="E621" s="60">
        <f t="shared" ca="1" si="142"/>
        <v>1.1345000000000001E-4</v>
      </c>
      <c r="F621" s="62">
        <f t="shared" si="139"/>
        <v>1.3</v>
      </c>
      <c r="G621" s="63">
        <f t="shared" ca="1" si="143"/>
        <v>1.0001474850000001</v>
      </c>
      <c r="H621" s="60">
        <f ca="1">TRUNC(PRODUCT(G$10:G620),15)</f>
        <v>1.1217573802830501</v>
      </c>
      <c r="I621" s="60">
        <f t="shared" si="144"/>
        <v>1</v>
      </c>
      <c r="J621" s="60">
        <f t="shared" ca="1" si="145"/>
        <v>1.12175738</v>
      </c>
      <c r="K621" s="60">
        <f t="shared" ca="1" si="146"/>
        <v>0.12175738</v>
      </c>
      <c r="L621" s="64">
        <f>IF(VLOOKUP(A621,$U$12:$AD$125,8)=VLOOKUP(A620,$U$12:$AD$125,8),0,VLOOKUP(A621,U$12:$AD$125,8))</f>
        <v>0</v>
      </c>
      <c r="M621" s="65">
        <f>IF(L621&gt;0,VLOOKUP(L621,T$12:$AC$125,7),0)</f>
        <v>0</v>
      </c>
      <c r="N621" s="60">
        <f t="shared" si="147"/>
        <v>0</v>
      </c>
      <c r="O621" s="60">
        <f t="shared" ca="1" si="148"/>
        <v>0.12175738</v>
      </c>
      <c r="P621" s="66" t="str">
        <f t="shared" si="149"/>
        <v>A+J=</v>
      </c>
      <c r="Q621" s="67">
        <f t="shared" si="150"/>
        <v>45882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</row>
    <row r="622" spans="1:150" x14ac:dyDescent="0.2">
      <c r="A622" s="59">
        <f t="shared" si="138"/>
        <v>43988</v>
      </c>
      <c r="B622" s="70">
        <f t="shared" ca="1" si="140"/>
        <v>1.12192282</v>
      </c>
      <c r="C622" s="60">
        <f t="shared" si="141"/>
        <v>1</v>
      </c>
      <c r="D622" s="61">
        <f ca="1">IF(A622&lt;$B$1,VLOOKUP(A622,[1]DI!$A$4:$B$15000,2,FALSE),0)</f>
        <v>0</v>
      </c>
      <c r="E622" s="60">
        <f t="shared" ca="1" si="142"/>
        <v>0</v>
      </c>
      <c r="F622" s="62">
        <f t="shared" si="139"/>
        <v>1.3</v>
      </c>
      <c r="G622" s="63">
        <f t="shared" ca="1" si="143"/>
        <v>1</v>
      </c>
      <c r="H622" s="60">
        <f ca="1">TRUNC(PRODUCT(G$10:G621),15)</f>
        <v>1.12192282267028</v>
      </c>
      <c r="I622" s="60">
        <f t="shared" si="144"/>
        <v>1</v>
      </c>
      <c r="J622" s="60">
        <f t="shared" ca="1" si="145"/>
        <v>1.12192282</v>
      </c>
      <c r="K622" s="60">
        <f t="shared" ca="1" si="146"/>
        <v>0.12192282</v>
      </c>
      <c r="L622" s="64">
        <f>IF(VLOOKUP(A622,$U$12:$AD$125,8)=VLOOKUP(A621,$U$12:$AD$125,8),0,VLOOKUP(A622,U$12:$AD$125,8))</f>
        <v>0</v>
      </c>
      <c r="M622" s="65">
        <f>IF(L622&gt;0,VLOOKUP(L622,T$12:$AC$125,7),0)</f>
        <v>0</v>
      </c>
      <c r="N622" s="60">
        <f t="shared" si="147"/>
        <v>0</v>
      </c>
      <c r="O622" s="60">
        <f t="shared" ca="1" si="148"/>
        <v>0.12192282</v>
      </c>
      <c r="P622" s="66" t="str">
        <f t="shared" si="149"/>
        <v>A+J=</v>
      </c>
      <c r="Q622" s="67">
        <f t="shared" si="150"/>
        <v>45882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</row>
    <row r="623" spans="1:150" x14ac:dyDescent="0.2">
      <c r="A623" s="59">
        <f t="shared" si="138"/>
        <v>43989</v>
      </c>
      <c r="B623" s="70">
        <f t="shared" ca="1" si="140"/>
        <v>1.12192282</v>
      </c>
      <c r="C623" s="60">
        <f t="shared" si="141"/>
        <v>1</v>
      </c>
      <c r="D623" s="61">
        <f ca="1">IF(A623&lt;$B$1,VLOOKUP(A623,[1]DI!$A$4:$B$15000,2,FALSE),0)</f>
        <v>0</v>
      </c>
      <c r="E623" s="60">
        <f t="shared" ca="1" si="142"/>
        <v>0</v>
      </c>
      <c r="F623" s="62">
        <f t="shared" si="139"/>
        <v>1.3</v>
      </c>
      <c r="G623" s="63">
        <f t="shared" ca="1" si="143"/>
        <v>1</v>
      </c>
      <c r="H623" s="60">
        <f ca="1">TRUNC(PRODUCT(G$10:G622),15)</f>
        <v>1.12192282267028</v>
      </c>
      <c r="I623" s="60">
        <f t="shared" si="144"/>
        <v>1</v>
      </c>
      <c r="J623" s="60">
        <f t="shared" ca="1" si="145"/>
        <v>1.12192282</v>
      </c>
      <c r="K623" s="60">
        <f t="shared" ca="1" si="146"/>
        <v>0.12192282</v>
      </c>
      <c r="L623" s="64">
        <f>IF(VLOOKUP(A623,$U$12:$AD$125,8)=VLOOKUP(A622,$U$12:$AD$125,8),0,VLOOKUP(A623,U$12:$AD$125,8))</f>
        <v>0</v>
      </c>
      <c r="M623" s="65">
        <f>IF(L623&gt;0,VLOOKUP(L623,T$12:$AC$125,7),0)</f>
        <v>0</v>
      </c>
      <c r="N623" s="60">
        <f t="shared" si="147"/>
        <v>0</v>
      </c>
      <c r="O623" s="60">
        <f t="shared" ca="1" si="148"/>
        <v>0.12192282</v>
      </c>
      <c r="P623" s="66" t="str">
        <f t="shared" si="149"/>
        <v>A+J=</v>
      </c>
      <c r="Q623" s="67">
        <f t="shared" si="150"/>
        <v>45882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</row>
    <row r="624" spans="1:150" x14ac:dyDescent="0.2">
      <c r="A624" s="59">
        <f t="shared" si="138"/>
        <v>43990</v>
      </c>
      <c r="B624" s="70">
        <f t="shared" ca="1" si="140"/>
        <v>1.12192282</v>
      </c>
      <c r="C624" s="60">
        <f t="shared" si="141"/>
        <v>1</v>
      </c>
      <c r="D624" s="61">
        <f ca="1">IF(A624&lt;$B$1,VLOOKUP(A624,[1]DI!$A$4:$B$15000,2,FALSE),0)</f>
        <v>2.9000000000000005E-2</v>
      </c>
      <c r="E624" s="60">
        <f t="shared" ca="1" si="142"/>
        <v>1.1345000000000001E-4</v>
      </c>
      <c r="F624" s="62">
        <f t="shared" si="139"/>
        <v>1.3</v>
      </c>
      <c r="G624" s="63">
        <f t="shared" ca="1" si="143"/>
        <v>1.0001474850000001</v>
      </c>
      <c r="H624" s="60">
        <f ca="1">TRUNC(PRODUCT(G$10:G623),15)</f>
        <v>1.12192282267028</v>
      </c>
      <c r="I624" s="60">
        <f t="shared" si="144"/>
        <v>1</v>
      </c>
      <c r="J624" s="60">
        <f t="shared" ca="1" si="145"/>
        <v>1.12192282</v>
      </c>
      <c r="K624" s="60">
        <f t="shared" ca="1" si="146"/>
        <v>0.12192282</v>
      </c>
      <c r="L624" s="64">
        <f>IF(VLOOKUP(A624,$U$12:$AD$125,8)=VLOOKUP(A623,$U$12:$AD$125,8),0,VLOOKUP(A624,U$12:$AD$125,8))</f>
        <v>0</v>
      </c>
      <c r="M624" s="65">
        <f>IF(L624&gt;0,VLOOKUP(L624,T$12:$AC$125,7),0)</f>
        <v>0</v>
      </c>
      <c r="N624" s="60">
        <f t="shared" si="147"/>
        <v>0</v>
      </c>
      <c r="O624" s="60">
        <f t="shared" ca="1" si="148"/>
        <v>0.12192282</v>
      </c>
      <c r="P624" s="66" t="str">
        <f t="shared" si="149"/>
        <v>A+J=</v>
      </c>
      <c r="Q624" s="67">
        <f t="shared" si="150"/>
        <v>45882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</row>
    <row r="625" spans="1:147" x14ac:dyDescent="0.2">
      <c r="A625" s="59">
        <f t="shared" si="138"/>
        <v>43991</v>
      </c>
      <c r="B625" s="70">
        <f t="shared" ca="1" si="140"/>
        <v>1.12208829</v>
      </c>
      <c r="C625" s="60">
        <f t="shared" si="141"/>
        <v>1</v>
      </c>
      <c r="D625" s="61">
        <f ca="1">IF(A625&lt;$B$1,VLOOKUP(A625,[1]DI!$A$4:$B$15000,2,FALSE),0)</f>
        <v>2.9000000000000005E-2</v>
      </c>
      <c r="E625" s="60">
        <f t="shared" ca="1" si="142"/>
        <v>1.1345000000000001E-4</v>
      </c>
      <c r="F625" s="62">
        <f t="shared" si="139"/>
        <v>1.3</v>
      </c>
      <c r="G625" s="63">
        <f t="shared" ca="1" si="143"/>
        <v>1.0001474850000001</v>
      </c>
      <c r="H625" s="60">
        <f ca="1">TRUNC(PRODUCT(G$10:G624),15)</f>
        <v>1.1220882894577799</v>
      </c>
      <c r="I625" s="60">
        <f t="shared" si="144"/>
        <v>1</v>
      </c>
      <c r="J625" s="60">
        <f t="shared" ca="1" si="145"/>
        <v>1.12208829</v>
      </c>
      <c r="K625" s="60">
        <f t="shared" ca="1" si="146"/>
        <v>0.12208829</v>
      </c>
      <c r="L625" s="64">
        <f>IF(VLOOKUP(A625,$U$12:$AD$125,8)=VLOOKUP(A624,$U$12:$AD$125,8),0,VLOOKUP(A625,U$12:$AD$125,8))</f>
        <v>0</v>
      </c>
      <c r="M625" s="65">
        <f>IF(L625&gt;0,VLOOKUP(L625,T$12:$AC$125,7),0)</f>
        <v>0</v>
      </c>
      <c r="N625" s="60">
        <f t="shared" si="147"/>
        <v>0</v>
      </c>
      <c r="O625" s="60">
        <f t="shared" ca="1" si="148"/>
        <v>0.12208829</v>
      </c>
      <c r="P625" s="66" t="str">
        <f t="shared" si="149"/>
        <v>A+J=</v>
      </c>
      <c r="Q625" s="67">
        <f t="shared" si="150"/>
        <v>45882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</row>
    <row r="626" spans="1:147" x14ac:dyDescent="0.2">
      <c r="A626" s="59">
        <f t="shared" si="138"/>
        <v>43992</v>
      </c>
      <c r="B626" s="70">
        <f t="shared" ca="1" si="140"/>
        <v>1.1222537800000001</v>
      </c>
      <c r="C626" s="60">
        <f t="shared" si="141"/>
        <v>1</v>
      </c>
      <c r="D626" s="61">
        <f ca="1">IF(A626&lt;$B$1,VLOOKUP(A626,[1]DI!$A$4:$B$15000,2,FALSE),0)</f>
        <v>2.9000000000000005E-2</v>
      </c>
      <c r="E626" s="60">
        <f t="shared" ca="1" si="142"/>
        <v>1.1345000000000001E-4</v>
      </c>
      <c r="F626" s="62">
        <f t="shared" si="139"/>
        <v>1.3</v>
      </c>
      <c r="G626" s="63">
        <f t="shared" ca="1" si="143"/>
        <v>1.0001474850000001</v>
      </c>
      <c r="H626" s="60">
        <f ca="1">TRUNC(PRODUCT(G$10:G625),15)</f>
        <v>1.1222537806491499</v>
      </c>
      <c r="I626" s="60">
        <f t="shared" si="144"/>
        <v>1</v>
      </c>
      <c r="J626" s="60">
        <f t="shared" ca="1" si="145"/>
        <v>1.1222537800000001</v>
      </c>
      <c r="K626" s="60">
        <f t="shared" ca="1" si="146"/>
        <v>0.12225378000000001</v>
      </c>
      <c r="L626" s="64">
        <f>IF(VLOOKUP(A626,$U$12:$AD$125,8)=VLOOKUP(A625,$U$12:$AD$125,8),0,VLOOKUP(A626,U$12:$AD$125,8))</f>
        <v>0</v>
      </c>
      <c r="M626" s="65">
        <f>IF(L626&gt;0,VLOOKUP(L626,T$12:$AC$125,7),0)</f>
        <v>0</v>
      </c>
      <c r="N626" s="60">
        <f t="shared" si="147"/>
        <v>0</v>
      </c>
      <c r="O626" s="60">
        <f t="shared" ca="1" si="148"/>
        <v>0.12225378000000001</v>
      </c>
      <c r="P626" s="66" t="str">
        <f t="shared" si="149"/>
        <v>A+J=</v>
      </c>
      <c r="Q626" s="67">
        <f t="shared" si="150"/>
        <v>45882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</row>
    <row r="627" spans="1:147" x14ac:dyDescent="0.2">
      <c r="A627" s="59">
        <f t="shared" si="138"/>
        <v>43993</v>
      </c>
      <c r="B627" s="70">
        <f t="shared" ca="1" si="140"/>
        <v>1.1224193</v>
      </c>
      <c r="C627" s="60">
        <f t="shared" si="141"/>
        <v>1</v>
      </c>
      <c r="D627" s="61">
        <f ca="1">IF(A627&lt;$B$1,VLOOKUP(A627,[1]DI!$A$4:$B$15000,2,FALSE),0)</f>
        <v>0</v>
      </c>
      <c r="E627" s="60">
        <f t="shared" ca="1" si="142"/>
        <v>0</v>
      </c>
      <c r="F627" s="62">
        <f t="shared" si="139"/>
        <v>1.3</v>
      </c>
      <c r="G627" s="63">
        <f t="shared" ca="1" si="143"/>
        <v>1</v>
      </c>
      <c r="H627" s="60">
        <f ca="1">TRUNC(PRODUCT(G$10:G626),15)</f>
        <v>1.12241929624799</v>
      </c>
      <c r="I627" s="60">
        <f t="shared" si="144"/>
        <v>1</v>
      </c>
      <c r="J627" s="60">
        <f t="shared" ca="1" si="145"/>
        <v>1.1224193</v>
      </c>
      <c r="K627" s="60">
        <f t="shared" ca="1" si="146"/>
        <v>0.12241929999999999</v>
      </c>
      <c r="L627" s="64">
        <f>IF(VLOOKUP(A627,$U$12:$AD$125,8)=VLOOKUP(A626,$U$12:$AD$125,8),0,VLOOKUP(A627,U$12:$AD$125,8))</f>
        <v>0</v>
      </c>
      <c r="M627" s="65">
        <f>IF(L627&gt;0,VLOOKUP(L627,T$12:$AC$125,7),0)</f>
        <v>0</v>
      </c>
      <c r="N627" s="60">
        <f t="shared" si="147"/>
        <v>0</v>
      </c>
      <c r="O627" s="60">
        <f t="shared" ca="1" si="148"/>
        <v>0.12241929999999999</v>
      </c>
      <c r="P627" s="66" t="str">
        <f t="shared" si="149"/>
        <v>A+J=</v>
      </c>
      <c r="Q627" s="67">
        <f t="shared" si="150"/>
        <v>45882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</row>
    <row r="628" spans="1:147" x14ac:dyDescent="0.2">
      <c r="A628" s="59">
        <f t="shared" si="138"/>
        <v>43994</v>
      </c>
      <c r="B628" s="70">
        <f t="shared" ca="1" si="140"/>
        <v>1.1224193</v>
      </c>
      <c r="C628" s="60">
        <f t="shared" si="141"/>
        <v>1</v>
      </c>
      <c r="D628" s="61">
        <f ca="1">IF(A628&lt;$B$1,VLOOKUP(A628,[1]DI!$A$4:$B$15000,2,FALSE),0)</f>
        <v>2.9000000000000005E-2</v>
      </c>
      <c r="E628" s="60">
        <f t="shared" ca="1" si="142"/>
        <v>1.1345000000000001E-4</v>
      </c>
      <c r="F628" s="62">
        <f t="shared" si="139"/>
        <v>1.3</v>
      </c>
      <c r="G628" s="63">
        <f t="shared" ca="1" si="143"/>
        <v>1.0001474850000001</v>
      </c>
      <c r="H628" s="60">
        <f ca="1">TRUNC(PRODUCT(G$10:G627),15)</f>
        <v>1.12241929624799</v>
      </c>
      <c r="I628" s="60">
        <f t="shared" si="144"/>
        <v>1</v>
      </c>
      <c r="J628" s="60">
        <f t="shared" ca="1" si="145"/>
        <v>1.1224193</v>
      </c>
      <c r="K628" s="60">
        <f t="shared" ca="1" si="146"/>
        <v>0.12241929999999999</v>
      </c>
      <c r="L628" s="64">
        <f>IF(VLOOKUP(A628,$U$12:$AD$125,8)=VLOOKUP(A627,$U$12:$AD$125,8),0,VLOOKUP(A628,U$12:$AD$125,8))</f>
        <v>0</v>
      </c>
      <c r="M628" s="65">
        <f>IF(L628&gt;0,VLOOKUP(L628,T$12:$AC$125,7),0)</f>
        <v>0</v>
      </c>
      <c r="N628" s="60">
        <f t="shared" si="147"/>
        <v>0</v>
      </c>
      <c r="O628" s="60">
        <f t="shared" ca="1" si="148"/>
        <v>0.12241929999999999</v>
      </c>
      <c r="P628" s="66" t="str">
        <f t="shared" si="149"/>
        <v>A+J=</v>
      </c>
      <c r="Q628" s="67">
        <f t="shared" si="150"/>
        <v>45882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</row>
    <row r="629" spans="1:147" x14ac:dyDescent="0.2">
      <c r="A629" s="59">
        <f t="shared" si="138"/>
        <v>43995</v>
      </c>
      <c r="B629" s="70">
        <f t="shared" ca="1" si="140"/>
        <v>1.12258484</v>
      </c>
      <c r="C629" s="60">
        <f t="shared" si="141"/>
        <v>1</v>
      </c>
      <c r="D629" s="61">
        <f ca="1">IF(A629&lt;$B$1,VLOOKUP(A629,[1]DI!$A$4:$B$15000,2,FALSE),0)</f>
        <v>0</v>
      </c>
      <c r="E629" s="60">
        <f t="shared" ca="1" si="142"/>
        <v>0</v>
      </c>
      <c r="F629" s="62">
        <f t="shared" si="139"/>
        <v>1.3</v>
      </c>
      <c r="G629" s="63">
        <f t="shared" ca="1" si="143"/>
        <v>1</v>
      </c>
      <c r="H629" s="60">
        <f ca="1">TRUNC(PRODUCT(G$10:G628),15)</f>
        <v>1.1225848362579001</v>
      </c>
      <c r="I629" s="60">
        <f t="shared" si="144"/>
        <v>1</v>
      </c>
      <c r="J629" s="60">
        <f t="shared" ca="1" si="145"/>
        <v>1.12258484</v>
      </c>
      <c r="K629" s="60">
        <f t="shared" ca="1" si="146"/>
        <v>0.12258484</v>
      </c>
      <c r="L629" s="64">
        <f>IF(VLOOKUP(A629,$U$12:$AD$125,8)=VLOOKUP(A628,$U$12:$AD$125,8),0,VLOOKUP(A629,U$12:$AD$125,8))</f>
        <v>0</v>
      </c>
      <c r="M629" s="65">
        <f>IF(L629&gt;0,VLOOKUP(L629,T$12:$AC$125,7),0)</f>
        <v>0</v>
      </c>
      <c r="N629" s="60">
        <f t="shared" si="147"/>
        <v>0</v>
      </c>
      <c r="O629" s="60">
        <f t="shared" ca="1" si="148"/>
        <v>0.12258484</v>
      </c>
      <c r="P629" s="66" t="str">
        <f t="shared" si="149"/>
        <v>A+J=</v>
      </c>
      <c r="Q629" s="67">
        <f t="shared" si="150"/>
        <v>45882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</row>
    <row r="630" spans="1:147" x14ac:dyDescent="0.2">
      <c r="A630" s="59">
        <f t="shared" si="138"/>
        <v>43996</v>
      </c>
      <c r="B630" s="70">
        <f t="shared" ca="1" si="140"/>
        <v>1.12258484</v>
      </c>
      <c r="C630" s="60">
        <f t="shared" si="141"/>
        <v>1</v>
      </c>
      <c r="D630" s="61">
        <f ca="1">IF(A630&lt;$B$1,VLOOKUP(A630,[1]DI!$A$4:$B$15000,2,FALSE),0)</f>
        <v>0</v>
      </c>
      <c r="E630" s="60">
        <f t="shared" ca="1" si="142"/>
        <v>0</v>
      </c>
      <c r="F630" s="62">
        <f t="shared" si="139"/>
        <v>1.3</v>
      </c>
      <c r="G630" s="63">
        <f t="shared" ca="1" si="143"/>
        <v>1</v>
      </c>
      <c r="H630" s="60">
        <f ca="1">TRUNC(PRODUCT(G$10:G629),15)</f>
        <v>1.1225848362579001</v>
      </c>
      <c r="I630" s="60">
        <f t="shared" si="144"/>
        <v>1</v>
      </c>
      <c r="J630" s="60">
        <f t="shared" ca="1" si="145"/>
        <v>1.12258484</v>
      </c>
      <c r="K630" s="60">
        <f t="shared" ca="1" si="146"/>
        <v>0.12258484</v>
      </c>
      <c r="L630" s="64">
        <f>IF(VLOOKUP(A630,$U$12:$AD$125,8)=VLOOKUP(A629,$U$12:$AD$125,8),0,VLOOKUP(A630,U$12:$AD$125,8))</f>
        <v>0</v>
      </c>
      <c r="M630" s="65">
        <f>IF(L630&gt;0,VLOOKUP(L630,T$12:$AC$125,7),0)</f>
        <v>0</v>
      </c>
      <c r="N630" s="60">
        <f t="shared" si="147"/>
        <v>0</v>
      </c>
      <c r="O630" s="60">
        <f t="shared" ca="1" si="148"/>
        <v>0.12258484</v>
      </c>
      <c r="P630" s="66" t="str">
        <f t="shared" si="149"/>
        <v>A+J=</v>
      </c>
      <c r="Q630" s="67">
        <f t="shared" si="150"/>
        <v>45882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</row>
    <row r="631" spans="1:147" x14ac:dyDescent="0.2">
      <c r="A631" s="59">
        <f t="shared" si="138"/>
        <v>43997</v>
      </c>
      <c r="B631" s="70">
        <f t="shared" ca="1" si="140"/>
        <v>1.12258484</v>
      </c>
      <c r="C631" s="60">
        <f t="shared" si="141"/>
        <v>1</v>
      </c>
      <c r="D631" s="61">
        <f ca="1">IF(A631&lt;$B$1,VLOOKUP(A631,[1]DI!$A$4:$B$15000,2,FALSE),0)</f>
        <v>2.9000000000000005E-2</v>
      </c>
      <c r="E631" s="60">
        <f t="shared" ca="1" si="142"/>
        <v>1.1345000000000001E-4</v>
      </c>
      <c r="F631" s="62">
        <f t="shared" si="139"/>
        <v>1.3</v>
      </c>
      <c r="G631" s="63">
        <f t="shared" ca="1" si="143"/>
        <v>1.0001474850000001</v>
      </c>
      <c r="H631" s="60">
        <f ca="1">TRUNC(PRODUCT(G$10:G630),15)</f>
        <v>1.1225848362579001</v>
      </c>
      <c r="I631" s="60">
        <f t="shared" si="144"/>
        <v>1</v>
      </c>
      <c r="J631" s="60">
        <f t="shared" ca="1" si="145"/>
        <v>1.12258484</v>
      </c>
      <c r="K631" s="60">
        <f t="shared" ca="1" si="146"/>
        <v>0.12258484</v>
      </c>
      <c r="L631" s="64">
        <f>IF(VLOOKUP(A631,$U$12:$AD$125,8)=VLOOKUP(A630,$U$12:$AD$125,8),0,VLOOKUP(A631,U$12:$AD$125,8))</f>
        <v>0</v>
      </c>
      <c r="M631" s="65">
        <f>IF(L631&gt;0,VLOOKUP(L631,T$12:$AC$125,7),0)</f>
        <v>0</v>
      </c>
      <c r="N631" s="60">
        <f t="shared" si="147"/>
        <v>0</v>
      </c>
      <c r="O631" s="60">
        <f t="shared" ca="1" si="148"/>
        <v>0.12258484</v>
      </c>
      <c r="P631" s="66" t="str">
        <f t="shared" si="149"/>
        <v>A+J=</v>
      </c>
      <c r="Q631" s="67">
        <f t="shared" si="150"/>
        <v>45882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</row>
    <row r="632" spans="1:147" x14ac:dyDescent="0.2">
      <c r="A632" s="59">
        <f t="shared" si="138"/>
        <v>43998</v>
      </c>
      <c r="B632" s="70">
        <f t="shared" ca="1" si="140"/>
        <v>1.1227503999999999</v>
      </c>
      <c r="C632" s="60">
        <f t="shared" si="141"/>
        <v>1</v>
      </c>
      <c r="D632" s="61">
        <f ca="1">IF(A632&lt;$B$1,VLOOKUP(A632,[1]DI!$A$4:$B$15000,2,FALSE),0)</f>
        <v>2.9000000000000005E-2</v>
      </c>
      <c r="E632" s="60">
        <f t="shared" ca="1" si="142"/>
        <v>1.1345000000000001E-4</v>
      </c>
      <c r="F632" s="62">
        <f t="shared" si="139"/>
        <v>1.3</v>
      </c>
      <c r="G632" s="63">
        <f t="shared" ca="1" si="143"/>
        <v>1.0001474850000001</v>
      </c>
      <c r="H632" s="60">
        <f ca="1">TRUNC(PRODUCT(G$10:G631),15)</f>
        <v>1.12275040068247</v>
      </c>
      <c r="I632" s="60">
        <f t="shared" si="144"/>
        <v>1</v>
      </c>
      <c r="J632" s="60">
        <f t="shared" ca="1" si="145"/>
        <v>1.1227503999999999</v>
      </c>
      <c r="K632" s="60">
        <f t="shared" ca="1" si="146"/>
        <v>0.1227504</v>
      </c>
      <c r="L632" s="64">
        <f>IF(VLOOKUP(A632,$U$12:$AD$125,8)=VLOOKUP(A631,$U$12:$AD$125,8),0,VLOOKUP(A632,U$12:$AD$125,8))</f>
        <v>0</v>
      </c>
      <c r="M632" s="65">
        <f>IF(L632&gt;0,VLOOKUP(L632,T$12:$AC$125,7),0)</f>
        <v>0</v>
      </c>
      <c r="N632" s="60">
        <f t="shared" si="147"/>
        <v>0</v>
      </c>
      <c r="O632" s="60">
        <f t="shared" ca="1" si="148"/>
        <v>0.1227504</v>
      </c>
      <c r="P632" s="66" t="str">
        <f t="shared" si="149"/>
        <v>A+J=</v>
      </c>
      <c r="Q632" s="67">
        <f t="shared" si="150"/>
        <v>45882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</row>
    <row r="633" spans="1:147" x14ac:dyDescent="0.2">
      <c r="A633" s="59">
        <f t="shared" si="138"/>
        <v>43999</v>
      </c>
      <c r="B633" s="70">
        <f t="shared" ca="1" si="140"/>
        <v>1.1229159900000001</v>
      </c>
      <c r="C633" s="60">
        <f t="shared" si="141"/>
        <v>1</v>
      </c>
      <c r="D633" s="61">
        <f ca="1">IF(A633&lt;$B$1,VLOOKUP(A633,[1]DI!$A$4:$B$15000,2,FALSE),0)</f>
        <v>2.9000000000000005E-2</v>
      </c>
      <c r="E633" s="60">
        <f t="shared" ca="1" si="142"/>
        <v>1.1345000000000001E-4</v>
      </c>
      <c r="F633" s="62">
        <f t="shared" si="139"/>
        <v>1.3</v>
      </c>
      <c r="G633" s="63">
        <f t="shared" ca="1" si="143"/>
        <v>1.0001474850000001</v>
      </c>
      <c r="H633" s="60">
        <f ca="1">TRUNC(PRODUCT(G$10:G632),15)</f>
        <v>1.12291598952532</v>
      </c>
      <c r="I633" s="60">
        <f t="shared" si="144"/>
        <v>1</v>
      </c>
      <c r="J633" s="60">
        <f t="shared" ca="1" si="145"/>
        <v>1.1229159900000001</v>
      </c>
      <c r="K633" s="60">
        <f t="shared" ca="1" si="146"/>
        <v>0.12291599</v>
      </c>
      <c r="L633" s="64">
        <f>IF(VLOOKUP(A633,$U$12:$AD$125,8)=VLOOKUP(A632,$U$12:$AD$125,8),0,VLOOKUP(A633,U$12:$AD$125,8))</f>
        <v>0</v>
      </c>
      <c r="M633" s="65">
        <f>IF(L633&gt;0,VLOOKUP(L633,T$12:$AC$125,7),0)</f>
        <v>0</v>
      </c>
      <c r="N633" s="60">
        <f t="shared" si="147"/>
        <v>0</v>
      </c>
      <c r="O633" s="60">
        <f t="shared" ca="1" si="148"/>
        <v>0.12291599</v>
      </c>
      <c r="P633" s="66" t="str">
        <f t="shared" si="149"/>
        <v>A+J=</v>
      </c>
      <c r="Q633" s="67">
        <f t="shared" si="150"/>
        <v>45882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</row>
    <row r="634" spans="1:147" x14ac:dyDescent="0.2">
      <c r="A634" s="59">
        <f t="shared" si="138"/>
        <v>44000</v>
      </c>
      <c r="B634" s="70">
        <f t="shared" ca="1" si="140"/>
        <v>1.1230815999999999</v>
      </c>
      <c r="C634" s="60">
        <f t="shared" si="141"/>
        <v>1</v>
      </c>
      <c r="D634" s="61">
        <f ca="1">IF(A634&lt;$B$1,VLOOKUP(A634,[1]DI!$A$4:$B$15000,2,FALSE),0)</f>
        <v>2.1500000000000005E-2</v>
      </c>
      <c r="E634" s="60">
        <f t="shared" ca="1" si="142"/>
        <v>8.4419999999999995E-5</v>
      </c>
      <c r="F634" s="62">
        <f t="shared" si="139"/>
        <v>1.3</v>
      </c>
      <c r="G634" s="63">
        <f t="shared" ca="1" si="143"/>
        <v>1.0001097459999999</v>
      </c>
      <c r="H634" s="60">
        <f ca="1">TRUNC(PRODUCT(G$10:G633),15)</f>
        <v>1.1230816027900301</v>
      </c>
      <c r="I634" s="60">
        <f t="shared" si="144"/>
        <v>1</v>
      </c>
      <c r="J634" s="60">
        <f t="shared" ca="1" si="145"/>
        <v>1.1230815999999999</v>
      </c>
      <c r="K634" s="60">
        <f t="shared" ca="1" si="146"/>
        <v>0.1230816</v>
      </c>
      <c r="L634" s="64">
        <f>IF(VLOOKUP(A634,$U$12:$AD$125,8)=VLOOKUP(A633,$U$12:$AD$125,8),0,VLOOKUP(A634,U$12:$AD$125,8))</f>
        <v>0</v>
      </c>
      <c r="M634" s="65">
        <f>IF(L634&gt;0,VLOOKUP(L634,T$12:$AC$125,7),0)</f>
        <v>0</v>
      </c>
      <c r="N634" s="60">
        <f t="shared" si="147"/>
        <v>0</v>
      </c>
      <c r="O634" s="60">
        <f t="shared" ca="1" si="148"/>
        <v>0.1230816</v>
      </c>
      <c r="P634" s="66" t="str">
        <f t="shared" si="149"/>
        <v>A+J=</v>
      </c>
      <c r="Q634" s="67">
        <f t="shared" si="150"/>
        <v>45882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</row>
    <row r="635" spans="1:147" x14ac:dyDescent="0.2">
      <c r="A635" s="59">
        <f t="shared" si="138"/>
        <v>44001</v>
      </c>
      <c r="B635" s="70">
        <f t="shared" ca="1" si="140"/>
        <v>1.12320486</v>
      </c>
      <c r="C635" s="60">
        <f t="shared" si="141"/>
        <v>1</v>
      </c>
      <c r="D635" s="61">
        <f ca="1">IF(A635&lt;$B$1,VLOOKUP(A635,[1]DI!$A$4:$B$15000,2,FALSE),0)</f>
        <v>2.1500000000000005E-2</v>
      </c>
      <c r="E635" s="60">
        <f t="shared" ca="1" si="142"/>
        <v>8.4419999999999995E-5</v>
      </c>
      <c r="F635" s="62">
        <f t="shared" si="139"/>
        <v>1.3</v>
      </c>
      <c r="G635" s="63">
        <f t="shared" ca="1" si="143"/>
        <v>1.0001097459999999</v>
      </c>
      <c r="H635" s="60">
        <f ca="1">TRUNC(PRODUCT(G$10:G634),15)</f>
        <v>1.1232048565036099</v>
      </c>
      <c r="I635" s="60">
        <f t="shared" si="144"/>
        <v>1</v>
      </c>
      <c r="J635" s="60">
        <f t="shared" ca="1" si="145"/>
        <v>1.12320486</v>
      </c>
      <c r="K635" s="60">
        <f t="shared" ca="1" si="146"/>
        <v>0.12320486</v>
      </c>
      <c r="L635" s="64">
        <f>IF(VLOOKUP(A635,$U$12:$AD$125,8)=VLOOKUP(A634,$U$12:$AD$125,8),0,VLOOKUP(A635,U$12:$AD$125,8))</f>
        <v>0</v>
      </c>
      <c r="M635" s="65">
        <f>IF(L635&gt;0,VLOOKUP(L635,T$12:$AC$125,7),0)</f>
        <v>0</v>
      </c>
      <c r="N635" s="60">
        <f t="shared" si="147"/>
        <v>0</v>
      </c>
      <c r="O635" s="60">
        <f t="shared" ca="1" si="148"/>
        <v>0.12320486</v>
      </c>
      <c r="P635" s="66" t="str">
        <f t="shared" si="149"/>
        <v>A+J=</v>
      </c>
      <c r="Q635" s="67">
        <f t="shared" si="150"/>
        <v>45882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</row>
    <row r="636" spans="1:147" x14ac:dyDescent="0.2">
      <c r="A636" s="59">
        <f t="shared" si="138"/>
        <v>44002</v>
      </c>
      <c r="B636" s="70">
        <f t="shared" ca="1" si="140"/>
        <v>1.12332812</v>
      </c>
      <c r="C636" s="60">
        <f t="shared" si="141"/>
        <v>1</v>
      </c>
      <c r="D636" s="61">
        <f ca="1">IF(A636&lt;$B$1,VLOOKUP(A636,[1]DI!$A$4:$B$15000,2,FALSE),0)</f>
        <v>0</v>
      </c>
      <c r="E636" s="60">
        <f t="shared" ca="1" si="142"/>
        <v>0</v>
      </c>
      <c r="F636" s="62">
        <f t="shared" si="139"/>
        <v>1.3</v>
      </c>
      <c r="G636" s="63">
        <f t="shared" ca="1" si="143"/>
        <v>1</v>
      </c>
      <c r="H636" s="60">
        <f ca="1">TRUNC(PRODUCT(G$10:G635),15)</f>
        <v>1.12332812374379</v>
      </c>
      <c r="I636" s="60">
        <f t="shared" si="144"/>
        <v>1</v>
      </c>
      <c r="J636" s="60">
        <f t="shared" ca="1" si="145"/>
        <v>1.12332812</v>
      </c>
      <c r="K636" s="60">
        <f t="shared" ca="1" si="146"/>
        <v>0.12332812</v>
      </c>
      <c r="L636" s="64">
        <f>IF(VLOOKUP(A636,$U$12:$AD$125,8)=VLOOKUP(A635,$U$12:$AD$125,8),0,VLOOKUP(A636,U$12:$AD$125,8))</f>
        <v>0</v>
      </c>
      <c r="M636" s="65">
        <f>IF(L636&gt;0,VLOOKUP(L636,T$12:$AC$125,7),0)</f>
        <v>0</v>
      </c>
      <c r="N636" s="60">
        <f t="shared" si="147"/>
        <v>0</v>
      </c>
      <c r="O636" s="60">
        <f t="shared" ca="1" si="148"/>
        <v>0.12332812</v>
      </c>
      <c r="P636" s="66" t="str">
        <f t="shared" si="149"/>
        <v>A+J=</v>
      </c>
      <c r="Q636" s="67">
        <f t="shared" si="150"/>
        <v>45882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</row>
    <row r="637" spans="1:147" x14ac:dyDescent="0.2">
      <c r="A637" s="59">
        <f t="shared" si="138"/>
        <v>44003</v>
      </c>
      <c r="B637" s="70">
        <f t="shared" ca="1" si="140"/>
        <v>1.12332812</v>
      </c>
      <c r="C637" s="60">
        <f t="shared" si="141"/>
        <v>1</v>
      </c>
      <c r="D637" s="61">
        <f ca="1">IF(A637&lt;$B$1,VLOOKUP(A637,[1]DI!$A$4:$B$15000,2,FALSE),0)</f>
        <v>0</v>
      </c>
      <c r="E637" s="60">
        <f t="shared" ca="1" si="142"/>
        <v>0</v>
      </c>
      <c r="F637" s="62">
        <f t="shared" si="139"/>
        <v>1.3</v>
      </c>
      <c r="G637" s="63">
        <f t="shared" ca="1" si="143"/>
        <v>1</v>
      </c>
      <c r="H637" s="60">
        <f ca="1">TRUNC(PRODUCT(G$10:G636),15)</f>
        <v>1.12332812374379</v>
      </c>
      <c r="I637" s="60">
        <f t="shared" si="144"/>
        <v>1</v>
      </c>
      <c r="J637" s="60">
        <f t="shared" ca="1" si="145"/>
        <v>1.12332812</v>
      </c>
      <c r="K637" s="60">
        <f t="shared" ca="1" si="146"/>
        <v>0.12332812</v>
      </c>
      <c r="L637" s="64">
        <f>IF(VLOOKUP(A637,$U$12:$AD$125,8)=VLOOKUP(A636,$U$12:$AD$125,8),0,VLOOKUP(A637,U$12:$AD$125,8))</f>
        <v>0</v>
      </c>
      <c r="M637" s="65">
        <f>IF(L637&gt;0,VLOOKUP(L637,T$12:$AC$125,7),0)</f>
        <v>0</v>
      </c>
      <c r="N637" s="60">
        <f t="shared" si="147"/>
        <v>0</v>
      </c>
      <c r="O637" s="60">
        <f t="shared" ca="1" si="148"/>
        <v>0.12332812</v>
      </c>
      <c r="P637" s="66" t="str">
        <f t="shared" si="149"/>
        <v>A+J=</v>
      </c>
      <c r="Q637" s="67">
        <f t="shared" si="150"/>
        <v>45882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</row>
    <row r="638" spans="1:147" x14ac:dyDescent="0.2">
      <c r="A638" s="59">
        <f t="shared" si="138"/>
        <v>44004</v>
      </c>
      <c r="B638" s="70">
        <f t="shared" ca="1" si="140"/>
        <v>1.12332812</v>
      </c>
      <c r="C638" s="60">
        <f t="shared" si="141"/>
        <v>1</v>
      </c>
      <c r="D638" s="61">
        <f ca="1">IF(A638&lt;$B$1,VLOOKUP(A638,[1]DI!$A$4:$B$15000,2,FALSE),0)</f>
        <v>2.1500000000000005E-2</v>
      </c>
      <c r="E638" s="60">
        <f t="shared" ca="1" si="142"/>
        <v>8.4419999999999995E-5</v>
      </c>
      <c r="F638" s="62">
        <f t="shared" si="139"/>
        <v>1.3</v>
      </c>
      <c r="G638" s="63">
        <f t="shared" ca="1" si="143"/>
        <v>1.0001097459999999</v>
      </c>
      <c r="H638" s="60">
        <f ca="1">TRUNC(PRODUCT(G$10:G637),15)</f>
        <v>1.12332812374379</v>
      </c>
      <c r="I638" s="60">
        <f t="shared" si="144"/>
        <v>1</v>
      </c>
      <c r="J638" s="60">
        <f t="shared" ca="1" si="145"/>
        <v>1.12332812</v>
      </c>
      <c r="K638" s="60">
        <f t="shared" ca="1" si="146"/>
        <v>0.12332812</v>
      </c>
      <c r="L638" s="64">
        <f>IF(VLOOKUP(A638,$U$12:$AD$125,8)=VLOOKUP(A637,$U$12:$AD$125,8),0,VLOOKUP(A638,U$12:$AD$125,8))</f>
        <v>0</v>
      </c>
      <c r="M638" s="65">
        <f>IF(L638&gt;0,VLOOKUP(L638,T$12:$AC$125,7),0)</f>
        <v>0</v>
      </c>
      <c r="N638" s="60">
        <f t="shared" si="147"/>
        <v>0</v>
      </c>
      <c r="O638" s="60">
        <f t="shared" ca="1" si="148"/>
        <v>0.12332812</v>
      </c>
      <c r="P638" s="66" t="str">
        <f t="shared" si="149"/>
        <v>A+J=</v>
      </c>
      <c r="Q638" s="67">
        <f t="shared" si="150"/>
        <v>45882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</row>
    <row r="639" spans="1:147" x14ac:dyDescent="0.2">
      <c r="A639" s="59">
        <f t="shared" si="138"/>
        <v>44005</v>
      </c>
      <c r="B639" s="70">
        <f t="shared" ca="1" si="140"/>
        <v>1.1234514</v>
      </c>
      <c r="C639" s="60">
        <f t="shared" si="141"/>
        <v>1</v>
      </c>
      <c r="D639" s="61">
        <f ca="1">IF(A639&lt;$B$1,VLOOKUP(A639,[1]DI!$A$4:$B$15000,2,FALSE),0)</f>
        <v>2.1500000000000005E-2</v>
      </c>
      <c r="E639" s="60">
        <f t="shared" ca="1" si="142"/>
        <v>8.4419999999999995E-5</v>
      </c>
      <c r="F639" s="62">
        <f t="shared" si="139"/>
        <v>1.3</v>
      </c>
      <c r="G639" s="63">
        <f t="shared" ca="1" si="143"/>
        <v>1.0001097459999999</v>
      </c>
      <c r="H639" s="60">
        <f ca="1">TRUNC(PRODUCT(G$10:G638),15)</f>
        <v>1.12345140451206</v>
      </c>
      <c r="I639" s="60">
        <f t="shared" si="144"/>
        <v>1</v>
      </c>
      <c r="J639" s="60">
        <f t="shared" ca="1" si="145"/>
        <v>1.1234514</v>
      </c>
      <c r="K639" s="60">
        <f t="shared" ca="1" si="146"/>
        <v>0.1234514</v>
      </c>
      <c r="L639" s="64">
        <f>IF(VLOOKUP(A639,$U$12:$AD$125,8)=VLOOKUP(A638,$U$12:$AD$125,8),0,VLOOKUP(A639,U$12:$AD$125,8))</f>
        <v>0</v>
      </c>
      <c r="M639" s="65">
        <f>IF(L639&gt;0,VLOOKUP(L639,T$12:$AC$125,7),0)</f>
        <v>0</v>
      </c>
      <c r="N639" s="60">
        <f t="shared" si="147"/>
        <v>0</v>
      </c>
      <c r="O639" s="60">
        <f t="shared" ca="1" si="148"/>
        <v>0.1234514</v>
      </c>
      <c r="P639" s="66" t="str">
        <f t="shared" si="149"/>
        <v>A+J=</v>
      </c>
      <c r="Q639" s="67">
        <f t="shared" si="150"/>
        <v>45882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</row>
    <row r="640" spans="1:147" x14ac:dyDescent="0.2">
      <c r="A640" s="59">
        <f t="shared" si="138"/>
        <v>44006</v>
      </c>
      <c r="B640" s="70">
        <f t="shared" ca="1" si="140"/>
        <v>1.1235747</v>
      </c>
      <c r="C640" s="60">
        <f t="shared" si="141"/>
        <v>1</v>
      </c>
      <c r="D640" s="61">
        <f ca="1">IF(A640&lt;$B$1,VLOOKUP(A640,[1]DI!$A$4:$B$15000,2,FALSE),0)</f>
        <v>2.1500000000000005E-2</v>
      </c>
      <c r="E640" s="60">
        <f t="shared" ca="1" si="142"/>
        <v>8.4419999999999995E-5</v>
      </c>
      <c r="F640" s="62">
        <f t="shared" si="139"/>
        <v>1.3</v>
      </c>
      <c r="G640" s="63">
        <f t="shared" ca="1" si="143"/>
        <v>1.0001097459999999</v>
      </c>
      <c r="H640" s="60">
        <f ca="1">TRUNC(PRODUCT(G$10:G639),15)</f>
        <v>1.1235746988099</v>
      </c>
      <c r="I640" s="60">
        <f t="shared" si="144"/>
        <v>1</v>
      </c>
      <c r="J640" s="60">
        <f t="shared" ca="1" si="145"/>
        <v>1.1235747</v>
      </c>
      <c r="K640" s="60">
        <f t="shared" ca="1" si="146"/>
        <v>0.1235747</v>
      </c>
      <c r="L640" s="64">
        <f>IF(VLOOKUP(A640,$U$12:$AD$125,8)=VLOOKUP(A639,$U$12:$AD$125,8),0,VLOOKUP(A640,U$12:$AD$125,8))</f>
        <v>0</v>
      </c>
      <c r="M640" s="65">
        <f>IF(L640&gt;0,VLOOKUP(L640,T$12:$AC$125,7),0)</f>
        <v>0</v>
      </c>
      <c r="N640" s="60">
        <f t="shared" si="147"/>
        <v>0</v>
      </c>
      <c r="O640" s="60">
        <f t="shared" ca="1" si="148"/>
        <v>0.1235747</v>
      </c>
      <c r="P640" s="66" t="str">
        <f t="shared" si="149"/>
        <v>A+J=</v>
      </c>
      <c r="Q640" s="67">
        <f t="shared" si="150"/>
        <v>45882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</row>
    <row r="641" spans="1:150" x14ac:dyDescent="0.2">
      <c r="A641" s="59">
        <f t="shared" si="138"/>
        <v>44007</v>
      </c>
      <c r="B641" s="70">
        <f t="shared" ca="1" si="140"/>
        <v>1.12369801</v>
      </c>
      <c r="C641" s="60">
        <f t="shared" si="141"/>
        <v>1</v>
      </c>
      <c r="D641" s="61">
        <f ca="1">IF(A641&lt;$B$1,VLOOKUP(A641,[1]DI!$A$4:$B$15000,2,FALSE),0)</f>
        <v>2.1500000000000005E-2</v>
      </c>
      <c r="E641" s="60">
        <f t="shared" ca="1" si="142"/>
        <v>8.4419999999999995E-5</v>
      </c>
      <c r="F641" s="62">
        <f t="shared" si="139"/>
        <v>1.3</v>
      </c>
      <c r="G641" s="63">
        <f t="shared" ca="1" si="143"/>
        <v>1.0001097459999999</v>
      </c>
      <c r="H641" s="60">
        <f ca="1">TRUNC(PRODUCT(G$10:G640),15)</f>
        <v>1.1236980066388</v>
      </c>
      <c r="I641" s="60">
        <f t="shared" si="144"/>
        <v>1</v>
      </c>
      <c r="J641" s="60">
        <f t="shared" ca="1" si="145"/>
        <v>1.12369801</v>
      </c>
      <c r="K641" s="60">
        <f t="shared" ca="1" si="146"/>
        <v>0.12369801</v>
      </c>
      <c r="L641" s="64">
        <f>IF(VLOOKUP(A641,$U$12:$AD$125,8)=VLOOKUP(A640,$U$12:$AD$125,8),0,VLOOKUP(A641,U$12:$AD$125,8))</f>
        <v>0</v>
      </c>
      <c r="M641" s="65">
        <f>IF(L641&gt;0,VLOOKUP(L641,T$12:$AC$125,7),0)</f>
        <v>0</v>
      </c>
      <c r="N641" s="60">
        <f t="shared" si="147"/>
        <v>0</v>
      </c>
      <c r="O641" s="60">
        <f t="shared" ca="1" si="148"/>
        <v>0.12369801</v>
      </c>
      <c r="P641" s="66" t="str">
        <f t="shared" si="149"/>
        <v>A+J=</v>
      </c>
      <c r="Q641" s="67">
        <f t="shared" si="150"/>
        <v>45882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</row>
    <row r="642" spans="1:150" x14ac:dyDescent="0.2">
      <c r="A642" s="59">
        <f t="shared" si="138"/>
        <v>44008</v>
      </c>
      <c r="B642" s="70">
        <f t="shared" ca="1" si="140"/>
        <v>1.12382133</v>
      </c>
      <c r="C642" s="60">
        <f t="shared" si="141"/>
        <v>1</v>
      </c>
      <c r="D642" s="61">
        <f ca="1">IF(A642&lt;$B$1,VLOOKUP(A642,[1]DI!$A$4:$B$15000,2,FALSE),0)</f>
        <v>2.1500000000000005E-2</v>
      </c>
      <c r="E642" s="60">
        <f t="shared" ca="1" si="142"/>
        <v>8.4419999999999995E-5</v>
      </c>
      <c r="F642" s="62">
        <f t="shared" si="139"/>
        <v>1.3</v>
      </c>
      <c r="G642" s="63">
        <f t="shared" ca="1" si="143"/>
        <v>1.0001097459999999</v>
      </c>
      <c r="H642" s="60">
        <f ca="1">TRUNC(PRODUCT(G$10:G641),15)</f>
        <v>1.12382132800023</v>
      </c>
      <c r="I642" s="60">
        <f t="shared" si="144"/>
        <v>1</v>
      </c>
      <c r="J642" s="60">
        <f t="shared" ca="1" si="145"/>
        <v>1.12382133</v>
      </c>
      <c r="K642" s="60">
        <f t="shared" ca="1" si="146"/>
        <v>0.12382132999999999</v>
      </c>
      <c r="L642" s="64">
        <f>IF(VLOOKUP(A642,$U$12:$AD$125,8)=VLOOKUP(A641,$U$12:$AD$125,8),0,VLOOKUP(A642,U$12:$AD$125,8))</f>
        <v>0</v>
      </c>
      <c r="M642" s="65">
        <f>IF(L642&gt;0,VLOOKUP(L642,T$12:$AC$125,7),0)</f>
        <v>0</v>
      </c>
      <c r="N642" s="60">
        <f t="shared" si="147"/>
        <v>0</v>
      </c>
      <c r="O642" s="60">
        <f t="shared" ca="1" si="148"/>
        <v>0.12382132999999999</v>
      </c>
      <c r="P642" s="66" t="str">
        <f t="shared" si="149"/>
        <v>A+J=</v>
      </c>
      <c r="Q642" s="67">
        <f t="shared" si="150"/>
        <v>45882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</row>
    <row r="643" spans="1:150" x14ac:dyDescent="0.2">
      <c r="A643" s="59">
        <f t="shared" si="138"/>
        <v>44009</v>
      </c>
      <c r="B643" s="70">
        <f t="shared" ca="1" si="140"/>
        <v>1.12394466</v>
      </c>
      <c r="C643" s="60">
        <f t="shared" si="141"/>
        <v>1</v>
      </c>
      <c r="D643" s="61">
        <f ca="1">IF(A643&lt;$B$1,VLOOKUP(A643,[1]DI!$A$4:$B$15000,2,FALSE),0)</f>
        <v>0</v>
      </c>
      <c r="E643" s="60">
        <f t="shared" ca="1" si="142"/>
        <v>0</v>
      </c>
      <c r="F643" s="62">
        <f t="shared" si="139"/>
        <v>1.3</v>
      </c>
      <c r="G643" s="63">
        <f t="shared" ca="1" si="143"/>
        <v>1</v>
      </c>
      <c r="H643" s="60">
        <f ca="1">TRUNC(PRODUCT(G$10:G642),15)</f>
        <v>1.1239446628956999</v>
      </c>
      <c r="I643" s="60">
        <f t="shared" si="144"/>
        <v>1</v>
      </c>
      <c r="J643" s="60">
        <f t="shared" ca="1" si="145"/>
        <v>1.12394466</v>
      </c>
      <c r="K643" s="60">
        <f t="shared" ca="1" si="146"/>
        <v>0.12394466</v>
      </c>
      <c r="L643" s="64">
        <f>IF(VLOOKUP(A643,$U$12:$AD$125,8)=VLOOKUP(A642,$U$12:$AD$125,8),0,VLOOKUP(A643,U$12:$AD$125,8))</f>
        <v>0</v>
      </c>
      <c r="M643" s="65">
        <f>IF(L643&gt;0,VLOOKUP(L643,T$12:$AC$125,7),0)</f>
        <v>0</v>
      </c>
      <c r="N643" s="60">
        <f t="shared" si="147"/>
        <v>0</v>
      </c>
      <c r="O643" s="60">
        <f t="shared" ca="1" si="148"/>
        <v>0.12394466</v>
      </c>
      <c r="P643" s="66" t="str">
        <f t="shared" si="149"/>
        <v>A+J=</v>
      </c>
      <c r="Q643" s="67">
        <f t="shared" si="150"/>
        <v>45882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</row>
    <row r="644" spans="1:150" x14ac:dyDescent="0.2">
      <c r="A644" s="59">
        <f t="shared" si="138"/>
        <v>44010</v>
      </c>
      <c r="B644" s="70">
        <f t="shared" ca="1" si="140"/>
        <v>1.12394466</v>
      </c>
      <c r="C644" s="60">
        <f t="shared" si="141"/>
        <v>1</v>
      </c>
      <c r="D644" s="61">
        <f ca="1">IF(A644&lt;$B$1,VLOOKUP(A644,[1]DI!$A$4:$B$15000,2,FALSE),0)</f>
        <v>0</v>
      </c>
      <c r="E644" s="60">
        <f t="shared" ca="1" si="142"/>
        <v>0</v>
      </c>
      <c r="F644" s="62">
        <f t="shared" si="139"/>
        <v>1.3</v>
      </c>
      <c r="G644" s="63">
        <f t="shared" ca="1" si="143"/>
        <v>1</v>
      </c>
      <c r="H644" s="60">
        <f ca="1">TRUNC(PRODUCT(G$10:G643),15)</f>
        <v>1.1239446628956999</v>
      </c>
      <c r="I644" s="60">
        <f t="shared" si="144"/>
        <v>1</v>
      </c>
      <c r="J644" s="60">
        <f t="shared" ca="1" si="145"/>
        <v>1.12394466</v>
      </c>
      <c r="K644" s="60">
        <f t="shared" ca="1" si="146"/>
        <v>0.12394466</v>
      </c>
      <c r="L644" s="64">
        <f>IF(VLOOKUP(A644,$U$12:$AD$125,8)=VLOOKUP(A643,$U$12:$AD$125,8),0,VLOOKUP(A644,U$12:$AD$125,8))</f>
        <v>0</v>
      </c>
      <c r="M644" s="65">
        <f>IF(L644&gt;0,VLOOKUP(L644,T$12:$AC$125,7),0)</f>
        <v>0</v>
      </c>
      <c r="N644" s="60">
        <f t="shared" si="147"/>
        <v>0</v>
      </c>
      <c r="O644" s="60">
        <f t="shared" ca="1" si="148"/>
        <v>0.12394466</v>
      </c>
      <c r="P644" s="66" t="str">
        <f t="shared" si="149"/>
        <v>A+J=</v>
      </c>
      <c r="Q644" s="67">
        <f t="shared" si="150"/>
        <v>45882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</row>
    <row r="645" spans="1:150" x14ac:dyDescent="0.2">
      <c r="A645" s="59">
        <f t="shared" si="138"/>
        <v>44011</v>
      </c>
      <c r="B645" s="70">
        <f t="shared" ca="1" si="140"/>
        <v>1.12394466</v>
      </c>
      <c r="C645" s="60">
        <f t="shared" si="141"/>
        <v>1</v>
      </c>
      <c r="D645" s="61">
        <f ca="1">IF(A645&lt;$B$1,VLOOKUP(A645,[1]DI!$A$4:$B$15000,2,FALSE),0)</f>
        <v>2.1500000000000005E-2</v>
      </c>
      <c r="E645" s="60">
        <f t="shared" ca="1" si="142"/>
        <v>8.4419999999999995E-5</v>
      </c>
      <c r="F645" s="62">
        <f t="shared" si="139"/>
        <v>1.3</v>
      </c>
      <c r="G645" s="63">
        <f t="shared" ca="1" si="143"/>
        <v>1.0001097459999999</v>
      </c>
      <c r="H645" s="60">
        <f ca="1">TRUNC(PRODUCT(G$10:G644),15)</f>
        <v>1.1239446628956999</v>
      </c>
      <c r="I645" s="60">
        <f t="shared" si="144"/>
        <v>1</v>
      </c>
      <c r="J645" s="60">
        <f t="shared" ca="1" si="145"/>
        <v>1.12394466</v>
      </c>
      <c r="K645" s="60">
        <f t="shared" ca="1" si="146"/>
        <v>0.12394466</v>
      </c>
      <c r="L645" s="64">
        <f>IF(VLOOKUP(A645,$U$12:$AD$125,8)=VLOOKUP(A644,$U$12:$AD$125,8),0,VLOOKUP(A645,U$12:$AD$125,8))</f>
        <v>0</v>
      </c>
      <c r="M645" s="65">
        <f>IF(L645&gt;0,VLOOKUP(L645,T$12:$AC$125,7),0)</f>
        <v>0</v>
      </c>
      <c r="N645" s="60">
        <f t="shared" si="147"/>
        <v>0</v>
      </c>
      <c r="O645" s="60">
        <f t="shared" ca="1" si="148"/>
        <v>0.12394466</v>
      </c>
      <c r="P645" s="66" t="str">
        <f t="shared" si="149"/>
        <v>A+J=</v>
      </c>
      <c r="Q645" s="67">
        <f t="shared" si="150"/>
        <v>45882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</row>
    <row r="646" spans="1:150" x14ac:dyDescent="0.2">
      <c r="A646" s="59">
        <f t="shared" si="138"/>
        <v>44012</v>
      </c>
      <c r="B646" s="70">
        <f t="shared" ca="1" si="140"/>
        <v>1.12406801</v>
      </c>
      <c r="C646" s="60">
        <f t="shared" si="141"/>
        <v>1</v>
      </c>
      <c r="D646" s="61">
        <f ca="1">IF(A646&lt;$B$1,VLOOKUP(A646,[1]DI!$A$4:$B$15000,2,FALSE),0)</f>
        <v>2.1500000000000005E-2</v>
      </c>
      <c r="E646" s="60">
        <f t="shared" ca="1" si="142"/>
        <v>8.4419999999999995E-5</v>
      </c>
      <c r="F646" s="62">
        <f t="shared" si="139"/>
        <v>1.3</v>
      </c>
      <c r="G646" s="63">
        <f t="shared" ca="1" si="143"/>
        <v>1.0001097459999999</v>
      </c>
      <c r="H646" s="60">
        <f ca="1">TRUNC(PRODUCT(G$10:G645),15)</f>
        <v>1.1240680113266699</v>
      </c>
      <c r="I646" s="60">
        <f t="shared" si="144"/>
        <v>1</v>
      </c>
      <c r="J646" s="60">
        <f t="shared" ca="1" si="145"/>
        <v>1.12406801</v>
      </c>
      <c r="K646" s="60">
        <f t="shared" ca="1" si="146"/>
        <v>0.12406801000000001</v>
      </c>
      <c r="L646" s="64">
        <f>IF(VLOOKUP(A646,$U$12:$AD$125,8)=VLOOKUP(A645,$U$12:$AD$125,8),0,VLOOKUP(A646,U$12:$AD$125,8))</f>
        <v>0</v>
      </c>
      <c r="M646" s="65">
        <f>IF(L646&gt;0,VLOOKUP(L646,T$12:$AC$125,7),0)</f>
        <v>0</v>
      </c>
      <c r="N646" s="60">
        <f t="shared" si="147"/>
        <v>0</v>
      </c>
      <c r="O646" s="60">
        <f t="shared" ca="1" si="148"/>
        <v>0.12406801000000001</v>
      </c>
      <c r="P646" s="66" t="str">
        <f t="shared" si="149"/>
        <v>A+J=</v>
      </c>
      <c r="Q646" s="67">
        <f t="shared" si="150"/>
        <v>45882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</row>
    <row r="647" spans="1:150" x14ac:dyDescent="0.2">
      <c r="A647" s="59">
        <f t="shared" si="138"/>
        <v>44013</v>
      </c>
      <c r="B647" s="70">
        <f t="shared" ca="1" si="140"/>
        <v>1.1241913699999999</v>
      </c>
      <c r="C647" s="60">
        <f t="shared" si="141"/>
        <v>1</v>
      </c>
      <c r="D647" s="61">
        <f ca="1">IF(A647&lt;$B$1,VLOOKUP(A647,[1]DI!$A$4:$B$15000,2,FALSE),0)</f>
        <v>2.1500000000000005E-2</v>
      </c>
      <c r="E647" s="60">
        <f t="shared" ca="1" si="142"/>
        <v>8.4419999999999995E-5</v>
      </c>
      <c r="F647" s="62">
        <f t="shared" si="139"/>
        <v>1.3</v>
      </c>
      <c r="G647" s="63">
        <f t="shared" ca="1" si="143"/>
        <v>1.0001097459999999</v>
      </c>
      <c r="H647" s="60">
        <f ca="1">TRUNC(PRODUCT(G$10:G646),15)</f>
        <v>1.12419137329464</v>
      </c>
      <c r="I647" s="60">
        <f t="shared" si="144"/>
        <v>1</v>
      </c>
      <c r="J647" s="60">
        <f t="shared" ca="1" si="145"/>
        <v>1.1241913699999999</v>
      </c>
      <c r="K647" s="60">
        <f t="shared" ca="1" si="146"/>
        <v>0.12419137</v>
      </c>
      <c r="L647" s="64">
        <f>IF(VLOOKUP(A647,$U$12:$AD$125,8)=VLOOKUP(A646,$U$12:$AD$125,8),0,VLOOKUP(A647,U$12:$AD$125,8))</f>
        <v>0</v>
      </c>
      <c r="M647" s="65">
        <f>IF(L647&gt;0,VLOOKUP(L647,T$12:$AC$125,7),0)</f>
        <v>0</v>
      </c>
      <c r="N647" s="60">
        <f t="shared" si="147"/>
        <v>0</v>
      </c>
      <c r="O647" s="60">
        <f t="shared" ca="1" si="148"/>
        <v>0.12419137</v>
      </c>
      <c r="P647" s="66" t="str">
        <f t="shared" si="149"/>
        <v>A+J=</v>
      </c>
      <c r="Q647" s="67">
        <f t="shared" si="150"/>
        <v>45882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</row>
    <row r="648" spans="1:150" x14ac:dyDescent="0.2">
      <c r="A648" s="59">
        <f t="shared" si="138"/>
        <v>44014</v>
      </c>
      <c r="B648" s="70">
        <f t="shared" ca="1" si="140"/>
        <v>1.1243147499999999</v>
      </c>
      <c r="C648" s="60">
        <f t="shared" si="141"/>
        <v>1</v>
      </c>
      <c r="D648" s="61">
        <f ca="1">IF(A648&lt;$B$1,VLOOKUP(A648,[1]DI!$A$4:$B$15000,2,FALSE),0)</f>
        <v>2.1500000000000005E-2</v>
      </c>
      <c r="E648" s="60">
        <f t="shared" ca="1" si="142"/>
        <v>8.4419999999999995E-5</v>
      </c>
      <c r="F648" s="62">
        <f t="shared" si="139"/>
        <v>1.3</v>
      </c>
      <c r="G648" s="63">
        <f t="shared" ca="1" si="143"/>
        <v>1.0001097459999999</v>
      </c>
      <c r="H648" s="60">
        <f ca="1">TRUNC(PRODUCT(G$10:G647),15)</f>
        <v>1.1243147488010901</v>
      </c>
      <c r="I648" s="60">
        <f t="shared" si="144"/>
        <v>1</v>
      </c>
      <c r="J648" s="60">
        <f t="shared" ca="1" si="145"/>
        <v>1.1243147499999999</v>
      </c>
      <c r="K648" s="60">
        <f t="shared" ca="1" si="146"/>
        <v>0.12431475</v>
      </c>
      <c r="L648" s="64">
        <f>IF(VLOOKUP(A648,$U$12:$AD$125,8)=VLOOKUP(A647,$U$12:$AD$125,8),0,VLOOKUP(A648,U$12:$AD$125,8))</f>
        <v>0</v>
      </c>
      <c r="M648" s="65">
        <f>IF(L648&gt;0,VLOOKUP(L648,T$12:$AC$125,7),0)</f>
        <v>0</v>
      </c>
      <c r="N648" s="60">
        <f t="shared" si="147"/>
        <v>0</v>
      </c>
      <c r="O648" s="60">
        <f t="shared" ca="1" si="148"/>
        <v>0.12431475</v>
      </c>
      <c r="P648" s="66" t="str">
        <f t="shared" si="149"/>
        <v>A+J=</v>
      </c>
      <c r="Q648" s="67">
        <f t="shared" si="150"/>
        <v>45882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</row>
    <row r="649" spans="1:150" x14ac:dyDescent="0.2">
      <c r="A649" s="59">
        <f t="shared" si="138"/>
        <v>44015</v>
      </c>
      <c r="B649" s="70">
        <f t="shared" ca="1" si="140"/>
        <v>1.1244381400000001</v>
      </c>
      <c r="C649" s="60">
        <f t="shared" si="141"/>
        <v>1</v>
      </c>
      <c r="D649" s="61">
        <f ca="1">IF(A649&lt;$B$1,VLOOKUP(A649,[1]DI!$A$4:$B$15000,2,FALSE),0)</f>
        <v>2.1500000000000005E-2</v>
      </c>
      <c r="E649" s="60">
        <f t="shared" ca="1" si="142"/>
        <v>8.4419999999999995E-5</v>
      </c>
      <c r="F649" s="62">
        <f t="shared" si="139"/>
        <v>1.3</v>
      </c>
      <c r="G649" s="63">
        <f t="shared" ca="1" si="143"/>
        <v>1.0001097459999999</v>
      </c>
      <c r="H649" s="60">
        <f ca="1">TRUNC(PRODUCT(G$10:G648),15)</f>
        <v>1.1244381378475199</v>
      </c>
      <c r="I649" s="60">
        <f t="shared" si="144"/>
        <v>1</v>
      </c>
      <c r="J649" s="60">
        <f t="shared" ca="1" si="145"/>
        <v>1.1244381400000001</v>
      </c>
      <c r="K649" s="60">
        <f t="shared" ca="1" si="146"/>
        <v>0.12443814</v>
      </c>
      <c r="L649" s="64">
        <f>IF(VLOOKUP(A649,$U$12:$AD$125,8)=VLOOKUP(A648,$U$12:$AD$125,8),0,VLOOKUP(A649,U$12:$AD$125,8))</f>
        <v>0</v>
      </c>
      <c r="M649" s="65">
        <f>IF(L649&gt;0,VLOOKUP(L649,T$12:$AC$125,7),0)</f>
        <v>0</v>
      </c>
      <c r="N649" s="60">
        <f t="shared" si="147"/>
        <v>0</v>
      </c>
      <c r="O649" s="60">
        <f t="shared" ca="1" si="148"/>
        <v>0.12443814</v>
      </c>
      <c r="P649" s="66" t="str">
        <f t="shared" si="149"/>
        <v>A+J=</v>
      </c>
      <c r="Q649" s="67">
        <f t="shared" si="150"/>
        <v>45882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</row>
    <row r="650" spans="1:150" x14ac:dyDescent="0.2">
      <c r="A650" s="59">
        <f t="shared" si="138"/>
        <v>44016</v>
      </c>
      <c r="B650" s="70">
        <f t="shared" ca="1" si="140"/>
        <v>1.12456154</v>
      </c>
      <c r="C650" s="60">
        <f t="shared" si="141"/>
        <v>1</v>
      </c>
      <c r="D650" s="61">
        <f ca="1">IF(A650&lt;$B$1,VLOOKUP(A650,[1]DI!$A$4:$B$15000,2,FALSE),0)</f>
        <v>0</v>
      </c>
      <c r="E650" s="60">
        <f t="shared" ca="1" si="142"/>
        <v>0</v>
      </c>
      <c r="F650" s="62">
        <f t="shared" si="139"/>
        <v>1.3</v>
      </c>
      <c r="G650" s="63">
        <f t="shared" ca="1" si="143"/>
        <v>1</v>
      </c>
      <c r="H650" s="60">
        <f ca="1">TRUNC(PRODUCT(G$10:G649),15)</f>
        <v>1.1245615404353899</v>
      </c>
      <c r="I650" s="60">
        <f t="shared" si="144"/>
        <v>1</v>
      </c>
      <c r="J650" s="60">
        <f t="shared" ca="1" si="145"/>
        <v>1.12456154</v>
      </c>
      <c r="K650" s="60">
        <f t="shared" ca="1" si="146"/>
        <v>0.12456154</v>
      </c>
      <c r="L650" s="64">
        <f>IF(VLOOKUP(A650,$U$12:$AD$125,8)=VLOOKUP(A649,$U$12:$AD$125,8),0,VLOOKUP(A650,U$12:$AD$125,8))</f>
        <v>0</v>
      </c>
      <c r="M650" s="65">
        <f>IF(L650&gt;0,VLOOKUP(L650,T$12:$AC$125,7),0)</f>
        <v>0</v>
      </c>
      <c r="N650" s="60">
        <f t="shared" si="147"/>
        <v>0</v>
      </c>
      <c r="O650" s="60">
        <f t="shared" ca="1" si="148"/>
        <v>0.12456154</v>
      </c>
      <c r="P650" s="66" t="str">
        <f t="shared" si="149"/>
        <v>A+J=</v>
      </c>
      <c r="Q650" s="67">
        <f t="shared" si="150"/>
        <v>45882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</row>
    <row r="651" spans="1:150" x14ac:dyDescent="0.2">
      <c r="A651" s="59">
        <f t="shared" ref="A651:A714" si="151">(A650+1)</f>
        <v>44017</v>
      </c>
      <c r="B651" s="70">
        <f t="shared" ca="1" si="140"/>
        <v>1.12456154</v>
      </c>
      <c r="C651" s="60">
        <f t="shared" si="141"/>
        <v>1</v>
      </c>
      <c r="D651" s="61">
        <f ca="1">IF(A651&lt;$B$1,VLOOKUP(A651,[1]DI!$A$4:$B$15000,2,FALSE),0)</f>
        <v>0</v>
      </c>
      <c r="E651" s="60">
        <f t="shared" ca="1" si="142"/>
        <v>0</v>
      </c>
      <c r="F651" s="62">
        <f t="shared" si="139"/>
        <v>1.3</v>
      </c>
      <c r="G651" s="63">
        <f t="shared" ca="1" si="143"/>
        <v>1</v>
      </c>
      <c r="H651" s="60">
        <f ca="1">TRUNC(PRODUCT(G$10:G650),15)</f>
        <v>1.1245615404353899</v>
      </c>
      <c r="I651" s="60">
        <f t="shared" si="144"/>
        <v>1</v>
      </c>
      <c r="J651" s="60">
        <f t="shared" ca="1" si="145"/>
        <v>1.12456154</v>
      </c>
      <c r="K651" s="60">
        <f t="shared" ca="1" si="146"/>
        <v>0.12456154</v>
      </c>
      <c r="L651" s="64">
        <f>IF(VLOOKUP(A651,$U$12:$AD$125,8)=VLOOKUP(A650,$U$12:$AD$125,8),0,VLOOKUP(A651,U$12:$AD$125,8))</f>
        <v>0</v>
      </c>
      <c r="M651" s="65">
        <f>IF(L651&gt;0,VLOOKUP(L651,T$12:$AC$125,7),0)</f>
        <v>0</v>
      </c>
      <c r="N651" s="60">
        <f t="shared" si="147"/>
        <v>0</v>
      </c>
      <c r="O651" s="60">
        <f t="shared" ca="1" si="148"/>
        <v>0.12456154</v>
      </c>
      <c r="P651" s="66" t="str">
        <f t="shared" si="149"/>
        <v>A+J=</v>
      </c>
      <c r="Q651" s="67">
        <f t="shared" si="150"/>
        <v>45882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</row>
    <row r="652" spans="1:150" x14ac:dyDescent="0.2">
      <c r="A652" s="59">
        <f t="shared" si="151"/>
        <v>44018</v>
      </c>
      <c r="B652" s="70">
        <f t="shared" ca="1" si="140"/>
        <v>1.12456154</v>
      </c>
      <c r="C652" s="60">
        <f t="shared" si="141"/>
        <v>1</v>
      </c>
      <c r="D652" s="61">
        <f ca="1">IF(A652&lt;$B$1,VLOOKUP(A652,[1]DI!$A$4:$B$15000,2,FALSE),0)</f>
        <v>2.1500000000000005E-2</v>
      </c>
      <c r="E652" s="60">
        <f t="shared" ca="1" si="142"/>
        <v>8.4419999999999995E-5</v>
      </c>
      <c r="F652" s="62">
        <f t="shared" ref="F652:F715" si="152">F651</f>
        <v>1.3</v>
      </c>
      <c r="G652" s="63">
        <f t="shared" ca="1" si="143"/>
        <v>1.0001097459999999</v>
      </c>
      <c r="H652" s="60">
        <f ca="1">TRUNC(PRODUCT(G$10:G651),15)</f>
        <v>1.1245615404353899</v>
      </c>
      <c r="I652" s="60">
        <f t="shared" si="144"/>
        <v>1</v>
      </c>
      <c r="J652" s="60">
        <f t="shared" ca="1" si="145"/>
        <v>1.12456154</v>
      </c>
      <c r="K652" s="60">
        <f t="shared" ca="1" si="146"/>
        <v>0.12456154</v>
      </c>
      <c r="L652" s="64">
        <f>IF(VLOOKUP(A652,$U$12:$AD$125,8)=VLOOKUP(A651,$U$12:$AD$125,8),0,VLOOKUP(A652,U$12:$AD$125,8))</f>
        <v>0</v>
      </c>
      <c r="M652" s="65">
        <f>IF(L652&gt;0,VLOOKUP(L652,T$12:$AC$125,7),0)</f>
        <v>0</v>
      </c>
      <c r="N652" s="60">
        <f t="shared" si="147"/>
        <v>0</v>
      </c>
      <c r="O652" s="60">
        <f t="shared" ca="1" si="148"/>
        <v>0.12456154</v>
      </c>
      <c r="P652" s="66" t="str">
        <f t="shared" si="149"/>
        <v>A+J=</v>
      </c>
      <c r="Q652" s="67">
        <f t="shared" si="150"/>
        <v>45882</v>
      </c>
      <c r="R652" s="1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</row>
    <row r="653" spans="1:150" x14ac:dyDescent="0.2">
      <c r="A653" s="59">
        <f t="shared" si="151"/>
        <v>44019</v>
      </c>
      <c r="B653" s="70">
        <f t="shared" ca="1" si="140"/>
        <v>1.12468496</v>
      </c>
      <c r="C653" s="60">
        <f t="shared" si="141"/>
        <v>1</v>
      </c>
      <c r="D653" s="61">
        <f ca="1">IF(A653&lt;$B$1,VLOOKUP(A653,[1]DI!$A$4:$B$15000,2,FALSE),0)</f>
        <v>2.1500000000000005E-2</v>
      </c>
      <c r="E653" s="60">
        <f t="shared" ca="1" si="142"/>
        <v>8.4419999999999995E-5</v>
      </c>
      <c r="F653" s="62">
        <f t="shared" si="152"/>
        <v>1.3</v>
      </c>
      <c r="G653" s="63">
        <f t="shared" ca="1" si="143"/>
        <v>1.0001097459999999</v>
      </c>
      <c r="H653" s="60">
        <f ca="1">TRUNC(PRODUCT(G$10:G652),15)</f>
        <v>1.12468495656621</v>
      </c>
      <c r="I653" s="60">
        <f t="shared" si="144"/>
        <v>1</v>
      </c>
      <c r="J653" s="60">
        <f t="shared" ca="1" si="145"/>
        <v>1.12468496</v>
      </c>
      <c r="K653" s="60">
        <f t="shared" ca="1" si="146"/>
        <v>0.12468496</v>
      </c>
      <c r="L653" s="64">
        <f>IF(VLOOKUP(A653,$U$12:$AD$125,8)=VLOOKUP(A652,$U$12:$AD$125,8),0,VLOOKUP(A653,U$12:$AD$125,8))</f>
        <v>0</v>
      </c>
      <c r="M653" s="65">
        <f>IF(L653&gt;0,VLOOKUP(L653,T$12:$AC$125,7),0)</f>
        <v>0</v>
      </c>
      <c r="N653" s="60">
        <f t="shared" si="147"/>
        <v>0</v>
      </c>
      <c r="O653" s="60">
        <f t="shared" ca="1" si="148"/>
        <v>0.12468496</v>
      </c>
      <c r="P653" s="66" t="str">
        <f t="shared" si="149"/>
        <v>A+J=</v>
      </c>
      <c r="Q653" s="67">
        <f t="shared" si="150"/>
        <v>45882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</row>
    <row r="654" spans="1:150" x14ac:dyDescent="0.2">
      <c r="A654" s="59">
        <f t="shared" si="151"/>
        <v>44020</v>
      </c>
      <c r="B654" s="70">
        <f t="shared" ca="1" si="140"/>
        <v>1.1248083900000001</v>
      </c>
      <c r="C654" s="60">
        <f t="shared" si="141"/>
        <v>1</v>
      </c>
      <c r="D654" s="61">
        <f ca="1">IF(A654&lt;$B$1,VLOOKUP(A654,[1]DI!$A$4:$B$15000,2,FALSE),0)</f>
        <v>2.1500000000000005E-2</v>
      </c>
      <c r="E654" s="60">
        <f t="shared" ca="1" si="142"/>
        <v>8.4419999999999995E-5</v>
      </c>
      <c r="F654" s="62">
        <f t="shared" si="152"/>
        <v>1.3</v>
      </c>
      <c r="G654" s="63">
        <f t="shared" ca="1" si="143"/>
        <v>1.0001097459999999</v>
      </c>
      <c r="H654" s="60">
        <f ca="1">TRUNC(PRODUCT(G$10:G653),15)</f>
        <v>1.12480838624145</v>
      </c>
      <c r="I654" s="60">
        <f t="shared" si="144"/>
        <v>1</v>
      </c>
      <c r="J654" s="60">
        <f t="shared" ca="1" si="145"/>
        <v>1.1248083900000001</v>
      </c>
      <c r="K654" s="60">
        <f t="shared" ca="1" si="146"/>
        <v>0.12480839000000001</v>
      </c>
      <c r="L654" s="64">
        <f>IF(VLOOKUP(A654,$U$12:$AD$125,8)=VLOOKUP(A653,$U$12:$AD$125,8),0,VLOOKUP(A654,U$12:$AD$125,8))</f>
        <v>0</v>
      </c>
      <c r="M654" s="65">
        <f>IF(L654&gt;0,VLOOKUP(L654,T$12:$AC$125,7),0)</f>
        <v>0</v>
      </c>
      <c r="N654" s="60">
        <f t="shared" si="147"/>
        <v>0</v>
      </c>
      <c r="O654" s="60">
        <f t="shared" ca="1" si="148"/>
        <v>0.12480839000000001</v>
      </c>
      <c r="P654" s="66" t="str">
        <f t="shared" si="149"/>
        <v>A+J=</v>
      </c>
      <c r="Q654" s="67">
        <f t="shared" si="150"/>
        <v>45882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</row>
    <row r="655" spans="1:150" x14ac:dyDescent="0.2">
      <c r="A655" s="59">
        <f t="shared" si="151"/>
        <v>44021</v>
      </c>
      <c r="B655" s="70">
        <f t="shared" ca="1" si="140"/>
        <v>1.12493183</v>
      </c>
      <c r="C655" s="60">
        <f t="shared" si="141"/>
        <v>1</v>
      </c>
      <c r="D655" s="61">
        <f ca="1">IF(A655&lt;$B$1,VLOOKUP(A655,[1]DI!$A$4:$B$15000,2,FALSE),0)</f>
        <v>2.1500000000000005E-2</v>
      </c>
      <c r="E655" s="60">
        <f t="shared" ca="1" si="142"/>
        <v>8.4419999999999995E-5</v>
      </c>
      <c r="F655" s="62">
        <f t="shared" si="152"/>
        <v>1.3</v>
      </c>
      <c r="G655" s="63">
        <f t="shared" ca="1" si="143"/>
        <v>1.0001097459999999</v>
      </c>
      <c r="H655" s="60">
        <f ca="1">TRUNC(PRODUCT(G$10:G654),15)</f>
        <v>1.1249318294626101</v>
      </c>
      <c r="I655" s="60">
        <f t="shared" si="144"/>
        <v>1</v>
      </c>
      <c r="J655" s="60">
        <f t="shared" ca="1" si="145"/>
        <v>1.12493183</v>
      </c>
      <c r="K655" s="60">
        <f t="shared" ca="1" si="146"/>
        <v>0.12493182999999999</v>
      </c>
      <c r="L655" s="64">
        <f>IF(VLOOKUP(A655,$U$12:$AD$125,8)=VLOOKUP(A654,$U$12:$AD$125,8),0,VLOOKUP(A655,U$12:$AD$125,8))</f>
        <v>0</v>
      </c>
      <c r="M655" s="65">
        <f>IF(L655&gt;0,VLOOKUP(L655,T$12:$AC$125,7),0)</f>
        <v>0</v>
      </c>
      <c r="N655" s="60">
        <f t="shared" si="147"/>
        <v>0</v>
      </c>
      <c r="O655" s="60">
        <f t="shared" ca="1" si="148"/>
        <v>0.12493182999999999</v>
      </c>
      <c r="P655" s="66" t="str">
        <f t="shared" si="149"/>
        <v>A+J=</v>
      </c>
      <c r="Q655" s="67">
        <f t="shared" si="150"/>
        <v>45882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</row>
    <row r="656" spans="1:150" x14ac:dyDescent="0.2">
      <c r="A656" s="59">
        <f t="shared" si="151"/>
        <v>44022</v>
      </c>
      <c r="B656" s="70">
        <f t="shared" ca="1" si="140"/>
        <v>1.1250552899999999</v>
      </c>
      <c r="C656" s="60">
        <f t="shared" si="141"/>
        <v>1</v>
      </c>
      <c r="D656" s="61">
        <f ca="1">IF(A656&lt;$B$1,VLOOKUP(A656,[1]DI!$A$4:$B$15000,2,FALSE),0)</f>
        <v>2.1500000000000005E-2</v>
      </c>
      <c r="E656" s="60">
        <f t="shared" ca="1" si="142"/>
        <v>8.4419999999999995E-5</v>
      </c>
      <c r="F656" s="62">
        <f t="shared" si="152"/>
        <v>1.3</v>
      </c>
      <c r="G656" s="63">
        <f t="shared" ca="1" si="143"/>
        <v>1.0001097459999999</v>
      </c>
      <c r="H656" s="60">
        <f ca="1">TRUNC(PRODUCT(G$10:G655),15)</f>
        <v>1.12505528623116</v>
      </c>
      <c r="I656" s="60">
        <f t="shared" si="144"/>
        <v>1</v>
      </c>
      <c r="J656" s="60">
        <f t="shared" ca="1" si="145"/>
        <v>1.1250552899999999</v>
      </c>
      <c r="K656" s="60">
        <f t="shared" ca="1" si="146"/>
        <v>0.12505529000000001</v>
      </c>
      <c r="L656" s="64">
        <f>IF(VLOOKUP(A656,$U$12:$AD$125,8)=VLOOKUP(A655,$U$12:$AD$125,8),0,VLOOKUP(A656,U$12:$AD$125,8))</f>
        <v>0</v>
      </c>
      <c r="M656" s="65">
        <f>IF(L656&gt;0,VLOOKUP(L656,T$12:$AC$125,7),0)</f>
        <v>0</v>
      </c>
      <c r="N656" s="60">
        <f t="shared" si="147"/>
        <v>0</v>
      </c>
      <c r="O656" s="60">
        <f t="shared" ca="1" si="148"/>
        <v>0.12505529000000001</v>
      </c>
      <c r="P656" s="66" t="str">
        <f t="shared" si="149"/>
        <v>A+J=</v>
      </c>
      <c r="Q656" s="67">
        <f t="shared" si="150"/>
        <v>45882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</row>
    <row r="657" spans="1:147" x14ac:dyDescent="0.2">
      <c r="A657" s="59">
        <f t="shared" si="151"/>
        <v>44023</v>
      </c>
      <c r="B657" s="70">
        <f t="shared" ca="1" si="140"/>
        <v>1.1251787600000001</v>
      </c>
      <c r="C657" s="60">
        <f t="shared" si="141"/>
        <v>1</v>
      </c>
      <c r="D657" s="61">
        <f ca="1">IF(A657&lt;$B$1,VLOOKUP(A657,[1]DI!$A$4:$B$15000,2,FALSE),0)</f>
        <v>0</v>
      </c>
      <c r="E657" s="60">
        <f t="shared" ca="1" si="142"/>
        <v>0</v>
      </c>
      <c r="F657" s="62">
        <f t="shared" si="152"/>
        <v>1.3</v>
      </c>
      <c r="G657" s="63">
        <f t="shared" ca="1" si="143"/>
        <v>1</v>
      </c>
      <c r="H657" s="60">
        <f ca="1">TRUNC(PRODUCT(G$10:G656),15)</f>
        <v>1.12517875654861</v>
      </c>
      <c r="I657" s="60">
        <f t="shared" si="144"/>
        <v>1</v>
      </c>
      <c r="J657" s="60">
        <f t="shared" ca="1" si="145"/>
        <v>1.1251787600000001</v>
      </c>
      <c r="K657" s="60">
        <f t="shared" ca="1" si="146"/>
        <v>0.12517876</v>
      </c>
      <c r="L657" s="64">
        <f>IF(VLOOKUP(A657,$U$12:$AD$125,8)=VLOOKUP(A656,$U$12:$AD$125,8),0,VLOOKUP(A657,U$12:$AD$125,8))</f>
        <v>0</v>
      </c>
      <c r="M657" s="65">
        <f>IF(L657&gt;0,VLOOKUP(L657,T$12:$AC$125,7),0)</f>
        <v>0</v>
      </c>
      <c r="N657" s="60">
        <f t="shared" si="147"/>
        <v>0</v>
      </c>
      <c r="O657" s="60">
        <f t="shared" ca="1" si="148"/>
        <v>0.12517876</v>
      </c>
      <c r="P657" s="66" t="str">
        <f t="shared" si="149"/>
        <v>A+J=</v>
      </c>
      <c r="Q657" s="67">
        <f t="shared" si="150"/>
        <v>45882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</row>
    <row r="658" spans="1:147" x14ac:dyDescent="0.2">
      <c r="A658" s="59">
        <f t="shared" si="151"/>
        <v>44024</v>
      </c>
      <c r="B658" s="70">
        <f t="shared" ca="1" si="140"/>
        <v>1.1251787600000001</v>
      </c>
      <c r="C658" s="60">
        <f t="shared" si="141"/>
        <v>1</v>
      </c>
      <c r="D658" s="61">
        <f ca="1">IF(A658&lt;$B$1,VLOOKUP(A658,[1]DI!$A$4:$B$15000,2,FALSE),0)</f>
        <v>0</v>
      </c>
      <c r="E658" s="60">
        <f t="shared" ca="1" si="142"/>
        <v>0</v>
      </c>
      <c r="F658" s="62">
        <f t="shared" si="152"/>
        <v>1.3</v>
      </c>
      <c r="G658" s="63">
        <f t="shared" ca="1" si="143"/>
        <v>1</v>
      </c>
      <c r="H658" s="60">
        <f ca="1">TRUNC(PRODUCT(G$10:G657),15)</f>
        <v>1.12517875654861</v>
      </c>
      <c r="I658" s="60">
        <f t="shared" si="144"/>
        <v>1</v>
      </c>
      <c r="J658" s="60">
        <f t="shared" ca="1" si="145"/>
        <v>1.1251787600000001</v>
      </c>
      <c r="K658" s="60">
        <f t="shared" ca="1" si="146"/>
        <v>0.12517876</v>
      </c>
      <c r="L658" s="64">
        <f>IF(VLOOKUP(A658,$U$12:$AD$125,8)=VLOOKUP(A657,$U$12:$AD$125,8),0,VLOOKUP(A658,U$12:$AD$125,8))</f>
        <v>0</v>
      </c>
      <c r="M658" s="65">
        <f>IF(L658&gt;0,VLOOKUP(L658,T$12:$AC$125,7),0)</f>
        <v>0</v>
      </c>
      <c r="N658" s="60">
        <f t="shared" si="147"/>
        <v>0</v>
      </c>
      <c r="O658" s="60">
        <f t="shared" ca="1" si="148"/>
        <v>0.12517876</v>
      </c>
      <c r="P658" s="66" t="str">
        <f t="shared" si="149"/>
        <v>A+J=</v>
      </c>
      <c r="Q658" s="67">
        <f t="shared" si="150"/>
        <v>45882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</row>
    <row r="659" spans="1:147" x14ac:dyDescent="0.2">
      <c r="A659" s="59">
        <f t="shared" si="151"/>
        <v>44025</v>
      </c>
      <c r="B659" s="70">
        <f t="shared" ca="1" si="140"/>
        <v>1.1251787600000001</v>
      </c>
      <c r="C659" s="60">
        <f t="shared" si="141"/>
        <v>1</v>
      </c>
      <c r="D659" s="61">
        <f ca="1">IF(A659&lt;$B$1,VLOOKUP(A659,[1]DI!$A$4:$B$15000,2,FALSE),0)</f>
        <v>2.1500000000000005E-2</v>
      </c>
      <c r="E659" s="60">
        <f t="shared" ca="1" si="142"/>
        <v>8.4419999999999995E-5</v>
      </c>
      <c r="F659" s="62">
        <f t="shared" si="152"/>
        <v>1.3</v>
      </c>
      <c r="G659" s="63">
        <f t="shared" ca="1" si="143"/>
        <v>1.0001097459999999</v>
      </c>
      <c r="H659" s="60">
        <f ca="1">TRUNC(PRODUCT(G$10:G658),15)</f>
        <v>1.12517875654861</v>
      </c>
      <c r="I659" s="60">
        <f t="shared" si="144"/>
        <v>1</v>
      </c>
      <c r="J659" s="60">
        <f t="shared" ca="1" si="145"/>
        <v>1.1251787600000001</v>
      </c>
      <c r="K659" s="60">
        <f t="shared" ca="1" si="146"/>
        <v>0.12517876</v>
      </c>
      <c r="L659" s="64">
        <f>IF(VLOOKUP(A659,$U$12:$AD$125,8)=VLOOKUP(A658,$U$12:$AD$125,8),0,VLOOKUP(A659,U$12:$AD$125,8))</f>
        <v>0</v>
      </c>
      <c r="M659" s="65">
        <f>IF(L659&gt;0,VLOOKUP(L659,T$12:$AC$125,7),0)</f>
        <v>0</v>
      </c>
      <c r="N659" s="60">
        <f t="shared" si="147"/>
        <v>0</v>
      </c>
      <c r="O659" s="60">
        <f t="shared" ca="1" si="148"/>
        <v>0.12517876</v>
      </c>
      <c r="P659" s="66" t="str">
        <f t="shared" si="149"/>
        <v>A+J=</v>
      </c>
      <c r="Q659" s="67">
        <f t="shared" si="150"/>
        <v>45882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</row>
    <row r="660" spans="1:147" x14ac:dyDescent="0.2">
      <c r="A660" s="59">
        <f t="shared" si="151"/>
        <v>44026</v>
      </c>
      <c r="B660" s="70">
        <f t="shared" ca="1" si="140"/>
        <v>1.1253022399999999</v>
      </c>
      <c r="C660" s="60">
        <f t="shared" si="141"/>
        <v>1</v>
      </c>
      <c r="D660" s="61">
        <f ca="1">IF(A660&lt;$B$1,VLOOKUP(A660,[1]DI!$A$4:$B$15000,2,FALSE),0)</f>
        <v>2.1500000000000005E-2</v>
      </c>
      <c r="E660" s="60">
        <f t="shared" ca="1" si="142"/>
        <v>8.4419999999999995E-5</v>
      </c>
      <c r="F660" s="62">
        <f t="shared" si="152"/>
        <v>1.3</v>
      </c>
      <c r="G660" s="63">
        <f t="shared" ca="1" si="143"/>
        <v>1.0001097459999999</v>
      </c>
      <c r="H660" s="60">
        <f ca="1">TRUNC(PRODUCT(G$10:G659),15)</f>
        <v>1.1253022404164199</v>
      </c>
      <c r="I660" s="60">
        <f t="shared" si="144"/>
        <v>1</v>
      </c>
      <c r="J660" s="60">
        <f t="shared" ca="1" si="145"/>
        <v>1.1253022399999999</v>
      </c>
      <c r="K660" s="60">
        <f t="shared" ca="1" si="146"/>
        <v>0.12530224000000001</v>
      </c>
      <c r="L660" s="64">
        <f>IF(VLOOKUP(A660,$U$12:$AD$125,8)=VLOOKUP(A659,$U$12:$AD$125,8),0,VLOOKUP(A660,U$12:$AD$125,8))</f>
        <v>0</v>
      </c>
      <c r="M660" s="65">
        <f>IF(L660&gt;0,VLOOKUP(L660,T$12:$AC$125,7),0)</f>
        <v>0</v>
      </c>
      <c r="N660" s="60">
        <f t="shared" si="147"/>
        <v>0</v>
      </c>
      <c r="O660" s="60">
        <f t="shared" ca="1" si="148"/>
        <v>0.12530224000000001</v>
      </c>
      <c r="P660" s="66" t="str">
        <f t="shared" si="149"/>
        <v>A+J=</v>
      </c>
      <c r="Q660" s="67">
        <f t="shared" si="150"/>
        <v>45882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</row>
    <row r="661" spans="1:147" x14ac:dyDescent="0.2">
      <c r="A661" s="59">
        <f t="shared" si="151"/>
        <v>44027</v>
      </c>
      <c r="B661" s="70">
        <f t="shared" ca="1" si="140"/>
        <v>1.1254257400000001</v>
      </c>
      <c r="C661" s="60">
        <f t="shared" si="141"/>
        <v>1</v>
      </c>
      <c r="D661" s="61">
        <f ca="1">IF(A661&lt;$B$1,VLOOKUP(A661,[1]DI!$A$4:$B$15000,2,FALSE),0)</f>
        <v>2.1500000000000005E-2</v>
      </c>
      <c r="E661" s="60">
        <f t="shared" ca="1" si="142"/>
        <v>8.4419999999999995E-5</v>
      </c>
      <c r="F661" s="62">
        <f t="shared" si="152"/>
        <v>1.3</v>
      </c>
      <c r="G661" s="63">
        <f t="shared" ca="1" si="143"/>
        <v>1.0001097459999999</v>
      </c>
      <c r="H661" s="60">
        <f ca="1">TRUNC(PRODUCT(G$10:G660),15)</f>
        <v>1.1254257378360999</v>
      </c>
      <c r="I661" s="60">
        <f t="shared" si="144"/>
        <v>1</v>
      </c>
      <c r="J661" s="60">
        <f t="shared" ca="1" si="145"/>
        <v>1.1254257400000001</v>
      </c>
      <c r="K661" s="60">
        <f t="shared" ca="1" si="146"/>
        <v>0.12542574000000001</v>
      </c>
      <c r="L661" s="64">
        <f>IF(VLOOKUP(A661,$U$12:$AD$125,8)=VLOOKUP(A660,$U$12:$AD$125,8),0,VLOOKUP(A661,U$12:$AD$125,8))</f>
        <v>0</v>
      </c>
      <c r="M661" s="65">
        <f>IF(L661&gt;0,VLOOKUP(L661,T$12:$AC$125,7),0)</f>
        <v>0</v>
      </c>
      <c r="N661" s="60">
        <f t="shared" si="147"/>
        <v>0</v>
      </c>
      <c r="O661" s="60">
        <f t="shared" ca="1" si="148"/>
        <v>0.12542574000000001</v>
      </c>
      <c r="P661" s="66" t="str">
        <f t="shared" si="149"/>
        <v>A+J=</v>
      </c>
      <c r="Q661" s="67">
        <f t="shared" si="150"/>
        <v>45882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</row>
    <row r="662" spans="1:147" x14ac:dyDescent="0.2">
      <c r="A662" s="59">
        <f t="shared" si="151"/>
        <v>44028</v>
      </c>
      <c r="B662" s="70">
        <f t="shared" ca="1" si="140"/>
        <v>1.1255492499999999</v>
      </c>
      <c r="C662" s="60">
        <f t="shared" si="141"/>
        <v>1</v>
      </c>
      <c r="D662" s="61">
        <f ca="1">IF(A662&lt;$B$1,VLOOKUP(A662,[1]DI!$A$4:$B$15000,2,FALSE),0)</f>
        <v>2.1500000000000005E-2</v>
      </c>
      <c r="E662" s="60">
        <f t="shared" ca="1" si="142"/>
        <v>8.4419999999999995E-5</v>
      </c>
      <c r="F662" s="62">
        <f t="shared" si="152"/>
        <v>1.3</v>
      </c>
      <c r="G662" s="63">
        <f t="shared" ca="1" si="143"/>
        <v>1.0001097459999999</v>
      </c>
      <c r="H662" s="60">
        <f ca="1">TRUNC(PRODUCT(G$10:G661),15)</f>
        <v>1.1255492488091201</v>
      </c>
      <c r="I662" s="60">
        <f t="shared" si="144"/>
        <v>1</v>
      </c>
      <c r="J662" s="60">
        <f t="shared" ca="1" si="145"/>
        <v>1.1255492499999999</v>
      </c>
      <c r="K662" s="60">
        <f t="shared" ca="1" si="146"/>
        <v>0.12554925</v>
      </c>
      <c r="L662" s="64">
        <f>IF(VLOOKUP(A662,$U$12:$AD$125,8)=VLOOKUP(A661,$U$12:$AD$125,8),0,VLOOKUP(A662,U$12:$AD$125,8))</f>
        <v>0</v>
      </c>
      <c r="M662" s="65">
        <f>IF(L662&gt;0,VLOOKUP(L662,T$12:$AC$125,7),0)</f>
        <v>0</v>
      </c>
      <c r="N662" s="60">
        <f t="shared" si="147"/>
        <v>0</v>
      </c>
      <c r="O662" s="60">
        <f t="shared" ca="1" si="148"/>
        <v>0.12554925</v>
      </c>
      <c r="P662" s="66" t="str">
        <f t="shared" si="149"/>
        <v>A+J=</v>
      </c>
      <c r="Q662" s="67">
        <f t="shared" si="150"/>
        <v>45882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</row>
    <row r="663" spans="1:147" x14ac:dyDescent="0.2">
      <c r="A663" s="59">
        <f t="shared" si="151"/>
        <v>44029</v>
      </c>
      <c r="B663" s="70">
        <f t="shared" ca="1" si="140"/>
        <v>1.12567277</v>
      </c>
      <c r="C663" s="60">
        <f t="shared" si="141"/>
        <v>1</v>
      </c>
      <c r="D663" s="61">
        <f ca="1">IF(A663&lt;$B$1,VLOOKUP(A663,[1]DI!$A$4:$B$15000,2,FALSE),0)</f>
        <v>2.1500000000000005E-2</v>
      </c>
      <c r="E663" s="60">
        <f t="shared" ca="1" si="142"/>
        <v>8.4419999999999995E-5</v>
      </c>
      <c r="F663" s="62">
        <f t="shared" si="152"/>
        <v>1.3</v>
      </c>
      <c r="G663" s="63">
        <f t="shared" ca="1" si="143"/>
        <v>1.0001097459999999</v>
      </c>
      <c r="H663" s="60">
        <f ca="1">TRUNC(PRODUCT(G$10:G662),15)</f>
        <v>1.12567277333698</v>
      </c>
      <c r="I663" s="60">
        <f t="shared" si="144"/>
        <v>1</v>
      </c>
      <c r="J663" s="60">
        <f t="shared" ca="1" si="145"/>
        <v>1.12567277</v>
      </c>
      <c r="K663" s="60">
        <f t="shared" ca="1" si="146"/>
        <v>0.12567276999999999</v>
      </c>
      <c r="L663" s="64">
        <f>IF(VLOOKUP(A663,$U$12:$AD$125,8)=VLOOKUP(A662,$U$12:$AD$125,8),0,VLOOKUP(A663,U$12:$AD$125,8))</f>
        <v>0</v>
      </c>
      <c r="M663" s="65">
        <f>IF(L663&gt;0,VLOOKUP(L663,T$12:$AC$125,7),0)</f>
        <v>0</v>
      </c>
      <c r="N663" s="60">
        <f t="shared" si="147"/>
        <v>0</v>
      </c>
      <c r="O663" s="60">
        <f t="shared" ca="1" si="148"/>
        <v>0.12567276999999999</v>
      </c>
      <c r="P663" s="66" t="str">
        <f t="shared" si="149"/>
        <v>A+J=</v>
      </c>
      <c r="Q663" s="67">
        <f t="shared" si="150"/>
        <v>45882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</row>
    <row r="664" spans="1:147" x14ac:dyDescent="0.2">
      <c r="A664" s="59">
        <f t="shared" si="151"/>
        <v>44030</v>
      </c>
      <c r="B664" s="70">
        <f t="shared" ca="1" si="140"/>
        <v>1.1257963099999999</v>
      </c>
      <c r="C664" s="60">
        <f t="shared" si="141"/>
        <v>1</v>
      </c>
      <c r="D664" s="61">
        <f ca="1">IF(A664&lt;$B$1,VLOOKUP(A664,[1]DI!$A$4:$B$15000,2,FALSE),0)</f>
        <v>0</v>
      </c>
      <c r="E664" s="60">
        <f t="shared" ca="1" si="142"/>
        <v>0</v>
      </c>
      <c r="F664" s="62">
        <f t="shared" si="152"/>
        <v>1.3</v>
      </c>
      <c r="G664" s="63">
        <f t="shared" ca="1" si="143"/>
        <v>1</v>
      </c>
      <c r="H664" s="60">
        <f ca="1">TRUNC(PRODUCT(G$10:G663),15)</f>
        <v>1.12579631142117</v>
      </c>
      <c r="I664" s="60">
        <f t="shared" si="144"/>
        <v>1</v>
      </c>
      <c r="J664" s="60">
        <f t="shared" ca="1" si="145"/>
        <v>1.1257963099999999</v>
      </c>
      <c r="K664" s="60">
        <f t="shared" ca="1" si="146"/>
        <v>0.12579630999999999</v>
      </c>
      <c r="L664" s="64">
        <f>IF(VLOOKUP(A664,$U$12:$AD$125,8)=VLOOKUP(A663,$U$12:$AD$125,8),0,VLOOKUP(A664,U$12:$AD$125,8))</f>
        <v>0</v>
      </c>
      <c r="M664" s="65">
        <f>IF(L664&gt;0,VLOOKUP(L664,T$12:$AC$125,7),0)</f>
        <v>0</v>
      </c>
      <c r="N664" s="60">
        <f t="shared" si="147"/>
        <v>0</v>
      </c>
      <c r="O664" s="60">
        <f t="shared" ca="1" si="148"/>
        <v>0.12579630999999999</v>
      </c>
      <c r="P664" s="66" t="str">
        <f t="shared" si="149"/>
        <v>A+J=</v>
      </c>
      <c r="Q664" s="67">
        <f t="shared" si="150"/>
        <v>45882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</row>
    <row r="665" spans="1:147" x14ac:dyDescent="0.2">
      <c r="A665" s="59">
        <f t="shared" si="151"/>
        <v>44031</v>
      </c>
      <c r="B665" s="70">
        <f t="shared" ca="1" si="140"/>
        <v>1.1257963099999999</v>
      </c>
      <c r="C665" s="60">
        <f t="shared" si="141"/>
        <v>1</v>
      </c>
      <c r="D665" s="61">
        <f ca="1">IF(A665&lt;$B$1,VLOOKUP(A665,[1]DI!$A$4:$B$15000,2,FALSE),0)</f>
        <v>0</v>
      </c>
      <c r="E665" s="60">
        <f t="shared" ca="1" si="142"/>
        <v>0</v>
      </c>
      <c r="F665" s="62">
        <f t="shared" si="152"/>
        <v>1.3</v>
      </c>
      <c r="G665" s="63">
        <f t="shared" ca="1" si="143"/>
        <v>1</v>
      </c>
      <c r="H665" s="60">
        <f ca="1">TRUNC(PRODUCT(G$10:G664),15)</f>
        <v>1.12579631142117</v>
      </c>
      <c r="I665" s="60">
        <f t="shared" si="144"/>
        <v>1</v>
      </c>
      <c r="J665" s="60">
        <f t="shared" ca="1" si="145"/>
        <v>1.1257963099999999</v>
      </c>
      <c r="K665" s="60">
        <f t="shared" ca="1" si="146"/>
        <v>0.12579630999999999</v>
      </c>
      <c r="L665" s="64">
        <f>IF(VLOOKUP(A665,$U$12:$AD$125,8)=VLOOKUP(A664,$U$12:$AD$125,8),0,VLOOKUP(A665,U$12:$AD$125,8))</f>
        <v>0</v>
      </c>
      <c r="M665" s="65">
        <f>IF(L665&gt;0,VLOOKUP(L665,T$12:$AC$125,7),0)</f>
        <v>0</v>
      </c>
      <c r="N665" s="60">
        <f t="shared" si="147"/>
        <v>0</v>
      </c>
      <c r="O665" s="60">
        <f t="shared" ca="1" si="148"/>
        <v>0.12579630999999999</v>
      </c>
      <c r="P665" s="66" t="str">
        <f t="shared" si="149"/>
        <v>A+J=</v>
      </c>
      <c r="Q665" s="67">
        <f t="shared" si="150"/>
        <v>45882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</row>
    <row r="666" spans="1:147" x14ac:dyDescent="0.2">
      <c r="A666" s="59">
        <f t="shared" si="151"/>
        <v>44032</v>
      </c>
      <c r="B666" s="70">
        <f t="shared" ca="1" si="140"/>
        <v>1.1257963099999999</v>
      </c>
      <c r="C666" s="60">
        <f t="shared" si="141"/>
        <v>1</v>
      </c>
      <c r="D666" s="61">
        <f ca="1">IF(A666&lt;$B$1,VLOOKUP(A666,[1]DI!$A$4:$B$15000,2,FALSE),0)</f>
        <v>2.1500000000000005E-2</v>
      </c>
      <c r="E666" s="60">
        <f t="shared" ca="1" si="142"/>
        <v>8.4419999999999995E-5</v>
      </c>
      <c r="F666" s="62">
        <f t="shared" si="152"/>
        <v>1.3</v>
      </c>
      <c r="G666" s="63">
        <f t="shared" ca="1" si="143"/>
        <v>1.0001097459999999</v>
      </c>
      <c r="H666" s="60">
        <f ca="1">TRUNC(PRODUCT(G$10:G665),15)</f>
        <v>1.12579631142117</v>
      </c>
      <c r="I666" s="60">
        <f t="shared" si="144"/>
        <v>1</v>
      </c>
      <c r="J666" s="60">
        <f t="shared" ca="1" si="145"/>
        <v>1.1257963099999999</v>
      </c>
      <c r="K666" s="60">
        <f t="shared" ca="1" si="146"/>
        <v>0.12579630999999999</v>
      </c>
      <c r="L666" s="64">
        <f>IF(VLOOKUP(A666,$U$12:$AD$125,8)=VLOOKUP(A665,$U$12:$AD$125,8),0,VLOOKUP(A666,U$12:$AD$125,8))</f>
        <v>0</v>
      </c>
      <c r="M666" s="65">
        <f>IF(L666&gt;0,VLOOKUP(L666,T$12:$AC$125,7),0)</f>
        <v>0</v>
      </c>
      <c r="N666" s="60">
        <f t="shared" si="147"/>
        <v>0</v>
      </c>
      <c r="O666" s="60">
        <f t="shared" ca="1" si="148"/>
        <v>0.12579630999999999</v>
      </c>
      <c r="P666" s="66" t="str">
        <f t="shared" si="149"/>
        <v>A+J=</v>
      </c>
      <c r="Q666" s="67">
        <f t="shared" si="150"/>
        <v>45882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</row>
    <row r="667" spans="1:147" x14ac:dyDescent="0.2">
      <c r="A667" s="59">
        <f t="shared" si="151"/>
        <v>44033</v>
      </c>
      <c r="B667" s="70">
        <f t="shared" ca="1" si="140"/>
        <v>1.12591986</v>
      </c>
      <c r="C667" s="60">
        <f t="shared" si="141"/>
        <v>1</v>
      </c>
      <c r="D667" s="61">
        <f ca="1">IF(A667&lt;$B$1,VLOOKUP(A667,[1]DI!$A$4:$B$15000,2,FALSE),0)</f>
        <v>2.1500000000000005E-2</v>
      </c>
      <c r="E667" s="60">
        <f t="shared" ca="1" si="142"/>
        <v>8.4419999999999995E-5</v>
      </c>
      <c r="F667" s="62">
        <f t="shared" si="152"/>
        <v>1.3</v>
      </c>
      <c r="G667" s="63">
        <f t="shared" ca="1" si="143"/>
        <v>1.0001097459999999</v>
      </c>
      <c r="H667" s="60">
        <f ca="1">TRUNC(PRODUCT(G$10:G666),15)</f>
        <v>1.1259198630631599</v>
      </c>
      <c r="I667" s="60">
        <f t="shared" si="144"/>
        <v>1</v>
      </c>
      <c r="J667" s="60">
        <f t="shared" ca="1" si="145"/>
        <v>1.12591986</v>
      </c>
      <c r="K667" s="60">
        <f t="shared" ca="1" si="146"/>
        <v>0.12591985999999999</v>
      </c>
      <c r="L667" s="64">
        <f>IF(VLOOKUP(A667,$U$12:$AD$125,8)=VLOOKUP(A666,$U$12:$AD$125,8),0,VLOOKUP(A667,U$12:$AD$125,8))</f>
        <v>0</v>
      </c>
      <c r="M667" s="65">
        <f>IF(L667&gt;0,VLOOKUP(L667,T$12:$AC$125,7),0)</f>
        <v>0</v>
      </c>
      <c r="N667" s="60">
        <f t="shared" si="147"/>
        <v>0</v>
      </c>
      <c r="O667" s="60">
        <f t="shared" ca="1" si="148"/>
        <v>0.12591985999999999</v>
      </c>
      <c r="P667" s="66" t="str">
        <f t="shared" si="149"/>
        <v>A+J=</v>
      </c>
      <c r="Q667" s="67">
        <f t="shared" si="150"/>
        <v>45882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</row>
    <row r="668" spans="1:147" x14ac:dyDescent="0.2">
      <c r="A668" s="59">
        <f t="shared" si="151"/>
        <v>44034</v>
      </c>
      <c r="B668" s="70">
        <f t="shared" ca="1" si="140"/>
        <v>1.12604343</v>
      </c>
      <c r="C668" s="60">
        <f t="shared" si="141"/>
        <v>1</v>
      </c>
      <c r="D668" s="61">
        <f ca="1">IF(A668&lt;$B$1,VLOOKUP(A668,[1]DI!$A$4:$B$15000,2,FALSE),0)</f>
        <v>2.1500000000000005E-2</v>
      </c>
      <c r="E668" s="60">
        <f t="shared" ca="1" si="142"/>
        <v>8.4419999999999995E-5</v>
      </c>
      <c r="F668" s="62">
        <f t="shared" si="152"/>
        <v>1.3</v>
      </c>
      <c r="G668" s="63">
        <f t="shared" ca="1" si="143"/>
        <v>1.0001097459999999</v>
      </c>
      <c r="H668" s="60">
        <f ca="1">TRUNC(PRODUCT(G$10:G667),15)</f>
        <v>1.12604342826445</v>
      </c>
      <c r="I668" s="60">
        <f t="shared" si="144"/>
        <v>1</v>
      </c>
      <c r="J668" s="60">
        <f t="shared" ca="1" si="145"/>
        <v>1.12604343</v>
      </c>
      <c r="K668" s="60">
        <f t="shared" ca="1" si="146"/>
        <v>0.12604343000000001</v>
      </c>
      <c r="L668" s="64">
        <f>IF(VLOOKUP(A668,$U$12:$AD$125,8)=VLOOKUP(A667,$U$12:$AD$125,8),0,VLOOKUP(A668,U$12:$AD$125,8))</f>
        <v>0</v>
      </c>
      <c r="M668" s="65">
        <f>IF(L668&gt;0,VLOOKUP(L668,T$12:$AC$125,7),0)</f>
        <v>0</v>
      </c>
      <c r="N668" s="60">
        <f t="shared" si="147"/>
        <v>0</v>
      </c>
      <c r="O668" s="60">
        <f t="shared" ca="1" si="148"/>
        <v>0.12604343000000001</v>
      </c>
      <c r="P668" s="66" t="str">
        <f t="shared" si="149"/>
        <v>A+J=</v>
      </c>
      <c r="Q668" s="67">
        <f t="shared" si="150"/>
        <v>45882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</row>
    <row r="669" spans="1:147" x14ac:dyDescent="0.2">
      <c r="A669" s="59">
        <f t="shared" si="151"/>
        <v>44035</v>
      </c>
      <c r="B669" s="70">
        <f t="shared" ca="1" si="140"/>
        <v>1.1261670100000001</v>
      </c>
      <c r="C669" s="60">
        <f t="shared" si="141"/>
        <v>1</v>
      </c>
      <c r="D669" s="61">
        <f ca="1">IF(A669&lt;$B$1,VLOOKUP(A669,[1]DI!$A$4:$B$15000,2,FALSE),0)</f>
        <v>2.1500000000000005E-2</v>
      </c>
      <c r="E669" s="60">
        <f t="shared" ca="1" si="142"/>
        <v>8.4419999999999995E-5</v>
      </c>
      <c r="F669" s="62">
        <f t="shared" si="152"/>
        <v>1.3</v>
      </c>
      <c r="G669" s="63">
        <f t="shared" ca="1" si="143"/>
        <v>1.0001097459999999</v>
      </c>
      <c r="H669" s="60">
        <f ca="1">TRUNC(PRODUCT(G$10:G668),15)</f>
        <v>1.1261670070265299</v>
      </c>
      <c r="I669" s="60">
        <f t="shared" si="144"/>
        <v>1</v>
      </c>
      <c r="J669" s="60">
        <f t="shared" ca="1" si="145"/>
        <v>1.1261670100000001</v>
      </c>
      <c r="K669" s="60">
        <f t="shared" ca="1" si="146"/>
        <v>0.12616701</v>
      </c>
      <c r="L669" s="64">
        <f>IF(VLOOKUP(A669,$U$12:$AD$125,8)=VLOOKUP(A668,$U$12:$AD$125,8),0,VLOOKUP(A669,U$12:$AD$125,8))</f>
        <v>0</v>
      </c>
      <c r="M669" s="65">
        <f>IF(L669&gt;0,VLOOKUP(L669,T$12:$AC$125,7),0)</f>
        <v>0</v>
      </c>
      <c r="N669" s="60">
        <f t="shared" si="147"/>
        <v>0</v>
      </c>
      <c r="O669" s="60">
        <f t="shared" ca="1" si="148"/>
        <v>0.12616701</v>
      </c>
      <c r="P669" s="66" t="str">
        <f t="shared" si="149"/>
        <v>A+J=</v>
      </c>
      <c r="Q669" s="67">
        <f t="shared" si="150"/>
        <v>45882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</row>
    <row r="670" spans="1:147" x14ac:dyDescent="0.2">
      <c r="A670" s="59">
        <f t="shared" si="151"/>
        <v>44036</v>
      </c>
      <c r="B670" s="70">
        <f t="shared" ca="1" si="140"/>
        <v>1.1262905999999999</v>
      </c>
      <c r="C670" s="60">
        <f t="shared" si="141"/>
        <v>1</v>
      </c>
      <c r="D670" s="61">
        <f ca="1">IF(A670&lt;$B$1,VLOOKUP(A670,[1]DI!$A$4:$B$15000,2,FALSE),0)</f>
        <v>2.1500000000000005E-2</v>
      </c>
      <c r="E670" s="60">
        <f t="shared" ca="1" si="142"/>
        <v>8.4419999999999995E-5</v>
      </c>
      <c r="F670" s="62">
        <f t="shared" si="152"/>
        <v>1.3</v>
      </c>
      <c r="G670" s="63">
        <f t="shared" ca="1" si="143"/>
        <v>1.0001097459999999</v>
      </c>
      <c r="H670" s="60">
        <f ca="1">TRUNC(PRODUCT(G$10:G669),15)</f>
        <v>1.1262905993508801</v>
      </c>
      <c r="I670" s="60">
        <f t="shared" si="144"/>
        <v>1</v>
      </c>
      <c r="J670" s="60">
        <f t="shared" ca="1" si="145"/>
        <v>1.1262905999999999</v>
      </c>
      <c r="K670" s="60">
        <f t="shared" ca="1" si="146"/>
        <v>0.1262906</v>
      </c>
      <c r="L670" s="64">
        <f>IF(VLOOKUP(A670,$U$12:$AD$125,8)=VLOOKUP(A669,$U$12:$AD$125,8),0,VLOOKUP(A670,U$12:$AD$125,8))</f>
        <v>0</v>
      </c>
      <c r="M670" s="65">
        <f>IF(L670&gt;0,VLOOKUP(L670,T$12:$AC$125,7),0)</f>
        <v>0</v>
      </c>
      <c r="N670" s="60">
        <f t="shared" si="147"/>
        <v>0</v>
      </c>
      <c r="O670" s="60">
        <f t="shared" ca="1" si="148"/>
        <v>0.1262906</v>
      </c>
      <c r="P670" s="66" t="str">
        <f t="shared" si="149"/>
        <v>A+J=</v>
      </c>
      <c r="Q670" s="67">
        <f t="shared" si="150"/>
        <v>45882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</row>
    <row r="671" spans="1:147" x14ac:dyDescent="0.2">
      <c r="A671" s="59">
        <f t="shared" si="151"/>
        <v>44037</v>
      </c>
      <c r="B671" s="70">
        <f t="shared" ca="1" si="140"/>
        <v>1.1264142100000001</v>
      </c>
      <c r="C671" s="60">
        <f t="shared" si="141"/>
        <v>1</v>
      </c>
      <c r="D671" s="61">
        <f ca="1">IF(A671&lt;$B$1,VLOOKUP(A671,[1]DI!$A$4:$B$15000,2,FALSE),0)</f>
        <v>0</v>
      </c>
      <c r="E671" s="60">
        <f t="shared" ca="1" si="142"/>
        <v>0</v>
      </c>
      <c r="F671" s="62">
        <f t="shared" si="152"/>
        <v>1.3</v>
      </c>
      <c r="G671" s="63">
        <f t="shared" ca="1" si="143"/>
        <v>1</v>
      </c>
      <c r="H671" s="60">
        <f ca="1">TRUNC(PRODUCT(G$10:G670),15)</f>
        <v>1.126414205239</v>
      </c>
      <c r="I671" s="60">
        <f t="shared" si="144"/>
        <v>1</v>
      </c>
      <c r="J671" s="60">
        <f t="shared" ca="1" si="145"/>
        <v>1.1264142100000001</v>
      </c>
      <c r="K671" s="60">
        <f t="shared" ca="1" si="146"/>
        <v>0.12641421</v>
      </c>
      <c r="L671" s="64">
        <f>IF(VLOOKUP(A671,$U$12:$AD$125,8)=VLOOKUP(A670,$U$12:$AD$125,8),0,VLOOKUP(A671,U$12:$AD$125,8))</f>
        <v>0</v>
      </c>
      <c r="M671" s="65">
        <f>IF(L671&gt;0,VLOOKUP(L671,T$12:$AC$125,7),0)</f>
        <v>0</v>
      </c>
      <c r="N671" s="60">
        <f t="shared" si="147"/>
        <v>0</v>
      </c>
      <c r="O671" s="60">
        <f t="shared" ca="1" si="148"/>
        <v>0.12641421</v>
      </c>
      <c r="P671" s="66" t="str">
        <f t="shared" si="149"/>
        <v>A+J=</v>
      </c>
      <c r="Q671" s="67">
        <f t="shared" si="150"/>
        <v>45882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</row>
    <row r="672" spans="1:147" x14ac:dyDescent="0.2">
      <c r="A672" s="59">
        <f t="shared" si="151"/>
        <v>44038</v>
      </c>
      <c r="B672" s="70">
        <f t="shared" ca="1" si="140"/>
        <v>1.1264142100000001</v>
      </c>
      <c r="C672" s="60">
        <f t="shared" si="141"/>
        <v>1</v>
      </c>
      <c r="D672" s="61">
        <f ca="1">IF(A672&lt;$B$1,VLOOKUP(A672,[1]DI!$A$4:$B$15000,2,FALSE),0)</f>
        <v>0</v>
      </c>
      <c r="E672" s="60">
        <f t="shared" ca="1" si="142"/>
        <v>0</v>
      </c>
      <c r="F672" s="62">
        <f t="shared" si="152"/>
        <v>1.3</v>
      </c>
      <c r="G672" s="63">
        <f t="shared" ca="1" si="143"/>
        <v>1</v>
      </c>
      <c r="H672" s="60">
        <f ca="1">TRUNC(PRODUCT(G$10:G671),15)</f>
        <v>1.126414205239</v>
      </c>
      <c r="I672" s="60">
        <f t="shared" si="144"/>
        <v>1</v>
      </c>
      <c r="J672" s="60">
        <f t="shared" ca="1" si="145"/>
        <v>1.1264142100000001</v>
      </c>
      <c r="K672" s="60">
        <f t="shared" ca="1" si="146"/>
        <v>0.12641421</v>
      </c>
      <c r="L672" s="64">
        <f>IF(VLOOKUP(A672,$U$12:$AD$125,8)=VLOOKUP(A671,$U$12:$AD$125,8),0,VLOOKUP(A672,U$12:$AD$125,8))</f>
        <v>0</v>
      </c>
      <c r="M672" s="65">
        <f>IF(L672&gt;0,VLOOKUP(L672,T$12:$AC$125,7),0)</f>
        <v>0</v>
      </c>
      <c r="N672" s="60">
        <f t="shared" si="147"/>
        <v>0</v>
      </c>
      <c r="O672" s="60">
        <f t="shared" ca="1" si="148"/>
        <v>0.12641421</v>
      </c>
      <c r="P672" s="66" t="str">
        <f t="shared" si="149"/>
        <v>A+J=</v>
      </c>
      <c r="Q672" s="67">
        <f t="shared" si="150"/>
        <v>45882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</row>
    <row r="673" spans="1:147" x14ac:dyDescent="0.2">
      <c r="A673" s="59">
        <f t="shared" si="151"/>
        <v>44039</v>
      </c>
      <c r="B673" s="70">
        <f t="shared" ca="1" si="140"/>
        <v>1.1264142100000001</v>
      </c>
      <c r="C673" s="60">
        <f t="shared" si="141"/>
        <v>1</v>
      </c>
      <c r="D673" s="61">
        <f ca="1">IF(A673&lt;$B$1,VLOOKUP(A673,[1]DI!$A$4:$B$15000,2,FALSE),0)</f>
        <v>2.1500000000000005E-2</v>
      </c>
      <c r="E673" s="60">
        <f t="shared" ca="1" si="142"/>
        <v>8.4419999999999995E-5</v>
      </c>
      <c r="F673" s="62">
        <f t="shared" si="152"/>
        <v>1.3</v>
      </c>
      <c r="G673" s="63">
        <f t="shared" ca="1" si="143"/>
        <v>1.0001097459999999</v>
      </c>
      <c r="H673" s="60">
        <f ca="1">TRUNC(PRODUCT(G$10:G672),15)</f>
        <v>1.126414205239</v>
      </c>
      <c r="I673" s="60">
        <f t="shared" si="144"/>
        <v>1</v>
      </c>
      <c r="J673" s="60">
        <f t="shared" ca="1" si="145"/>
        <v>1.1264142100000001</v>
      </c>
      <c r="K673" s="60">
        <f t="shared" ca="1" si="146"/>
        <v>0.12641421</v>
      </c>
      <c r="L673" s="64">
        <f>IF(VLOOKUP(A673,$U$12:$AD$125,8)=VLOOKUP(A672,$U$12:$AD$125,8),0,VLOOKUP(A673,U$12:$AD$125,8))</f>
        <v>0</v>
      </c>
      <c r="M673" s="65">
        <f>IF(L673&gt;0,VLOOKUP(L673,T$12:$AC$125,7),0)</f>
        <v>0</v>
      </c>
      <c r="N673" s="60">
        <f t="shared" si="147"/>
        <v>0</v>
      </c>
      <c r="O673" s="60">
        <f t="shared" ca="1" si="148"/>
        <v>0.12641421</v>
      </c>
      <c r="P673" s="66" t="str">
        <f t="shared" si="149"/>
        <v>A+J=</v>
      </c>
      <c r="Q673" s="67">
        <f t="shared" si="150"/>
        <v>45882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</row>
    <row r="674" spans="1:147" x14ac:dyDescent="0.2">
      <c r="A674" s="59">
        <f t="shared" si="151"/>
        <v>44040</v>
      </c>
      <c r="B674" s="70">
        <f t="shared" ca="1" si="140"/>
        <v>1.12653782</v>
      </c>
      <c r="C674" s="60">
        <f t="shared" si="141"/>
        <v>1</v>
      </c>
      <c r="D674" s="61">
        <f ca="1">IF(A674&lt;$B$1,VLOOKUP(A674,[1]DI!$A$4:$B$15000,2,FALSE),0)</f>
        <v>2.1500000000000005E-2</v>
      </c>
      <c r="E674" s="60">
        <f t="shared" ca="1" si="142"/>
        <v>8.4419999999999995E-5</v>
      </c>
      <c r="F674" s="62">
        <f t="shared" si="152"/>
        <v>1.3</v>
      </c>
      <c r="G674" s="63">
        <f t="shared" ca="1" si="143"/>
        <v>1.0001097459999999</v>
      </c>
      <c r="H674" s="60">
        <f ca="1">TRUNC(PRODUCT(G$10:G673),15)</f>
        <v>1.1265378246923701</v>
      </c>
      <c r="I674" s="60">
        <f t="shared" si="144"/>
        <v>1</v>
      </c>
      <c r="J674" s="60">
        <f t="shared" ca="1" si="145"/>
        <v>1.12653782</v>
      </c>
      <c r="K674" s="60">
        <f t="shared" ca="1" si="146"/>
        <v>0.12653782</v>
      </c>
      <c r="L674" s="64">
        <f>IF(VLOOKUP(A674,$U$12:$AD$125,8)=VLOOKUP(A673,$U$12:$AD$125,8),0,VLOOKUP(A674,U$12:$AD$125,8))</f>
        <v>0</v>
      </c>
      <c r="M674" s="65">
        <f>IF(L674&gt;0,VLOOKUP(L674,T$12:$AC$125,7),0)</f>
        <v>0</v>
      </c>
      <c r="N674" s="60">
        <f t="shared" si="147"/>
        <v>0</v>
      </c>
      <c r="O674" s="60">
        <f t="shared" ca="1" si="148"/>
        <v>0.12653782</v>
      </c>
      <c r="P674" s="66" t="str">
        <f t="shared" si="149"/>
        <v>A+J=</v>
      </c>
      <c r="Q674" s="67">
        <f t="shared" si="150"/>
        <v>45882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</row>
    <row r="675" spans="1:147" x14ac:dyDescent="0.2">
      <c r="A675" s="59">
        <f t="shared" si="151"/>
        <v>44041</v>
      </c>
      <c r="B675" s="70">
        <f t="shared" ca="1" si="140"/>
        <v>1.12666146</v>
      </c>
      <c r="C675" s="60">
        <f t="shared" si="141"/>
        <v>1</v>
      </c>
      <c r="D675" s="61">
        <f ca="1">IF(A675&lt;$B$1,VLOOKUP(A675,[1]DI!$A$4:$B$15000,2,FALSE),0)</f>
        <v>2.1500000000000005E-2</v>
      </c>
      <c r="E675" s="60">
        <f t="shared" ca="1" si="142"/>
        <v>8.4419999999999995E-5</v>
      </c>
      <c r="F675" s="62">
        <f t="shared" si="152"/>
        <v>1.3</v>
      </c>
      <c r="G675" s="63">
        <f t="shared" ca="1" si="143"/>
        <v>1.0001097459999999</v>
      </c>
      <c r="H675" s="60">
        <f ca="1">TRUNC(PRODUCT(G$10:G674),15)</f>
        <v>1.1266614577124701</v>
      </c>
      <c r="I675" s="60">
        <f t="shared" si="144"/>
        <v>1</v>
      </c>
      <c r="J675" s="60">
        <f t="shared" ca="1" si="145"/>
        <v>1.12666146</v>
      </c>
      <c r="K675" s="60">
        <f t="shared" ca="1" si="146"/>
        <v>0.12666146</v>
      </c>
      <c r="L675" s="64">
        <f>IF(VLOOKUP(A675,$U$12:$AD$125,8)=VLOOKUP(A674,$U$12:$AD$125,8),0,VLOOKUP(A675,U$12:$AD$125,8))</f>
        <v>0</v>
      </c>
      <c r="M675" s="65">
        <f>IF(L675&gt;0,VLOOKUP(L675,T$12:$AC$125,7),0)</f>
        <v>0</v>
      </c>
      <c r="N675" s="60">
        <f t="shared" si="147"/>
        <v>0</v>
      </c>
      <c r="O675" s="60">
        <f t="shared" ca="1" si="148"/>
        <v>0.12666146</v>
      </c>
      <c r="P675" s="66" t="str">
        <f t="shared" si="149"/>
        <v>A+J=</v>
      </c>
      <c r="Q675" s="67">
        <f t="shared" si="150"/>
        <v>45882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</row>
    <row r="676" spans="1:147" x14ac:dyDescent="0.2">
      <c r="A676" s="59">
        <f t="shared" si="151"/>
        <v>44042</v>
      </c>
      <c r="B676" s="70">
        <f t="shared" ca="1" si="140"/>
        <v>1.1267851</v>
      </c>
      <c r="C676" s="60">
        <f t="shared" si="141"/>
        <v>1</v>
      </c>
      <c r="D676" s="61">
        <f ca="1">IF(A676&lt;$B$1,VLOOKUP(A676,[1]DI!$A$4:$B$15000,2,FALSE),0)</f>
        <v>2.1500000000000005E-2</v>
      </c>
      <c r="E676" s="60">
        <f t="shared" ca="1" si="142"/>
        <v>8.4419999999999995E-5</v>
      </c>
      <c r="F676" s="62">
        <f t="shared" si="152"/>
        <v>1.3</v>
      </c>
      <c r="G676" s="63">
        <f t="shared" ca="1" si="143"/>
        <v>1.0001097459999999</v>
      </c>
      <c r="H676" s="60">
        <f ca="1">TRUNC(PRODUCT(G$10:G675),15)</f>
        <v>1.1267851043008099</v>
      </c>
      <c r="I676" s="60">
        <f t="shared" si="144"/>
        <v>1</v>
      </c>
      <c r="J676" s="60">
        <f t="shared" ca="1" si="145"/>
        <v>1.1267851</v>
      </c>
      <c r="K676" s="60">
        <f t="shared" ca="1" si="146"/>
        <v>0.12678510000000001</v>
      </c>
      <c r="L676" s="64">
        <f>IF(VLOOKUP(A676,$U$12:$AD$125,8)=VLOOKUP(A675,$U$12:$AD$125,8),0,VLOOKUP(A676,U$12:$AD$125,8))</f>
        <v>0</v>
      </c>
      <c r="M676" s="65">
        <f>IF(L676&gt;0,VLOOKUP(L676,T$12:$AC$125,7),0)</f>
        <v>0</v>
      </c>
      <c r="N676" s="60">
        <f t="shared" si="147"/>
        <v>0</v>
      </c>
      <c r="O676" s="60">
        <f t="shared" ca="1" si="148"/>
        <v>0.12678510000000001</v>
      </c>
      <c r="P676" s="66" t="str">
        <f t="shared" si="149"/>
        <v>A+J=</v>
      </c>
      <c r="Q676" s="67">
        <f t="shared" si="150"/>
        <v>45882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</row>
    <row r="677" spans="1:147" x14ac:dyDescent="0.2">
      <c r="A677" s="59">
        <f t="shared" si="151"/>
        <v>44043</v>
      </c>
      <c r="B677" s="70">
        <f t="shared" ca="1" si="140"/>
        <v>1.1269087600000001</v>
      </c>
      <c r="C677" s="60">
        <f t="shared" si="141"/>
        <v>1</v>
      </c>
      <c r="D677" s="61">
        <f ca="1">IF(A677&lt;$B$1,VLOOKUP(A677,[1]DI!$A$4:$B$15000,2,FALSE),0)</f>
        <v>2.1500000000000005E-2</v>
      </c>
      <c r="E677" s="60">
        <f t="shared" ca="1" si="142"/>
        <v>8.4419999999999995E-5</v>
      </c>
      <c r="F677" s="62">
        <f t="shared" si="152"/>
        <v>1.3</v>
      </c>
      <c r="G677" s="63">
        <f t="shared" ca="1" si="143"/>
        <v>1.0001097459999999</v>
      </c>
      <c r="H677" s="60">
        <f ca="1">TRUNC(PRODUCT(G$10:G676),15)</f>
        <v>1.12690876445887</v>
      </c>
      <c r="I677" s="60">
        <f t="shared" si="144"/>
        <v>1</v>
      </c>
      <c r="J677" s="60">
        <f t="shared" ca="1" si="145"/>
        <v>1.1269087600000001</v>
      </c>
      <c r="K677" s="60">
        <f t="shared" ca="1" si="146"/>
        <v>0.12690876000000001</v>
      </c>
      <c r="L677" s="64">
        <f>IF(VLOOKUP(A677,$U$12:$AD$125,8)=VLOOKUP(A676,$U$12:$AD$125,8),0,VLOOKUP(A677,U$12:$AD$125,8))</f>
        <v>0</v>
      </c>
      <c r="M677" s="65">
        <f>IF(L677&gt;0,VLOOKUP(L677,T$12:$AC$125,7),0)</f>
        <v>0</v>
      </c>
      <c r="N677" s="60">
        <f t="shared" si="147"/>
        <v>0</v>
      </c>
      <c r="O677" s="60">
        <f t="shared" ca="1" si="148"/>
        <v>0.12690876000000001</v>
      </c>
      <c r="P677" s="66" t="str">
        <f t="shared" si="149"/>
        <v>A+J=</v>
      </c>
      <c r="Q677" s="67">
        <f t="shared" si="150"/>
        <v>45882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</row>
    <row r="678" spans="1:147" x14ac:dyDescent="0.2">
      <c r="A678" s="59">
        <f t="shared" si="151"/>
        <v>44044</v>
      </c>
      <c r="B678" s="70">
        <f t="shared" ca="1" si="140"/>
        <v>1.12703244</v>
      </c>
      <c r="C678" s="60">
        <f t="shared" si="141"/>
        <v>1</v>
      </c>
      <c r="D678" s="61">
        <f ca="1">IF(A678&lt;$B$1,VLOOKUP(A678,[1]DI!$A$4:$B$15000,2,FALSE),0)</f>
        <v>0</v>
      </c>
      <c r="E678" s="60">
        <f t="shared" ca="1" si="142"/>
        <v>0</v>
      </c>
      <c r="F678" s="62">
        <f t="shared" si="152"/>
        <v>1.3</v>
      </c>
      <c r="G678" s="63">
        <f t="shared" ca="1" si="143"/>
        <v>1</v>
      </c>
      <c r="H678" s="60">
        <f ca="1">TRUNC(PRODUCT(G$10:G677),15)</f>
        <v>1.12703243818813</v>
      </c>
      <c r="I678" s="60">
        <f t="shared" si="144"/>
        <v>1</v>
      </c>
      <c r="J678" s="60">
        <f t="shared" ca="1" si="145"/>
        <v>1.12703244</v>
      </c>
      <c r="K678" s="60">
        <f t="shared" ca="1" si="146"/>
        <v>0.12703244</v>
      </c>
      <c r="L678" s="64">
        <f>IF(VLOOKUP(A678,$U$12:$AD$125,8)=VLOOKUP(A677,$U$12:$AD$125,8),0,VLOOKUP(A678,U$12:$AD$125,8))</f>
        <v>0</v>
      </c>
      <c r="M678" s="65">
        <f>IF(L678&gt;0,VLOOKUP(L678,T$12:$AC$125,7),0)</f>
        <v>0</v>
      </c>
      <c r="N678" s="60">
        <f t="shared" si="147"/>
        <v>0</v>
      </c>
      <c r="O678" s="60">
        <f t="shared" ca="1" si="148"/>
        <v>0.12703244</v>
      </c>
      <c r="P678" s="66" t="str">
        <f t="shared" si="149"/>
        <v>A+J=</v>
      </c>
      <c r="Q678" s="67">
        <f t="shared" si="150"/>
        <v>45882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</row>
    <row r="679" spans="1:147" x14ac:dyDescent="0.2">
      <c r="A679" s="59">
        <f t="shared" si="151"/>
        <v>44045</v>
      </c>
      <c r="B679" s="70">
        <f t="shared" ca="1" si="140"/>
        <v>1.12703244</v>
      </c>
      <c r="C679" s="60">
        <f t="shared" si="141"/>
        <v>1</v>
      </c>
      <c r="D679" s="61">
        <f ca="1">IF(A679&lt;$B$1,VLOOKUP(A679,[1]DI!$A$4:$B$15000,2,FALSE),0)</f>
        <v>0</v>
      </c>
      <c r="E679" s="60">
        <f t="shared" ca="1" si="142"/>
        <v>0</v>
      </c>
      <c r="F679" s="62">
        <f t="shared" si="152"/>
        <v>1.3</v>
      </c>
      <c r="G679" s="63">
        <f t="shared" ca="1" si="143"/>
        <v>1</v>
      </c>
      <c r="H679" s="60">
        <f ca="1">TRUNC(PRODUCT(G$10:G678),15)</f>
        <v>1.12703243818813</v>
      </c>
      <c r="I679" s="60">
        <f t="shared" si="144"/>
        <v>1</v>
      </c>
      <c r="J679" s="60">
        <f t="shared" ca="1" si="145"/>
        <v>1.12703244</v>
      </c>
      <c r="K679" s="60">
        <f t="shared" ca="1" si="146"/>
        <v>0.12703244</v>
      </c>
      <c r="L679" s="64">
        <f>IF(VLOOKUP(A679,$U$12:$AD$125,8)=VLOOKUP(A678,$U$12:$AD$125,8),0,VLOOKUP(A679,U$12:$AD$125,8))</f>
        <v>0</v>
      </c>
      <c r="M679" s="65">
        <f>IF(L679&gt;0,VLOOKUP(L679,T$12:$AC$125,7),0)</f>
        <v>0</v>
      </c>
      <c r="N679" s="60">
        <f t="shared" si="147"/>
        <v>0</v>
      </c>
      <c r="O679" s="60">
        <f t="shared" ca="1" si="148"/>
        <v>0.12703244</v>
      </c>
      <c r="P679" s="66" t="str">
        <f t="shared" si="149"/>
        <v>A+J=</v>
      </c>
      <c r="Q679" s="67">
        <f t="shared" si="150"/>
        <v>45882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</row>
    <row r="680" spans="1:147" x14ac:dyDescent="0.2">
      <c r="A680" s="59">
        <f t="shared" si="151"/>
        <v>44046</v>
      </c>
      <c r="B680" s="70">
        <f t="shared" ca="1" si="140"/>
        <v>1.12703244</v>
      </c>
      <c r="C680" s="60">
        <f t="shared" si="141"/>
        <v>1</v>
      </c>
      <c r="D680" s="61">
        <f ca="1">IF(A680&lt;$B$1,VLOOKUP(A680,[1]DI!$A$4:$B$15000,2,FALSE),0)</f>
        <v>2.1500000000000005E-2</v>
      </c>
      <c r="E680" s="60">
        <f t="shared" ca="1" si="142"/>
        <v>8.4419999999999995E-5</v>
      </c>
      <c r="F680" s="62">
        <f t="shared" si="152"/>
        <v>1.3</v>
      </c>
      <c r="G680" s="63">
        <f t="shared" ca="1" si="143"/>
        <v>1.0001097459999999</v>
      </c>
      <c r="H680" s="60">
        <f ca="1">TRUNC(PRODUCT(G$10:G679),15)</f>
        <v>1.12703243818813</v>
      </c>
      <c r="I680" s="60">
        <f t="shared" si="144"/>
        <v>1</v>
      </c>
      <c r="J680" s="60">
        <f t="shared" ca="1" si="145"/>
        <v>1.12703244</v>
      </c>
      <c r="K680" s="60">
        <f t="shared" ca="1" si="146"/>
        <v>0.12703244</v>
      </c>
      <c r="L680" s="64">
        <f>IF(VLOOKUP(A680,$U$12:$AD$125,8)=VLOOKUP(A679,$U$12:$AD$125,8),0,VLOOKUP(A680,U$12:$AD$125,8))</f>
        <v>0</v>
      </c>
      <c r="M680" s="65">
        <f>IF(L680&gt;0,VLOOKUP(L680,T$12:$AC$125,7),0)</f>
        <v>0</v>
      </c>
      <c r="N680" s="60">
        <f t="shared" si="147"/>
        <v>0</v>
      </c>
      <c r="O680" s="60">
        <f t="shared" ca="1" si="148"/>
        <v>0.12703244</v>
      </c>
      <c r="P680" s="66" t="str">
        <f t="shared" si="149"/>
        <v>A+J=</v>
      </c>
      <c r="Q680" s="67">
        <f t="shared" si="150"/>
        <v>45882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</row>
    <row r="681" spans="1:147" x14ac:dyDescent="0.2">
      <c r="A681" s="59">
        <f t="shared" si="151"/>
        <v>44047</v>
      </c>
      <c r="B681" s="70">
        <f t="shared" ca="1" si="140"/>
        <v>1.1271561299999999</v>
      </c>
      <c r="C681" s="60">
        <f t="shared" si="141"/>
        <v>1</v>
      </c>
      <c r="D681" s="61">
        <f ca="1">IF(A681&lt;$B$1,VLOOKUP(A681,[1]DI!$A$4:$B$15000,2,FALSE),0)</f>
        <v>2.1500000000000005E-2</v>
      </c>
      <c r="E681" s="60">
        <f t="shared" ca="1" si="142"/>
        <v>8.4419999999999995E-5</v>
      </c>
      <c r="F681" s="62">
        <f t="shared" si="152"/>
        <v>1.3</v>
      </c>
      <c r="G681" s="63">
        <f t="shared" ca="1" si="143"/>
        <v>1.0001097459999999</v>
      </c>
      <c r="H681" s="60">
        <f ca="1">TRUNC(PRODUCT(G$10:G680),15)</f>
        <v>1.1271561254900899</v>
      </c>
      <c r="I681" s="60">
        <f t="shared" si="144"/>
        <v>1</v>
      </c>
      <c r="J681" s="60">
        <f t="shared" ca="1" si="145"/>
        <v>1.1271561299999999</v>
      </c>
      <c r="K681" s="60">
        <f t="shared" ca="1" si="146"/>
        <v>0.12715613000000001</v>
      </c>
      <c r="L681" s="64">
        <f>IF(VLOOKUP(A681,$U$12:$AD$125,8)=VLOOKUP(A680,$U$12:$AD$125,8),0,VLOOKUP(A681,U$12:$AD$125,8))</f>
        <v>0</v>
      </c>
      <c r="M681" s="65">
        <f>IF(L681&gt;0,VLOOKUP(L681,T$12:$AC$125,7),0)</f>
        <v>0</v>
      </c>
      <c r="N681" s="60">
        <f t="shared" si="147"/>
        <v>0</v>
      </c>
      <c r="O681" s="60">
        <f t="shared" ca="1" si="148"/>
        <v>0.12715613000000001</v>
      </c>
      <c r="P681" s="66" t="str">
        <f t="shared" si="149"/>
        <v>A+J=</v>
      </c>
      <c r="Q681" s="67">
        <f t="shared" si="150"/>
        <v>45882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</row>
    <row r="682" spans="1:147" x14ac:dyDescent="0.2">
      <c r="A682" s="59">
        <f t="shared" si="151"/>
        <v>44048</v>
      </c>
      <c r="B682" s="70">
        <f t="shared" ref="B682:B707" ca="1" si="153">IF(A682&lt;=TODAY(),C682+K682,IF(AND(A682&gt;TODAY(),A682&lt;=$B$1),IF(VLOOKUP(TODAY(),$A$10:$D$5000,4,FALSE)=0,"n.d",C682+K682),"n.d"))</f>
        <v>1.12727983</v>
      </c>
      <c r="C682" s="60">
        <f t="shared" ref="C682:C707" si="154">TRUNC(C681-N681,8)</f>
        <v>1</v>
      </c>
      <c r="D682" s="61">
        <f ca="1">IF(A682&lt;$B$1,VLOOKUP(A682,[1]DI!$A$4:$B$15000,2,FALSE),0)</f>
        <v>2.1500000000000005E-2</v>
      </c>
      <c r="E682" s="60">
        <f t="shared" ref="E682:E707" ca="1" si="155">ROUND((((1+D682)^(1/252)-1)),8)</f>
        <v>8.4419999999999995E-5</v>
      </c>
      <c r="F682" s="62">
        <f t="shared" si="152"/>
        <v>1.3</v>
      </c>
      <c r="G682" s="63">
        <f t="shared" ref="G682:G707" ca="1" si="156">TRUNC((1+(E682*F682)),15)</f>
        <v>1.0001097459999999</v>
      </c>
      <c r="H682" s="60">
        <f ca="1">TRUNC(PRODUCT(G$10:G681),15)</f>
        <v>1.12727982636624</v>
      </c>
      <c r="I682" s="60">
        <f t="shared" ref="I682:I707" si="157">IF(OR(L681&gt;0,L681="E"),H681,I681)</f>
        <v>1</v>
      </c>
      <c r="J682" s="60">
        <f t="shared" ref="J682:J707" ca="1" si="158">ROUND(TRUNC(H682/I682,15),8)</f>
        <v>1.12727983</v>
      </c>
      <c r="K682" s="60">
        <f t="shared" ref="K682:K707" ca="1" si="159">TRUNC((C682*(J682-1)),8)</f>
        <v>0.12727983000000001</v>
      </c>
      <c r="L682" s="64">
        <f>IF(VLOOKUP(A682,$U$12:$AD$125,8)=VLOOKUP(A681,$U$12:$AD$125,8),0,VLOOKUP(A682,U$12:$AD$125,8))</f>
        <v>0</v>
      </c>
      <c r="M682" s="65">
        <f>IF(L682&gt;0,VLOOKUP(L682,T$12:$AC$125,7),0)</f>
        <v>0</v>
      </c>
      <c r="N682" s="60">
        <f t="shared" ref="N682:N707" si="160">IF(M682&gt;0,(C$10*M682),0)</f>
        <v>0</v>
      </c>
      <c r="O682" s="60">
        <f t="shared" ref="O682:O707" ca="1" si="161">(K682+N682)</f>
        <v>0.12727983000000001</v>
      </c>
      <c r="P682" s="66" t="str">
        <f t="shared" ref="P682:P707" si="162">IF(L681&gt;0,VLOOKUP(A681,$U$12:$AD$125,9),P681)</f>
        <v>A+J=</v>
      </c>
      <c r="Q682" s="67">
        <f t="shared" ref="Q682:Q707" si="163">IF(L681&gt;0,VLOOKUP(A681,$U$12:$AD$125,10),Q681)</f>
        <v>45882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</row>
    <row r="683" spans="1:147" x14ac:dyDescent="0.2">
      <c r="A683" s="59">
        <f t="shared" si="151"/>
        <v>44049</v>
      </c>
      <c r="B683" s="70">
        <f t="shared" ca="1" si="153"/>
        <v>1.12740354</v>
      </c>
      <c r="C683" s="60">
        <f t="shared" si="154"/>
        <v>1</v>
      </c>
      <c r="D683" s="61">
        <f ca="1">IF(A683&lt;$B$1,VLOOKUP(A683,[1]DI!$A$4:$B$15000,2,FALSE),0)</f>
        <v>1.9000000000000006E-2</v>
      </c>
      <c r="E683" s="60">
        <f t="shared" ca="1" si="155"/>
        <v>7.4690000000000005E-5</v>
      </c>
      <c r="F683" s="62">
        <f t="shared" si="152"/>
        <v>1.3</v>
      </c>
      <c r="G683" s="63">
        <f t="shared" ca="1" si="156"/>
        <v>1.000097097</v>
      </c>
      <c r="H683" s="60">
        <f ca="1">TRUNC(PRODUCT(G$10:G682),15)</f>
        <v>1.12740354081807</v>
      </c>
      <c r="I683" s="60">
        <f t="shared" si="157"/>
        <v>1</v>
      </c>
      <c r="J683" s="60">
        <f t="shared" ca="1" si="158"/>
        <v>1.12740354</v>
      </c>
      <c r="K683" s="60">
        <f t="shared" ca="1" si="159"/>
        <v>0.12740354000000001</v>
      </c>
      <c r="L683" s="64">
        <f>IF(VLOOKUP(A683,$U$12:$AD$125,8)=VLOOKUP(A682,$U$12:$AD$125,8),0,VLOOKUP(A683,U$12:$AD$125,8))</f>
        <v>0</v>
      </c>
      <c r="M683" s="65">
        <f>IF(L683&gt;0,VLOOKUP(L683,T$12:$AC$125,7),0)</f>
        <v>0</v>
      </c>
      <c r="N683" s="60">
        <f t="shared" si="160"/>
        <v>0</v>
      </c>
      <c r="O683" s="60">
        <f t="shared" ca="1" si="161"/>
        <v>0.12740354000000001</v>
      </c>
      <c r="P683" s="66" t="str">
        <f t="shared" si="162"/>
        <v>A+J=</v>
      </c>
      <c r="Q683" s="67">
        <f t="shared" si="163"/>
        <v>45882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</row>
    <row r="684" spans="1:147" x14ac:dyDescent="0.2">
      <c r="A684" s="59">
        <f t="shared" si="151"/>
        <v>44050</v>
      </c>
      <c r="B684" s="70">
        <f t="shared" ca="1" si="153"/>
        <v>1.1275130099999999</v>
      </c>
      <c r="C684" s="60">
        <f t="shared" si="154"/>
        <v>1</v>
      </c>
      <c r="D684" s="61">
        <f ca="1">IF(A684&lt;$B$1,VLOOKUP(A684,[1]DI!$A$4:$B$15000,2,FALSE),0)</f>
        <v>1.9000000000000006E-2</v>
      </c>
      <c r="E684" s="60">
        <f t="shared" ca="1" si="155"/>
        <v>7.4690000000000005E-5</v>
      </c>
      <c r="F684" s="62">
        <f t="shared" si="152"/>
        <v>1.3</v>
      </c>
      <c r="G684" s="63">
        <f t="shared" ca="1" si="156"/>
        <v>1.000097097</v>
      </c>
      <c r="H684" s="60">
        <f ca="1">TRUNC(PRODUCT(G$10:G683),15)</f>
        <v>1.1275130083196701</v>
      </c>
      <c r="I684" s="60">
        <f t="shared" si="157"/>
        <v>1</v>
      </c>
      <c r="J684" s="60">
        <f t="shared" ca="1" si="158"/>
        <v>1.1275130099999999</v>
      </c>
      <c r="K684" s="60">
        <f t="shared" ca="1" si="159"/>
        <v>0.12751301000000001</v>
      </c>
      <c r="L684" s="64">
        <f>IF(VLOOKUP(A684,$U$12:$AD$125,8)=VLOOKUP(A683,$U$12:$AD$125,8),0,VLOOKUP(A684,U$12:$AD$125,8))</f>
        <v>0</v>
      </c>
      <c r="M684" s="65">
        <f>IF(L684&gt;0,VLOOKUP(L684,T$12:$AC$125,7),0)</f>
        <v>0</v>
      </c>
      <c r="N684" s="60">
        <f t="shared" si="160"/>
        <v>0</v>
      </c>
      <c r="O684" s="60">
        <f t="shared" ca="1" si="161"/>
        <v>0.12751301000000001</v>
      </c>
      <c r="P684" s="66" t="str">
        <f t="shared" si="162"/>
        <v>A+J=</v>
      </c>
      <c r="Q684" s="67">
        <f t="shared" si="163"/>
        <v>45882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</row>
    <row r="685" spans="1:147" x14ac:dyDescent="0.2">
      <c r="A685" s="59">
        <f t="shared" si="151"/>
        <v>44051</v>
      </c>
      <c r="B685" s="70">
        <f t="shared" ca="1" si="153"/>
        <v>1.12762249</v>
      </c>
      <c r="C685" s="60">
        <f t="shared" si="154"/>
        <v>1</v>
      </c>
      <c r="D685" s="61">
        <f ca="1">IF(A685&lt;$B$1,VLOOKUP(A685,[1]DI!$A$4:$B$15000,2,FALSE),0)</f>
        <v>0</v>
      </c>
      <c r="E685" s="60">
        <f t="shared" ca="1" si="155"/>
        <v>0</v>
      </c>
      <c r="F685" s="62">
        <f t="shared" si="152"/>
        <v>1.3</v>
      </c>
      <c r="G685" s="63">
        <f t="shared" ca="1" si="156"/>
        <v>1</v>
      </c>
      <c r="H685" s="60">
        <f ca="1">TRUNC(PRODUCT(G$10:G684),15)</f>
        <v>1.12762248645024</v>
      </c>
      <c r="I685" s="60">
        <f t="shared" si="157"/>
        <v>1</v>
      </c>
      <c r="J685" s="60">
        <f t="shared" ca="1" si="158"/>
        <v>1.12762249</v>
      </c>
      <c r="K685" s="60">
        <f t="shared" ca="1" si="159"/>
        <v>0.12762249000000001</v>
      </c>
      <c r="L685" s="64">
        <f>IF(VLOOKUP(A685,$U$12:$AD$125,8)=VLOOKUP(A684,$U$12:$AD$125,8),0,VLOOKUP(A685,U$12:$AD$125,8))</f>
        <v>0</v>
      </c>
      <c r="M685" s="65">
        <f>IF(L685&gt;0,VLOOKUP(L685,T$12:$AC$125,7),0)</f>
        <v>0</v>
      </c>
      <c r="N685" s="60">
        <f t="shared" si="160"/>
        <v>0</v>
      </c>
      <c r="O685" s="60">
        <f t="shared" ca="1" si="161"/>
        <v>0.12762249000000001</v>
      </c>
      <c r="P685" s="66" t="str">
        <f t="shared" si="162"/>
        <v>A+J=</v>
      </c>
      <c r="Q685" s="67">
        <f t="shared" si="163"/>
        <v>45882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</row>
    <row r="686" spans="1:147" x14ac:dyDescent="0.2">
      <c r="A686" s="59">
        <f t="shared" si="151"/>
        <v>44052</v>
      </c>
      <c r="B686" s="70">
        <f t="shared" ca="1" si="153"/>
        <v>1.12762249</v>
      </c>
      <c r="C686" s="60">
        <f t="shared" si="154"/>
        <v>1</v>
      </c>
      <c r="D686" s="61">
        <f ca="1">IF(A686&lt;$B$1,VLOOKUP(A686,[1]DI!$A$4:$B$15000,2,FALSE),0)</f>
        <v>0</v>
      </c>
      <c r="E686" s="60">
        <f t="shared" ca="1" si="155"/>
        <v>0</v>
      </c>
      <c r="F686" s="62">
        <f t="shared" si="152"/>
        <v>1.3</v>
      </c>
      <c r="G686" s="63">
        <f t="shared" ca="1" si="156"/>
        <v>1</v>
      </c>
      <c r="H686" s="60">
        <f ca="1">TRUNC(PRODUCT(G$10:G685),15)</f>
        <v>1.12762248645024</v>
      </c>
      <c r="I686" s="60">
        <f t="shared" si="157"/>
        <v>1</v>
      </c>
      <c r="J686" s="60">
        <f t="shared" ca="1" si="158"/>
        <v>1.12762249</v>
      </c>
      <c r="K686" s="60">
        <f t="shared" ca="1" si="159"/>
        <v>0.12762249000000001</v>
      </c>
      <c r="L686" s="64">
        <f>IF(VLOOKUP(A686,$U$12:$AD$125,8)=VLOOKUP(A685,$U$12:$AD$125,8),0,VLOOKUP(A686,U$12:$AD$125,8))</f>
        <v>0</v>
      </c>
      <c r="M686" s="65">
        <f>IF(L686&gt;0,VLOOKUP(L686,T$12:$AC$125,7),0)</f>
        <v>0</v>
      </c>
      <c r="N686" s="60">
        <f t="shared" si="160"/>
        <v>0</v>
      </c>
      <c r="O686" s="60">
        <f t="shared" ca="1" si="161"/>
        <v>0.12762249000000001</v>
      </c>
      <c r="P686" s="66" t="str">
        <f t="shared" si="162"/>
        <v>A+J=</v>
      </c>
      <c r="Q686" s="67">
        <f t="shared" si="163"/>
        <v>45882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</row>
    <row r="687" spans="1:147" x14ac:dyDescent="0.2">
      <c r="A687" s="59">
        <f t="shared" si="151"/>
        <v>44053</v>
      </c>
      <c r="B687" s="70">
        <f t="shared" ca="1" si="153"/>
        <v>1.12762249</v>
      </c>
      <c r="C687" s="60">
        <f t="shared" si="154"/>
        <v>1</v>
      </c>
      <c r="D687" s="61">
        <f ca="1">IF(A687&lt;$B$1,VLOOKUP(A687,[1]DI!$A$4:$B$15000,2,FALSE),0)</f>
        <v>1.9000000000000006E-2</v>
      </c>
      <c r="E687" s="60">
        <f t="shared" ca="1" si="155"/>
        <v>7.4690000000000005E-5</v>
      </c>
      <c r="F687" s="62">
        <f t="shared" si="152"/>
        <v>1.3</v>
      </c>
      <c r="G687" s="63">
        <f t="shared" ca="1" si="156"/>
        <v>1.000097097</v>
      </c>
      <c r="H687" s="60">
        <f ca="1">TRUNC(PRODUCT(G$10:G686),15)</f>
        <v>1.12762248645024</v>
      </c>
      <c r="I687" s="60">
        <f t="shared" si="157"/>
        <v>1</v>
      </c>
      <c r="J687" s="60">
        <f t="shared" ca="1" si="158"/>
        <v>1.12762249</v>
      </c>
      <c r="K687" s="60">
        <f t="shared" ca="1" si="159"/>
        <v>0.12762249000000001</v>
      </c>
      <c r="L687" s="64">
        <f>IF(VLOOKUP(A687,$U$12:$AD$125,8)=VLOOKUP(A686,$U$12:$AD$125,8),0,VLOOKUP(A687,U$12:$AD$125,8))</f>
        <v>0</v>
      </c>
      <c r="M687" s="65">
        <f>IF(L687&gt;0,VLOOKUP(L687,T$12:$AC$125,7),0)</f>
        <v>0</v>
      </c>
      <c r="N687" s="60">
        <f t="shared" si="160"/>
        <v>0</v>
      </c>
      <c r="O687" s="60">
        <f t="shared" ca="1" si="161"/>
        <v>0.12762249000000001</v>
      </c>
      <c r="P687" s="66" t="str">
        <f t="shared" si="162"/>
        <v>A+J=</v>
      </c>
      <c r="Q687" s="67">
        <f t="shared" si="163"/>
        <v>45882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</row>
    <row r="688" spans="1:147" x14ac:dyDescent="0.2">
      <c r="A688" s="59">
        <f t="shared" si="151"/>
        <v>44054</v>
      </c>
      <c r="B688" s="70">
        <f t="shared" ca="1" si="153"/>
        <v>1.1277319800000001</v>
      </c>
      <c r="C688" s="60">
        <f t="shared" si="154"/>
        <v>1</v>
      </c>
      <c r="D688" s="61">
        <f ca="1">IF(A688&lt;$B$1,VLOOKUP(A688,[1]DI!$A$4:$B$15000,2,FALSE),0)</f>
        <v>1.9000000000000006E-2</v>
      </c>
      <c r="E688" s="60">
        <f t="shared" ca="1" si="155"/>
        <v>7.4690000000000005E-5</v>
      </c>
      <c r="F688" s="62">
        <f t="shared" si="152"/>
        <v>1.3</v>
      </c>
      <c r="G688" s="63">
        <f t="shared" ca="1" si="156"/>
        <v>1.000097097</v>
      </c>
      <c r="H688" s="60">
        <f ca="1">TRUNC(PRODUCT(G$10:G687),15)</f>
        <v>1.1277319752108099</v>
      </c>
      <c r="I688" s="60">
        <f t="shared" si="157"/>
        <v>1</v>
      </c>
      <c r="J688" s="60">
        <f t="shared" ca="1" si="158"/>
        <v>1.1277319800000001</v>
      </c>
      <c r="K688" s="60">
        <f t="shared" ca="1" si="159"/>
        <v>0.12773197999999999</v>
      </c>
      <c r="L688" s="64">
        <f>IF(VLOOKUP(A688,$U$12:$AD$125,8)=VLOOKUP(A687,$U$12:$AD$125,8),0,VLOOKUP(A688,U$12:$AD$125,8))</f>
        <v>0</v>
      </c>
      <c r="M688" s="65">
        <f>IF(L688&gt;0,VLOOKUP(L688,T$12:$AC$125,7),0)</f>
        <v>0</v>
      </c>
      <c r="N688" s="60">
        <f t="shared" si="160"/>
        <v>0</v>
      </c>
      <c r="O688" s="60">
        <f t="shared" ca="1" si="161"/>
        <v>0.12773197999999999</v>
      </c>
      <c r="P688" s="66" t="str">
        <f t="shared" si="162"/>
        <v>A+J=</v>
      </c>
      <c r="Q688" s="67">
        <f t="shared" si="163"/>
        <v>45882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</row>
    <row r="689" spans="1:150" x14ac:dyDescent="0.2">
      <c r="A689" s="59">
        <f t="shared" si="151"/>
        <v>44055</v>
      </c>
      <c r="B689" s="70">
        <f t="shared" ca="1" si="153"/>
        <v>1.1278414699999999</v>
      </c>
      <c r="C689" s="60">
        <f t="shared" si="154"/>
        <v>1</v>
      </c>
      <c r="D689" s="61">
        <f ca="1">IF(A689&lt;$B$1,VLOOKUP(A689,[1]DI!$A$4:$B$15000,2,FALSE),0)</f>
        <v>1.9000000000000006E-2</v>
      </c>
      <c r="E689" s="60">
        <f t="shared" ca="1" si="155"/>
        <v>7.4690000000000005E-5</v>
      </c>
      <c r="F689" s="62">
        <f t="shared" si="152"/>
        <v>1.3</v>
      </c>
      <c r="G689" s="63">
        <f t="shared" ca="1" si="156"/>
        <v>1.000097097</v>
      </c>
      <c r="H689" s="60">
        <f ca="1">TRUNC(PRODUCT(G$10:G688),15)</f>
        <v>1.1278414746023999</v>
      </c>
      <c r="I689" s="60">
        <f t="shared" si="157"/>
        <v>1</v>
      </c>
      <c r="J689" s="60">
        <f t="shared" ca="1" si="158"/>
        <v>1.1278414699999999</v>
      </c>
      <c r="K689" s="60">
        <f t="shared" ca="1" si="159"/>
        <v>0.12784147000000001</v>
      </c>
      <c r="L689" s="64">
        <f>IF(VLOOKUP(A689,$U$12:$AD$125,8)=VLOOKUP(A688,$U$12:$AD$125,8),0,VLOOKUP(A689,U$12:$AD$125,8))</f>
        <v>0</v>
      </c>
      <c r="M689" s="65">
        <f>IF(L689&gt;0,VLOOKUP(L689,T$12:$AC$125,7),0)</f>
        <v>0</v>
      </c>
      <c r="N689" s="60">
        <f t="shared" si="160"/>
        <v>0</v>
      </c>
      <c r="O689" s="60">
        <f t="shared" ca="1" si="161"/>
        <v>0.12784147000000001</v>
      </c>
      <c r="P689" s="66" t="str">
        <f t="shared" si="162"/>
        <v>A+J=</v>
      </c>
      <c r="Q689" s="67">
        <f t="shared" si="163"/>
        <v>45882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</row>
    <row r="690" spans="1:150" x14ac:dyDescent="0.2">
      <c r="A690" s="59">
        <f t="shared" si="151"/>
        <v>44056</v>
      </c>
      <c r="B690" s="70">
        <f t="shared" ca="1" si="153"/>
        <v>1.12795098</v>
      </c>
      <c r="C690" s="60">
        <f t="shared" si="154"/>
        <v>1</v>
      </c>
      <c r="D690" s="61">
        <f ca="1">IF(A690&lt;$B$1,VLOOKUP(A690,[1]DI!$A$4:$B$15000,2,FALSE),0)</f>
        <v>1.9000000000000006E-2</v>
      </c>
      <c r="E690" s="60">
        <f t="shared" ca="1" si="155"/>
        <v>7.4690000000000005E-5</v>
      </c>
      <c r="F690" s="62">
        <f t="shared" si="152"/>
        <v>1.3</v>
      </c>
      <c r="G690" s="63">
        <f t="shared" ca="1" si="156"/>
        <v>1.000097097</v>
      </c>
      <c r="H690" s="60">
        <f ca="1">TRUNC(PRODUCT(G$10:G689),15)</f>
        <v>1.12795098462606</v>
      </c>
      <c r="I690" s="60">
        <f t="shared" si="157"/>
        <v>1</v>
      </c>
      <c r="J690" s="60">
        <f t="shared" ca="1" si="158"/>
        <v>1.12795098</v>
      </c>
      <c r="K690" s="60">
        <f t="shared" ca="1" si="159"/>
        <v>0.12795097999999999</v>
      </c>
      <c r="L690" s="64">
        <f>IF(VLOOKUP(A690,$U$12:$AD$125,8)=VLOOKUP(A689,$U$12:$AD$125,8),0,VLOOKUP(A690,U$12:$AD$125,8))</f>
        <v>0</v>
      </c>
      <c r="M690" s="65">
        <f>IF(L690&gt;0,VLOOKUP(L690,T$12:$AC$125,7),0)</f>
        <v>0</v>
      </c>
      <c r="N690" s="60">
        <f t="shared" si="160"/>
        <v>0</v>
      </c>
      <c r="O690" s="60">
        <f t="shared" ca="1" si="161"/>
        <v>0.12795097999999999</v>
      </c>
      <c r="P690" s="66" t="str">
        <f t="shared" si="162"/>
        <v>A+J=</v>
      </c>
      <c r="Q690" s="67">
        <f t="shared" si="163"/>
        <v>45882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</row>
    <row r="691" spans="1:150" x14ac:dyDescent="0.2">
      <c r="A691" s="59">
        <f t="shared" si="151"/>
        <v>44057</v>
      </c>
      <c r="B691" s="70">
        <f t="shared" ca="1" si="153"/>
        <v>1.1280605100000001</v>
      </c>
      <c r="C691" s="60">
        <f t="shared" si="154"/>
        <v>1</v>
      </c>
      <c r="D691" s="61">
        <f ca="1">IF(A691&lt;$B$1,VLOOKUP(A691,[1]DI!$A$4:$B$15000,2,FALSE),0)</f>
        <v>1.9000000000000006E-2</v>
      </c>
      <c r="E691" s="60">
        <f t="shared" ca="1" si="155"/>
        <v>7.4690000000000005E-5</v>
      </c>
      <c r="F691" s="62">
        <f t="shared" si="152"/>
        <v>1.3</v>
      </c>
      <c r="G691" s="63">
        <f t="shared" ca="1" si="156"/>
        <v>1.000097097</v>
      </c>
      <c r="H691" s="60">
        <f ca="1">TRUNC(PRODUCT(G$10:G690),15)</f>
        <v>1.1280605052828201</v>
      </c>
      <c r="I691" s="60">
        <f t="shared" si="157"/>
        <v>1</v>
      </c>
      <c r="J691" s="60">
        <f t="shared" ca="1" si="158"/>
        <v>1.1280605100000001</v>
      </c>
      <c r="K691" s="60">
        <f t="shared" ca="1" si="159"/>
        <v>0.12806050999999999</v>
      </c>
      <c r="L691" s="64">
        <f>IF(VLOOKUP(A691,$U$12:$AD$125,8)=VLOOKUP(A690,$U$12:$AD$125,8),0,VLOOKUP(A691,U$12:$AD$125,8))</f>
        <v>0</v>
      </c>
      <c r="M691" s="65">
        <f>IF(L691&gt;0,VLOOKUP(L691,T$12:$AC$125,7),0)</f>
        <v>0</v>
      </c>
      <c r="N691" s="60">
        <f t="shared" si="160"/>
        <v>0</v>
      </c>
      <c r="O691" s="60">
        <f t="shared" ca="1" si="161"/>
        <v>0.12806050999999999</v>
      </c>
      <c r="P691" s="66" t="str">
        <f t="shared" si="162"/>
        <v>A+J=</v>
      </c>
      <c r="Q691" s="67">
        <f t="shared" si="163"/>
        <v>45882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</row>
    <row r="692" spans="1:150" x14ac:dyDescent="0.2">
      <c r="A692" s="59">
        <f t="shared" si="151"/>
        <v>44058</v>
      </c>
      <c r="B692" s="70">
        <f t="shared" ca="1" si="153"/>
        <v>1.1281700400000001</v>
      </c>
      <c r="C692" s="60">
        <f t="shared" si="154"/>
        <v>1</v>
      </c>
      <c r="D692" s="61">
        <f ca="1">IF(A692&lt;$B$1,VLOOKUP(A692,[1]DI!$A$4:$B$15000,2,FALSE),0)</f>
        <v>0</v>
      </c>
      <c r="E692" s="60">
        <f t="shared" ca="1" si="155"/>
        <v>0</v>
      </c>
      <c r="F692" s="62">
        <f t="shared" si="152"/>
        <v>1.3</v>
      </c>
      <c r="G692" s="63">
        <f t="shared" ca="1" si="156"/>
        <v>1</v>
      </c>
      <c r="H692" s="60">
        <f ca="1">TRUNC(PRODUCT(G$10:G691),15)</f>
        <v>1.1281700365737</v>
      </c>
      <c r="I692" s="60">
        <f t="shared" si="157"/>
        <v>1</v>
      </c>
      <c r="J692" s="60">
        <f t="shared" ca="1" si="158"/>
        <v>1.1281700400000001</v>
      </c>
      <c r="K692" s="60">
        <f t="shared" ca="1" si="159"/>
        <v>0.12817004000000001</v>
      </c>
      <c r="L692" s="64">
        <f>IF(VLOOKUP(A692,$U$12:$AD$125,8)=VLOOKUP(A691,$U$12:$AD$125,8),0,VLOOKUP(A692,U$12:$AD$125,8))</f>
        <v>0</v>
      </c>
      <c r="M692" s="65">
        <f>IF(L692&gt;0,VLOOKUP(L692,T$12:$AC$125,7),0)</f>
        <v>0</v>
      </c>
      <c r="N692" s="60">
        <f t="shared" si="160"/>
        <v>0</v>
      </c>
      <c r="O692" s="60">
        <f t="shared" ca="1" si="161"/>
        <v>0.12817004000000001</v>
      </c>
      <c r="P692" s="66" t="str">
        <f t="shared" si="162"/>
        <v>A+J=</v>
      </c>
      <c r="Q692" s="67">
        <f t="shared" si="163"/>
        <v>45882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</row>
    <row r="693" spans="1:150" x14ac:dyDescent="0.2">
      <c r="A693" s="59">
        <f t="shared" si="151"/>
        <v>44059</v>
      </c>
      <c r="B693" s="70">
        <f t="shared" ca="1" si="153"/>
        <v>1.1281700400000001</v>
      </c>
      <c r="C693" s="60">
        <f t="shared" si="154"/>
        <v>1</v>
      </c>
      <c r="D693" s="61">
        <f ca="1">IF(A693&lt;$B$1,VLOOKUP(A693,[1]DI!$A$4:$B$15000,2,FALSE),0)</f>
        <v>0</v>
      </c>
      <c r="E693" s="60">
        <f t="shared" ca="1" si="155"/>
        <v>0</v>
      </c>
      <c r="F693" s="62">
        <f t="shared" si="152"/>
        <v>1.3</v>
      </c>
      <c r="G693" s="63">
        <f t="shared" ca="1" si="156"/>
        <v>1</v>
      </c>
      <c r="H693" s="60">
        <f ca="1">TRUNC(PRODUCT(G$10:G692),15)</f>
        <v>1.1281700365737</v>
      </c>
      <c r="I693" s="60">
        <f t="shared" si="157"/>
        <v>1</v>
      </c>
      <c r="J693" s="60">
        <f t="shared" ca="1" si="158"/>
        <v>1.1281700400000001</v>
      </c>
      <c r="K693" s="60">
        <f t="shared" ca="1" si="159"/>
        <v>0.12817004000000001</v>
      </c>
      <c r="L693" s="64">
        <f>IF(VLOOKUP(A693,$U$12:$AD$125,8)=VLOOKUP(A692,$U$12:$AD$125,8),0,VLOOKUP(A693,U$12:$AD$125,8))</f>
        <v>0</v>
      </c>
      <c r="M693" s="65">
        <f>IF(L693&gt;0,VLOOKUP(L693,T$12:$AC$125,7),0)</f>
        <v>0</v>
      </c>
      <c r="N693" s="60">
        <f t="shared" si="160"/>
        <v>0</v>
      </c>
      <c r="O693" s="60">
        <f t="shared" ca="1" si="161"/>
        <v>0.12817004000000001</v>
      </c>
      <c r="P693" s="66" t="str">
        <f t="shared" si="162"/>
        <v>A+J=</v>
      </c>
      <c r="Q693" s="67">
        <f t="shared" si="163"/>
        <v>45882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</row>
    <row r="694" spans="1:150" x14ac:dyDescent="0.2">
      <c r="A694" s="59">
        <f t="shared" si="151"/>
        <v>44060</v>
      </c>
      <c r="B694" s="70">
        <f t="shared" ca="1" si="153"/>
        <v>1.1281700400000001</v>
      </c>
      <c r="C694" s="60">
        <f t="shared" si="154"/>
        <v>1</v>
      </c>
      <c r="D694" s="61">
        <f ca="1">IF(A694&lt;$B$1,VLOOKUP(A694,[1]DI!$A$4:$B$15000,2,FALSE),0)</f>
        <v>1.9000000000000006E-2</v>
      </c>
      <c r="E694" s="60">
        <f t="shared" ca="1" si="155"/>
        <v>7.4690000000000005E-5</v>
      </c>
      <c r="F694" s="62">
        <f t="shared" si="152"/>
        <v>1.3</v>
      </c>
      <c r="G694" s="63">
        <f t="shared" ca="1" si="156"/>
        <v>1.000097097</v>
      </c>
      <c r="H694" s="60">
        <f ca="1">TRUNC(PRODUCT(G$10:G693),15)</f>
        <v>1.1281700365737</v>
      </c>
      <c r="I694" s="60">
        <f t="shared" si="157"/>
        <v>1</v>
      </c>
      <c r="J694" s="60">
        <f t="shared" ca="1" si="158"/>
        <v>1.1281700400000001</v>
      </c>
      <c r="K694" s="60">
        <f t="shared" ca="1" si="159"/>
        <v>0.12817004000000001</v>
      </c>
      <c r="L694" s="64">
        <f>IF(VLOOKUP(A694,$U$12:$AD$125,8)=VLOOKUP(A693,$U$12:$AD$125,8),0,VLOOKUP(A694,U$12:$AD$125,8))</f>
        <v>0</v>
      </c>
      <c r="M694" s="65">
        <f>IF(L694&gt;0,VLOOKUP(L694,T$12:$AC$125,7),0)</f>
        <v>0</v>
      </c>
      <c r="N694" s="60">
        <f t="shared" si="160"/>
        <v>0</v>
      </c>
      <c r="O694" s="60">
        <f t="shared" ca="1" si="161"/>
        <v>0.12817004000000001</v>
      </c>
      <c r="P694" s="66" t="str">
        <f t="shared" si="162"/>
        <v>A+J=</v>
      </c>
      <c r="Q694" s="67">
        <f t="shared" si="163"/>
        <v>45882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</row>
    <row r="695" spans="1:150" x14ac:dyDescent="0.2">
      <c r="A695" s="59">
        <f t="shared" si="151"/>
        <v>44061</v>
      </c>
      <c r="B695" s="70">
        <f t="shared" ca="1" si="153"/>
        <v>1.1282795800000001</v>
      </c>
      <c r="C695" s="60">
        <f t="shared" si="154"/>
        <v>1</v>
      </c>
      <c r="D695" s="61">
        <f ca="1">IF(A695&lt;$B$1,VLOOKUP(A695,[1]DI!$A$4:$B$15000,2,FALSE),0)</f>
        <v>1.9000000000000006E-2</v>
      </c>
      <c r="E695" s="60">
        <f t="shared" ca="1" si="155"/>
        <v>7.4690000000000005E-5</v>
      </c>
      <c r="F695" s="62">
        <f t="shared" si="152"/>
        <v>1.3</v>
      </c>
      <c r="G695" s="63">
        <f t="shared" ca="1" si="156"/>
        <v>1.000097097</v>
      </c>
      <c r="H695" s="60">
        <f ca="1">TRUNC(PRODUCT(G$10:G694),15)</f>
        <v>1.1282795784997399</v>
      </c>
      <c r="I695" s="60">
        <f t="shared" si="157"/>
        <v>1</v>
      </c>
      <c r="J695" s="60">
        <f t="shared" ca="1" si="158"/>
        <v>1.1282795800000001</v>
      </c>
      <c r="K695" s="60">
        <f t="shared" ca="1" si="159"/>
        <v>0.12827958</v>
      </c>
      <c r="L695" s="64">
        <f>IF(VLOOKUP(A695,$U$12:$AD$125,8)=VLOOKUP(A694,$U$12:$AD$125,8),0,VLOOKUP(A695,U$12:$AD$125,8))</f>
        <v>0</v>
      </c>
      <c r="M695" s="65">
        <f>IF(L695&gt;0,VLOOKUP(L695,T$12:$AC$125,7),0)</f>
        <v>0</v>
      </c>
      <c r="N695" s="60">
        <f t="shared" si="160"/>
        <v>0</v>
      </c>
      <c r="O695" s="60">
        <f t="shared" ca="1" si="161"/>
        <v>0.12827958</v>
      </c>
      <c r="P695" s="66" t="str">
        <f t="shared" si="162"/>
        <v>A+J=</v>
      </c>
      <c r="Q695" s="67">
        <f t="shared" si="163"/>
        <v>45882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</row>
    <row r="696" spans="1:150" x14ac:dyDescent="0.2">
      <c r="A696" s="59">
        <f t="shared" si="151"/>
        <v>44062</v>
      </c>
      <c r="B696" s="70">
        <f t="shared" ca="1" si="153"/>
        <v>1.12838913</v>
      </c>
      <c r="C696" s="60">
        <f t="shared" si="154"/>
        <v>1</v>
      </c>
      <c r="D696" s="61">
        <f ca="1">IF(A696&lt;$B$1,VLOOKUP(A696,[1]DI!$A$4:$B$15000,2,FALSE),0)</f>
        <v>1.9000000000000006E-2</v>
      </c>
      <c r="E696" s="60">
        <f t="shared" ca="1" si="155"/>
        <v>7.4690000000000005E-5</v>
      </c>
      <c r="F696" s="62">
        <f t="shared" si="152"/>
        <v>1.3</v>
      </c>
      <c r="G696" s="63">
        <f t="shared" ca="1" si="156"/>
        <v>1.000097097</v>
      </c>
      <c r="H696" s="60">
        <f ca="1">TRUNC(PRODUCT(G$10:G695),15)</f>
        <v>1.12838913106197</v>
      </c>
      <c r="I696" s="60">
        <f t="shared" si="157"/>
        <v>1</v>
      </c>
      <c r="J696" s="60">
        <f t="shared" ca="1" si="158"/>
        <v>1.12838913</v>
      </c>
      <c r="K696" s="60">
        <f t="shared" ca="1" si="159"/>
        <v>0.12838912999999999</v>
      </c>
      <c r="L696" s="64">
        <f>IF(VLOOKUP(A696,$U$12:$AD$125,8)=VLOOKUP(A695,$U$12:$AD$125,8),0,VLOOKUP(A696,U$12:$AD$125,8))</f>
        <v>0</v>
      </c>
      <c r="M696" s="65">
        <f>IF(L696&gt;0,VLOOKUP(L696,T$12:$AC$125,7),0)</f>
        <v>0</v>
      </c>
      <c r="N696" s="60">
        <f t="shared" si="160"/>
        <v>0</v>
      </c>
      <c r="O696" s="60">
        <f t="shared" ca="1" si="161"/>
        <v>0.12838912999999999</v>
      </c>
      <c r="P696" s="66" t="str">
        <f t="shared" si="162"/>
        <v>A+J=</v>
      </c>
      <c r="Q696" s="67">
        <f t="shared" si="163"/>
        <v>45882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</row>
    <row r="697" spans="1:150" x14ac:dyDescent="0.2">
      <c r="A697" s="59">
        <f t="shared" si="151"/>
        <v>44063</v>
      </c>
      <c r="B697" s="70">
        <f t="shared" ca="1" si="153"/>
        <v>1.12849869</v>
      </c>
      <c r="C697" s="60">
        <f t="shared" si="154"/>
        <v>1</v>
      </c>
      <c r="D697" s="61">
        <f ca="1">IF(A697&lt;$B$1,VLOOKUP(A697,[1]DI!$A$4:$B$15000,2,FALSE),0)</f>
        <v>1.9000000000000006E-2</v>
      </c>
      <c r="E697" s="60">
        <f t="shared" ca="1" si="155"/>
        <v>7.4690000000000005E-5</v>
      </c>
      <c r="F697" s="62">
        <f t="shared" si="152"/>
        <v>1.3</v>
      </c>
      <c r="G697" s="63">
        <f t="shared" ca="1" si="156"/>
        <v>1.000097097</v>
      </c>
      <c r="H697" s="60">
        <f ca="1">TRUNC(PRODUCT(G$10:G696),15)</f>
        <v>1.1284986942614299</v>
      </c>
      <c r="I697" s="60">
        <f t="shared" si="157"/>
        <v>1</v>
      </c>
      <c r="J697" s="60">
        <f t="shared" ca="1" si="158"/>
        <v>1.12849869</v>
      </c>
      <c r="K697" s="60">
        <f t="shared" ca="1" si="159"/>
        <v>0.12849869</v>
      </c>
      <c r="L697" s="64">
        <f>IF(VLOOKUP(A697,$U$12:$AD$125,8)=VLOOKUP(A696,$U$12:$AD$125,8),0,VLOOKUP(A697,U$12:$AD$125,8))</f>
        <v>0</v>
      </c>
      <c r="M697" s="65">
        <f>IF(L697&gt;0,VLOOKUP(L697,T$12:$AC$125,7),0)</f>
        <v>0</v>
      </c>
      <c r="N697" s="60">
        <f t="shared" si="160"/>
        <v>0</v>
      </c>
      <c r="O697" s="60">
        <f t="shared" ca="1" si="161"/>
        <v>0.12849869</v>
      </c>
      <c r="P697" s="66" t="str">
        <f t="shared" si="162"/>
        <v>A+J=</v>
      </c>
      <c r="Q697" s="67">
        <f t="shared" si="163"/>
        <v>45882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</row>
    <row r="698" spans="1:150" x14ac:dyDescent="0.2">
      <c r="A698" s="59">
        <f t="shared" si="151"/>
        <v>44064</v>
      </c>
      <c r="B698" s="70">
        <f t="shared" ca="1" si="153"/>
        <v>1.12860827</v>
      </c>
      <c r="C698" s="60">
        <f t="shared" si="154"/>
        <v>1</v>
      </c>
      <c r="D698" s="61">
        <f ca="1">IF(A698&lt;$B$1,VLOOKUP(A698,[1]DI!$A$4:$B$15000,2,FALSE),0)</f>
        <v>1.9000000000000006E-2</v>
      </c>
      <c r="E698" s="60">
        <f t="shared" ca="1" si="155"/>
        <v>7.4690000000000005E-5</v>
      </c>
      <c r="F698" s="62">
        <f t="shared" si="152"/>
        <v>1.3</v>
      </c>
      <c r="G698" s="63">
        <f t="shared" ca="1" si="156"/>
        <v>1.000097097</v>
      </c>
      <c r="H698" s="60">
        <f ca="1">TRUNC(PRODUCT(G$10:G697),15)</f>
        <v>1.12860826809915</v>
      </c>
      <c r="I698" s="60">
        <f t="shared" si="157"/>
        <v>1</v>
      </c>
      <c r="J698" s="60">
        <f t="shared" ca="1" si="158"/>
        <v>1.12860827</v>
      </c>
      <c r="K698" s="60">
        <f t="shared" ca="1" si="159"/>
        <v>0.12860827</v>
      </c>
      <c r="L698" s="64">
        <f>IF(VLOOKUP(A698,$U$12:$AD$125,8)=VLOOKUP(A697,$U$12:$AD$125,8),0,VLOOKUP(A698,U$12:$AD$125,8))</f>
        <v>0</v>
      </c>
      <c r="M698" s="65">
        <f>IF(L698&gt;0,VLOOKUP(L698,T$12:$AC$125,7),0)</f>
        <v>0</v>
      </c>
      <c r="N698" s="60">
        <f t="shared" si="160"/>
        <v>0</v>
      </c>
      <c r="O698" s="60">
        <f t="shared" ca="1" si="161"/>
        <v>0.12860827</v>
      </c>
      <c r="P698" s="66" t="str">
        <f t="shared" si="162"/>
        <v>A+J=</v>
      </c>
      <c r="Q698" s="67">
        <f t="shared" si="163"/>
        <v>45882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</row>
    <row r="699" spans="1:150" x14ac:dyDescent="0.2">
      <c r="A699" s="59">
        <f t="shared" si="151"/>
        <v>44065</v>
      </c>
      <c r="B699" s="70">
        <f t="shared" ca="1" si="153"/>
        <v>1.1287178499999999</v>
      </c>
      <c r="C699" s="60">
        <f t="shared" si="154"/>
        <v>1</v>
      </c>
      <c r="D699" s="61">
        <f ca="1">IF(A699&lt;$B$1,VLOOKUP(A699,[1]DI!$A$4:$B$15000,2,FALSE),0)</f>
        <v>0</v>
      </c>
      <c r="E699" s="60">
        <f t="shared" ca="1" si="155"/>
        <v>0</v>
      </c>
      <c r="F699" s="62">
        <f t="shared" si="152"/>
        <v>1.3</v>
      </c>
      <c r="G699" s="63">
        <f t="shared" ca="1" si="156"/>
        <v>1</v>
      </c>
      <c r="H699" s="60">
        <f ca="1">TRUNC(PRODUCT(G$10:G698),15)</f>
        <v>1.1287178525761601</v>
      </c>
      <c r="I699" s="60">
        <f t="shared" si="157"/>
        <v>1</v>
      </c>
      <c r="J699" s="60">
        <f t="shared" ca="1" si="158"/>
        <v>1.1287178499999999</v>
      </c>
      <c r="K699" s="60">
        <f t="shared" ca="1" si="159"/>
        <v>0.12871784999999999</v>
      </c>
      <c r="L699" s="64">
        <f>IF(VLOOKUP(A699,$U$12:$AD$125,8)=VLOOKUP(A698,$U$12:$AD$125,8),0,VLOOKUP(A699,U$12:$AD$125,8))</f>
        <v>0</v>
      </c>
      <c r="M699" s="65">
        <f>IF(L699&gt;0,VLOOKUP(L699,T$12:$AC$125,7),0)</f>
        <v>0</v>
      </c>
      <c r="N699" s="60">
        <f t="shared" si="160"/>
        <v>0</v>
      </c>
      <c r="O699" s="60">
        <f t="shared" ca="1" si="161"/>
        <v>0.12871784999999999</v>
      </c>
      <c r="P699" s="66" t="str">
        <f t="shared" si="162"/>
        <v>A+J=</v>
      </c>
      <c r="Q699" s="67">
        <f t="shared" si="163"/>
        <v>45882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</row>
    <row r="700" spans="1:150" x14ac:dyDescent="0.2">
      <c r="A700" s="59">
        <f t="shared" si="151"/>
        <v>44066</v>
      </c>
      <c r="B700" s="70">
        <f t="shared" ca="1" si="153"/>
        <v>1.1287178499999999</v>
      </c>
      <c r="C700" s="60">
        <f t="shared" si="154"/>
        <v>1</v>
      </c>
      <c r="D700" s="61">
        <f ca="1">IF(A700&lt;$B$1,VLOOKUP(A700,[1]DI!$A$4:$B$15000,2,FALSE),0)</f>
        <v>0</v>
      </c>
      <c r="E700" s="60">
        <f t="shared" ca="1" si="155"/>
        <v>0</v>
      </c>
      <c r="F700" s="62">
        <f t="shared" si="152"/>
        <v>1.3</v>
      </c>
      <c r="G700" s="63">
        <f t="shared" ca="1" si="156"/>
        <v>1</v>
      </c>
      <c r="H700" s="60">
        <f ca="1">TRUNC(PRODUCT(G$10:G699),15)</f>
        <v>1.1287178525761601</v>
      </c>
      <c r="I700" s="60">
        <f t="shared" si="157"/>
        <v>1</v>
      </c>
      <c r="J700" s="60">
        <f t="shared" ca="1" si="158"/>
        <v>1.1287178499999999</v>
      </c>
      <c r="K700" s="60">
        <f t="shared" ca="1" si="159"/>
        <v>0.12871784999999999</v>
      </c>
      <c r="L700" s="64">
        <f>IF(VLOOKUP(A700,$U$12:$AD$125,8)=VLOOKUP(A699,$U$12:$AD$125,8),0,VLOOKUP(A700,U$12:$AD$125,8))</f>
        <v>0</v>
      </c>
      <c r="M700" s="65">
        <f>IF(L700&gt;0,VLOOKUP(L700,T$12:$AC$125,7),0)</f>
        <v>0</v>
      </c>
      <c r="N700" s="60">
        <f t="shared" si="160"/>
        <v>0</v>
      </c>
      <c r="O700" s="60">
        <f t="shared" ca="1" si="161"/>
        <v>0.12871784999999999</v>
      </c>
      <c r="P700" s="66" t="str">
        <f t="shared" si="162"/>
        <v>A+J=</v>
      </c>
      <c r="Q700" s="67">
        <f t="shared" si="163"/>
        <v>45882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</row>
    <row r="701" spans="1:150" x14ac:dyDescent="0.2">
      <c r="A701" s="59">
        <f t="shared" si="151"/>
        <v>44067</v>
      </c>
      <c r="B701" s="70">
        <f t="shared" ca="1" si="153"/>
        <v>1.1287178499999999</v>
      </c>
      <c r="C701" s="60">
        <f t="shared" si="154"/>
        <v>1</v>
      </c>
      <c r="D701" s="61">
        <f ca="1">IF(A701&lt;$B$1,VLOOKUP(A701,[1]DI!$A$4:$B$15000,2,FALSE),0)</f>
        <v>1.9000000000000006E-2</v>
      </c>
      <c r="E701" s="60">
        <f t="shared" ca="1" si="155"/>
        <v>7.4690000000000005E-5</v>
      </c>
      <c r="F701" s="62">
        <f t="shared" si="152"/>
        <v>1.3</v>
      </c>
      <c r="G701" s="63">
        <f t="shared" ca="1" si="156"/>
        <v>1.000097097</v>
      </c>
      <c r="H701" s="60">
        <f ca="1">TRUNC(PRODUCT(G$10:G700),15)</f>
        <v>1.1287178525761601</v>
      </c>
      <c r="I701" s="60">
        <f t="shared" si="157"/>
        <v>1</v>
      </c>
      <c r="J701" s="60">
        <f t="shared" ca="1" si="158"/>
        <v>1.1287178499999999</v>
      </c>
      <c r="K701" s="60">
        <f t="shared" ca="1" si="159"/>
        <v>0.12871784999999999</v>
      </c>
      <c r="L701" s="64">
        <f>IF(VLOOKUP(A701,$U$12:$AD$125,8)=VLOOKUP(A700,$U$12:$AD$125,8),0,VLOOKUP(A701,U$12:$AD$125,8))</f>
        <v>0</v>
      </c>
      <c r="M701" s="65">
        <f>IF(L701&gt;0,VLOOKUP(L701,T$12:$AC$125,7),0)</f>
        <v>0</v>
      </c>
      <c r="N701" s="60">
        <f t="shared" si="160"/>
        <v>0</v>
      </c>
      <c r="O701" s="60">
        <f t="shared" ca="1" si="161"/>
        <v>0.12871784999999999</v>
      </c>
      <c r="P701" s="66" t="str">
        <f t="shared" si="162"/>
        <v>A+J=</v>
      </c>
      <c r="Q701" s="67">
        <f t="shared" si="163"/>
        <v>45882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</row>
    <row r="702" spans="1:150" x14ac:dyDescent="0.2">
      <c r="A702" s="59">
        <f t="shared" si="151"/>
        <v>44068</v>
      </c>
      <c r="B702" s="70">
        <f t="shared" ca="1" si="153"/>
        <v>1.12882745</v>
      </c>
      <c r="C702" s="60">
        <f t="shared" si="154"/>
        <v>1</v>
      </c>
      <c r="D702" s="61">
        <f ca="1">IF(A702&lt;$B$1,VLOOKUP(A702,[1]DI!$A$4:$B$15000,2,FALSE),0)</f>
        <v>1.9000000000000006E-2</v>
      </c>
      <c r="E702" s="60">
        <f t="shared" ca="1" si="155"/>
        <v>7.4690000000000005E-5</v>
      </c>
      <c r="F702" s="62">
        <f t="shared" si="152"/>
        <v>1.3</v>
      </c>
      <c r="G702" s="63">
        <f t="shared" ca="1" si="156"/>
        <v>1.000097097</v>
      </c>
      <c r="H702" s="60">
        <f ca="1">TRUNC(PRODUCT(G$10:G701),15)</f>
        <v>1.1288274476934901</v>
      </c>
      <c r="I702" s="60">
        <f t="shared" si="157"/>
        <v>1</v>
      </c>
      <c r="J702" s="60">
        <f t="shared" ca="1" si="158"/>
        <v>1.12882745</v>
      </c>
      <c r="K702" s="60">
        <f t="shared" ca="1" si="159"/>
        <v>0.12882745000000001</v>
      </c>
      <c r="L702" s="64">
        <f>IF(VLOOKUP(A702,$U$12:$AD$125,8)=VLOOKUP(A701,$U$12:$AD$125,8),0,VLOOKUP(A702,U$12:$AD$125,8))</f>
        <v>0</v>
      </c>
      <c r="M702" s="65">
        <f>IF(L702&gt;0,VLOOKUP(L702,T$12:$AC$125,7),0)</f>
        <v>0</v>
      </c>
      <c r="N702" s="60">
        <f t="shared" si="160"/>
        <v>0</v>
      </c>
      <c r="O702" s="60">
        <f t="shared" ca="1" si="161"/>
        <v>0.12882745000000001</v>
      </c>
      <c r="P702" s="66" t="str">
        <f t="shared" si="162"/>
        <v>A+J=</v>
      </c>
      <c r="Q702" s="67">
        <f t="shared" si="163"/>
        <v>45882</v>
      </c>
      <c r="R702" s="1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</row>
    <row r="703" spans="1:150" x14ac:dyDescent="0.2">
      <c r="A703" s="59">
        <f t="shared" si="151"/>
        <v>44069</v>
      </c>
      <c r="B703" s="70">
        <f t="shared" ca="1" si="153"/>
        <v>1.12893705</v>
      </c>
      <c r="C703" s="60">
        <f t="shared" si="154"/>
        <v>1</v>
      </c>
      <c r="D703" s="61">
        <f ca="1">IF(A703&lt;$B$1,VLOOKUP(A703,[1]DI!$A$4:$B$15000,2,FALSE),0)</f>
        <v>1.9000000000000006E-2</v>
      </c>
      <c r="E703" s="60">
        <f t="shared" ca="1" si="155"/>
        <v>7.4690000000000005E-5</v>
      </c>
      <c r="F703" s="62">
        <f t="shared" si="152"/>
        <v>1.3</v>
      </c>
      <c r="G703" s="63">
        <f t="shared" ca="1" si="156"/>
        <v>1.000097097</v>
      </c>
      <c r="H703" s="60">
        <f ca="1">TRUNC(PRODUCT(G$10:G702),15)</f>
        <v>1.1289370534521801</v>
      </c>
      <c r="I703" s="60">
        <f t="shared" si="157"/>
        <v>1</v>
      </c>
      <c r="J703" s="60">
        <f t="shared" ca="1" si="158"/>
        <v>1.12893705</v>
      </c>
      <c r="K703" s="60">
        <f t="shared" ca="1" si="159"/>
        <v>0.12893705</v>
      </c>
      <c r="L703" s="64">
        <f>IF(VLOOKUP(A703,$U$12:$AD$125,8)=VLOOKUP(A702,$U$12:$AD$125,8),0,VLOOKUP(A703,U$12:$AD$125,8))</f>
        <v>0</v>
      </c>
      <c r="M703" s="65">
        <f>IF(L703&gt;0,VLOOKUP(L703,T$12:$AC$125,7),0)</f>
        <v>0</v>
      </c>
      <c r="N703" s="60">
        <f t="shared" si="160"/>
        <v>0</v>
      </c>
      <c r="O703" s="60">
        <f t="shared" ca="1" si="161"/>
        <v>0.12893705</v>
      </c>
      <c r="P703" s="66" t="str">
        <f t="shared" si="162"/>
        <v>A+J=</v>
      </c>
      <c r="Q703" s="67">
        <f t="shared" si="163"/>
        <v>45882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</row>
    <row r="704" spans="1:150" x14ac:dyDescent="0.2">
      <c r="A704" s="59">
        <f t="shared" si="151"/>
        <v>44070</v>
      </c>
      <c r="B704" s="70">
        <f t="shared" ca="1" si="153"/>
        <v>1.1290466699999999</v>
      </c>
      <c r="C704" s="60">
        <f t="shared" si="154"/>
        <v>1</v>
      </c>
      <c r="D704" s="61">
        <f ca="1">IF(A704&lt;$B$1,VLOOKUP(A704,[1]DI!$A$4:$B$15000,2,FALSE),0)</f>
        <v>1.9000000000000006E-2</v>
      </c>
      <c r="E704" s="60">
        <f t="shared" ca="1" si="155"/>
        <v>7.4690000000000005E-5</v>
      </c>
      <c r="F704" s="62">
        <f t="shared" si="152"/>
        <v>1.3</v>
      </c>
      <c r="G704" s="63">
        <f t="shared" ca="1" si="156"/>
        <v>1.000097097</v>
      </c>
      <c r="H704" s="60">
        <f ca="1">TRUNC(PRODUCT(G$10:G703),15)</f>
        <v>1.12904666985326</v>
      </c>
      <c r="I704" s="60">
        <f t="shared" si="157"/>
        <v>1</v>
      </c>
      <c r="J704" s="60">
        <f t="shared" ca="1" si="158"/>
        <v>1.1290466699999999</v>
      </c>
      <c r="K704" s="60">
        <f t="shared" ca="1" si="159"/>
        <v>0.12904667</v>
      </c>
      <c r="L704" s="64">
        <f>IF(VLOOKUP(A704,$U$12:$AD$125,8)=VLOOKUP(A703,$U$12:$AD$125,8),0,VLOOKUP(A704,U$12:$AD$125,8))</f>
        <v>0</v>
      </c>
      <c r="M704" s="65">
        <f>IF(L704&gt;0,VLOOKUP(L704,T$12:$AC$125,7),0)</f>
        <v>0</v>
      </c>
      <c r="N704" s="60">
        <f t="shared" si="160"/>
        <v>0</v>
      </c>
      <c r="O704" s="60">
        <f t="shared" ca="1" si="161"/>
        <v>0.12904667</v>
      </c>
      <c r="P704" s="66" t="str">
        <f t="shared" si="162"/>
        <v>A+J=</v>
      </c>
      <c r="Q704" s="67">
        <f t="shared" si="163"/>
        <v>45882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</row>
    <row r="705" spans="1:147" x14ac:dyDescent="0.2">
      <c r="A705" s="59">
        <f t="shared" si="151"/>
        <v>44071</v>
      </c>
      <c r="B705" s="70">
        <f t="shared" ca="1" si="153"/>
        <v>1.1291563</v>
      </c>
      <c r="C705" s="60">
        <f t="shared" si="154"/>
        <v>1</v>
      </c>
      <c r="D705" s="61">
        <f ca="1">IF(A705&lt;$B$1,VLOOKUP(A705,[1]DI!$A$4:$B$15000,2,FALSE),0)</f>
        <v>1.9000000000000006E-2</v>
      </c>
      <c r="E705" s="60">
        <f t="shared" ca="1" si="155"/>
        <v>7.4690000000000005E-5</v>
      </c>
      <c r="F705" s="62">
        <f t="shared" si="152"/>
        <v>1.3</v>
      </c>
      <c r="G705" s="63">
        <f t="shared" ca="1" si="156"/>
        <v>1.000097097</v>
      </c>
      <c r="H705" s="60">
        <f ca="1">TRUNC(PRODUCT(G$10:G704),15)</f>
        <v>1.12915629689776</v>
      </c>
      <c r="I705" s="60">
        <f t="shared" si="157"/>
        <v>1</v>
      </c>
      <c r="J705" s="60">
        <f t="shared" ca="1" si="158"/>
        <v>1.1291563</v>
      </c>
      <c r="K705" s="60">
        <f t="shared" ca="1" si="159"/>
        <v>0.1291563</v>
      </c>
      <c r="L705" s="64">
        <f>IF(VLOOKUP(A705,$U$12:$AD$125,8)=VLOOKUP(A704,$U$12:$AD$125,8),0,VLOOKUP(A705,U$12:$AD$125,8))</f>
        <v>0</v>
      </c>
      <c r="M705" s="65">
        <f>IF(L705&gt;0,VLOOKUP(L705,T$12:$AC$125,7),0)</f>
        <v>0</v>
      </c>
      <c r="N705" s="60">
        <f t="shared" si="160"/>
        <v>0</v>
      </c>
      <c r="O705" s="60">
        <f t="shared" ca="1" si="161"/>
        <v>0.1291563</v>
      </c>
      <c r="P705" s="66" t="str">
        <f t="shared" si="162"/>
        <v>A+J=</v>
      </c>
      <c r="Q705" s="67">
        <f t="shared" si="163"/>
        <v>45882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</row>
    <row r="706" spans="1:147" x14ac:dyDescent="0.2">
      <c r="A706" s="59">
        <f t="shared" si="151"/>
        <v>44072</v>
      </c>
      <c r="B706" s="70">
        <f t="shared" ca="1" si="153"/>
        <v>1.1292659300000001</v>
      </c>
      <c r="C706" s="60">
        <f t="shared" si="154"/>
        <v>1</v>
      </c>
      <c r="D706" s="61">
        <f ca="1">IF(A706&lt;$B$1,VLOOKUP(A706,[1]DI!$A$4:$B$15000,2,FALSE),0)</f>
        <v>0</v>
      </c>
      <c r="E706" s="60">
        <f t="shared" ca="1" si="155"/>
        <v>0</v>
      </c>
      <c r="F706" s="62">
        <f t="shared" si="152"/>
        <v>1.3</v>
      </c>
      <c r="G706" s="63">
        <f t="shared" ca="1" si="156"/>
        <v>1</v>
      </c>
      <c r="H706" s="60">
        <f ca="1">TRUNC(PRODUCT(G$10:G705),15)</f>
        <v>1.12926593458672</v>
      </c>
      <c r="I706" s="60">
        <f t="shared" si="157"/>
        <v>1</v>
      </c>
      <c r="J706" s="60">
        <f t="shared" ca="1" si="158"/>
        <v>1.1292659300000001</v>
      </c>
      <c r="K706" s="60">
        <f t="shared" ca="1" si="159"/>
        <v>0.12926593</v>
      </c>
      <c r="L706" s="64">
        <f>IF(VLOOKUP(A706,$U$12:$AD$125,8)=VLOOKUP(A705,$U$12:$AD$125,8),0,VLOOKUP(A706,U$12:$AD$125,8))</f>
        <v>0</v>
      </c>
      <c r="M706" s="65">
        <f>IF(L706&gt;0,VLOOKUP(L706,T$12:$AC$125,7),0)</f>
        <v>0</v>
      </c>
      <c r="N706" s="60">
        <f t="shared" si="160"/>
        <v>0</v>
      </c>
      <c r="O706" s="60">
        <f t="shared" ca="1" si="161"/>
        <v>0.12926593</v>
      </c>
      <c r="P706" s="66" t="str">
        <f t="shared" si="162"/>
        <v>A+J=</v>
      </c>
      <c r="Q706" s="67">
        <f t="shared" si="163"/>
        <v>45882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</row>
    <row r="707" spans="1:147" x14ac:dyDescent="0.2">
      <c r="A707" s="59">
        <f t="shared" si="151"/>
        <v>44073</v>
      </c>
      <c r="B707" s="70">
        <f t="shared" ca="1" si="153"/>
        <v>1.1292659300000001</v>
      </c>
      <c r="C707" s="60">
        <f t="shared" si="154"/>
        <v>1</v>
      </c>
      <c r="D707" s="61">
        <f ca="1">IF(A707&lt;$B$1,VLOOKUP(A707,[1]DI!$A$4:$B$15000,2,FALSE),0)</f>
        <v>0</v>
      </c>
      <c r="E707" s="60">
        <f t="shared" ca="1" si="155"/>
        <v>0</v>
      </c>
      <c r="F707" s="62">
        <f t="shared" si="152"/>
        <v>1.3</v>
      </c>
      <c r="G707" s="63">
        <f t="shared" ca="1" si="156"/>
        <v>1</v>
      </c>
      <c r="H707" s="60">
        <f ca="1">TRUNC(PRODUCT(G$10:G706),15)</f>
        <v>1.12926593458672</v>
      </c>
      <c r="I707" s="60">
        <f t="shared" si="157"/>
        <v>1</v>
      </c>
      <c r="J707" s="60">
        <f t="shared" ca="1" si="158"/>
        <v>1.1292659300000001</v>
      </c>
      <c r="K707" s="60">
        <f t="shared" ca="1" si="159"/>
        <v>0.12926593</v>
      </c>
      <c r="L707" s="64">
        <f>IF(VLOOKUP(A707,$U$12:$AD$125,8)=VLOOKUP(A706,$U$12:$AD$125,8),0,VLOOKUP(A707,U$12:$AD$125,8))</f>
        <v>0</v>
      </c>
      <c r="M707" s="65">
        <f>IF(L707&gt;0,VLOOKUP(L707,T$12:$AC$125,7),0)</f>
        <v>0</v>
      </c>
      <c r="N707" s="60">
        <f t="shared" si="160"/>
        <v>0</v>
      </c>
      <c r="O707" s="60">
        <f t="shared" ca="1" si="161"/>
        <v>0.12926593</v>
      </c>
      <c r="P707" s="66" t="str">
        <f t="shared" si="162"/>
        <v>A+J=</v>
      </c>
      <c r="Q707" s="67">
        <f t="shared" si="163"/>
        <v>45882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</row>
    <row r="708" spans="1:147" x14ac:dyDescent="0.2">
      <c r="A708" s="59">
        <f t="shared" si="151"/>
        <v>44074</v>
      </c>
      <c r="B708" s="70">
        <f t="shared" ref="B708:B771" ca="1" si="164">IF(A708&lt;=TODAY(),C708+K708,IF(AND(A708&gt;TODAY(),A708&lt;=$B$1),IF(VLOOKUP(TODAY(),$A$10:$D$5000,4,FALSE)=0,"n.d",C708+K708),"n.d"))</f>
        <v>1.1292659300000001</v>
      </c>
      <c r="C708" s="60">
        <f t="shared" ref="C708:C771" si="165">TRUNC(C707-N707,8)</f>
        <v>1</v>
      </c>
      <c r="D708" s="61">
        <f ca="1">IF(A708&lt;$B$1,VLOOKUP(A708,[1]DI!$A$4:$B$15000,2,FALSE),0)</f>
        <v>1.9000000000000006E-2</v>
      </c>
      <c r="E708" s="60">
        <f t="shared" ref="E708:E771" ca="1" si="166">ROUND((((1+D708)^(1/252)-1)),8)</f>
        <v>7.4690000000000005E-5</v>
      </c>
      <c r="F708" s="62">
        <f t="shared" si="152"/>
        <v>1.3</v>
      </c>
      <c r="G708" s="63">
        <f t="shared" ref="G708:G771" ca="1" si="167">TRUNC((1+(E708*F708)),15)</f>
        <v>1.000097097</v>
      </c>
      <c r="H708" s="60">
        <f ca="1">TRUNC(PRODUCT(G$10:G707),15)</f>
        <v>1.12926593458672</v>
      </c>
      <c r="I708" s="60">
        <f t="shared" ref="I708:I771" si="168">IF(OR(L707&gt;0,L707="E"),H707,I707)</f>
        <v>1</v>
      </c>
      <c r="J708" s="60">
        <f t="shared" ref="J708:J771" ca="1" si="169">ROUND(TRUNC(H708/I708,15),8)</f>
        <v>1.1292659300000001</v>
      </c>
      <c r="K708" s="60">
        <f t="shared" ref="K708:K771" ca="1" si="170">TRUNC((C708*(J708-1)),8)</f>
        <v>0.12926593</v>
      </c>
      <c r="L708" s="64">
        <f>IF(VLOOKUP(A708,$U$12:$AD$125,8)=VLOOKUP(A707,$U$12:$AD$125,8),0,VLOOKUP(A708,U$12:$AD$125,8))</f>
        <v>0</v>
      </c>
      <c r="M708" s="65">
        <f>IF(L708&gt;0,VLOOKUP(L708,T$12:$AC$125,7),0)</f>
        <v>0</v>
      </c>
      <c r="N708" s="60">
        <f t="shared" ref="N708:N771" si="171">IF(M708&gt;0,(C$10*M708),0)</f>
        <v>0</v>
      </c>
      <c r="O708" s="60">
        <f t="shared" ref="O708:O771" ca="1" si="172">(K708+N708)</f>
        <v>0.12926593</v>
      </c>
      <c r="P708" s="66" t="str">
        <f t="shared" ref="P708:P771" si="173">IF(L707&gt;0,VLOOKUP(A707,$U$12:$AD$125,9),P707)</f>
        <v>A+J=</v>
      </c>
      <c r="Q708" s="67">
        <f t="shared" ref="Q708:Q771" si="174">IF(L707&gt;0,VLOOKUP(A707,$U$12:$AD$125,10),Q707)</f>
        <v>45882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</row>
    <row r="709" spans="1:147" x14ac:dyDescent="0.2">
      <c r="A709" s="59">
        <f t="shared" si="151"/>
        <v>44075</v>
      </c>
      <c r="B709" s="70">
        <f t="shared" ca="1" si="164"/>
        <v>1.12937558</v>
      </c>
      <c r="C709" s="60">
        <f t="shared" si="165"/>
        <v>1</v>
      </c>
      <c r="D709" s="61">
        <f ca="1">IF(A709&lt;$B$1,VLOOKUP(A709,[1]DI!$A$4:$B$15000,2,FALSE),0)</f>
        <v>1.9000000000000006E-2</v>
      </c>
      <c r="E709" s="60">
        <f t="shared" ca="1" si="166"/>
        <v>7.4690000000000005E-5</v>
      </c>
      <c r="F709" s="62">
        <f t="shared" si="152"/>
        <v>1.3</v>
      </c>
      <c r="G709" s="63">
        <f t="shared" ca="1" si="167"/>
        <v>1.000097097</v>
      </c>
      <c r="H709" s="60">
        <f ca="1">TRUNC(PRODUCT(G$10:G708),15)</f>
        <v>1.12937558292117</v>
      </c>
      <c r="I709" s="60">
        <f t="shared" si="168"/>
        <v>1</v>
      </c>
      <c r="J709" s="60">
        <f t="shared" ca="1" si="169"/>
        <v>1.12937558</v>
      </c>
      <c r="K709" s="60">
        <f t="shared" ca="1" si="170"/>
        <v>0.12937557999999999</v>
      </c>
      <c r="L709" s="64">
        <f>IF(VLOOKUP(A709,$U$12:$AD$125,8)=VLOOKUP(A708,$U$12:$AD$125,8),0,VLOOKUP(A709,U$12:$AD$125,8))</f>
        <v>0</v>
      </c>
      <c r="M709" s="65">
        <f>IF(L709&gt;0,VLOOKUP(L709,T$12:$AC$125,7),0)</f>
        <v>0</v>
      </c>
      <c r="N709" s="60">
        <f t="shared" si="171"/>
        <v>0</v>
      </c>
      <c r="O709" s="60">
        <f t="shared" ca="1" si="172"/>
        <v>0.12937557999999999</v>
      </c>
      <c r="P709" s="66" t="str">
        <f t="shared" si="173"/>
        <v>A+J=</v>
      </c>
      <c r="Q709" s="67">
        <f t="shared" si="174"/>
        <v>45882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</row>
    <row r="710" spans="1:147" x14ac:dyDescent="0.2">
      <c r="A710" s="59">
        <f t="shared" si="151"/>
        <v>44076</v>
      </c>
      <c r="B710" s="70">
        <f t="shared" ca="1" si="164"/>
        <v>1.1294852399999999</v>
      </c>
      <c r="C710" s="60">
        <f t="shared" si="165"/>
        <v>1</v>
      </c>
      <c r="D710" s="61">
        <f ca="1">IF(A710&lt;$B$1,VLOOKUP(A710,[1]DI!$A$4:$B$15000,2,FALSE),0)</f>
        <v>1.9000000000000006E-2</v>
      </c>
      <c r="E710" s="60">
        <f t="shared" ca="1" si="166"/>
        <v>7.4690000000000005E-5</v>
      </c>
      <c r="F710" s="62">
        <f t="shared" si="152"/>
        <v>1.3</v>
      </c>
      <c r="G710" s="63">
        <f t="shared" ca="1" si="167"/>
        <v>1.000097097</v>
      </c>
      <c r="H710" s="60">
        <f ca="1">TRUNC(PRODUCT(G$10:G709),15)</f>
        <v>1.1294852419021399</v>
      </c>
      <c r="I710" s="60">
        <f t="shared" si="168"/>
        <v>1</v>
      </c>
      <c r="J710" s="60">
        <f t="shared" ca="1" si="169"/>
        <v>1.1294852399999999</v>
      </c>
      <c r="K710" s="60">
        <f t="shared" ca="1" si="170"/>
        <v>0.12948524</v>
      </c>
      <c r="L710" s="64">
        <f>IF(VLOOKUP(A710,$U$12:$AD$125,8)=VLOOKUP(A709,$U$12:$AD$125,8),0,VLOOKUP(A710,U$12:$AD$125,8))</f>
        <v>0</v>
      </c>
      <c r="M710" s="65">
        <f>IF(L710&gt;0,VLOOKUP(L710,T$12:$AC$125,7),0)</f>
        <v>0</v>
      </c>
      <c r="N710" s="60">
        <f t="shared" si="171"/>
        <v>0</v>
      </c>
      <c r="O710" s="60">
        <f t="shared" ca="1" si="172"/>
        <v>0.12948524</v>
      </c>
      <c r="P710" s="66" t="str">
        <f t="shared" si="173"/>
        <v>A+J=</v>
      </c>
      <c r="Q710" s="67">
        <f t="shared" si="174"/>
        <v>45882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</row>
    <row r="711" spans="1:147" x14ac:dyDescent="0.2">
      <c r="A711" s="59">
        <f t="shared" si="151"/>
        <v>44077</v>
      </c>
      <c r="B711" s="70">
        <f t="shared" ca="1" si="164"/>
        <v>1.12959491</v>
      </c>
      <c r="C711" s="60">
        <f t="shared" si="165"/>
        <v>1</v>
      </c>
      <c r="D711" s="61">
        <f ca="1">IF(A711&lt;$B$1,VLOOKUP(A711,[1]DI!$A$4:$B$15000,2,FALSE),0)</f>
        <v>1.9000000000000006E-2</v>
      </c>
      <c r="E711" s="60">
        <f t="shared" ca="1" si="166"/>
        <v>7.4690000000000005E-5</v>
      </c>
      <c r="F711" s="62">
        <f t="shared" si="152"/>
        <v>1.3</v>
      </c>
      <c r="G711" s="63">
        <f t="shared" ca="1" si="167"/>
        <v>1.000097097</v>
      </c>
      <c r="H711" s="60">
        <f ca="1">TRUNC(PRODUCT(G$10:G710),15)</f>
        <v>1.12959491153068</v>
      </c>
      <c r="I711" s="60">
        <f t="shared" si="168"/>
        <v>1</v>
      </c>
      <c r="J711" s="60">
        <f t="shared" ca="1" si="169"/>
        <v>1.12959491</v>
      </c>
      <c r="K711" s="60">
        <f t="shared" ca="1" si="170"/>
        <v>0.12959491000000001</v>
      </c>
      <c r="L711" s="64">
        <f>IF(VLOOKUP(A711,$U$12:$AD$125,8)=VLOOKUP(A710,$U$12:$AD$125,8),0,VLOOKUP(A711,U$12:$AD$125,8))</f>
        <v>0</v>
      </c>
      <c r="M711" s="65">
        <f>IF(L711&gt;0,VLOOKUP(L711,T$12:$AC$125,7),0)</f>
        <v>0</v>
      </c>
      <c r="N711" s="60">
        <f t="shared" si="171"/>
        <v>0</v>
      </c>
      <c r="O711" s="60">
        <f t="shared" ca="1" si="172"/>
        <v>0.12959491000000001</v>
      </c>
      <c r="P711" s="66" t="str">
        <f t="shared" si="173"/>
        <v>A+J=</v>
      </c>
      <c r="Q711" s="67">
        <f t="shared" si="174"/>
        <v>45882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</row>
    <row r="712" spans="1:147" x14ac:dyDescent="0.2">
      <c r="A712" s="59">
        <f t="shared" si="151"/>
        <v>44078</v>
      </c>
      <c r="B712" s="70">
        <f t="shared" ca="1" si="164"/>
        <v>1.12970459</v>
      </c>
      <c r="C712" s="60">
        <f t="shared" si="165"/>
        <v>1</v>
      </c>
      <c r="D712" s="61">
        <f ca="1">IF(A712&lt;$B$1,VLOOKUP(A712,[1]DI!$A$4:$B$15000,2,FALSE),0)</f>
        <v>1.9000000000000006E-2</v>
      </c>
      <c r="E712" s="60">
        <f t="shared" ca="1" si="166"/>
        <v>7.4690000000000005E-5</v>
      </c>
      <c r="F712" s="62">
        <f t="shared" si="152"/>
        <v>1.3</v>
      </c>
      <c r="G712" s="63">
        <f t="shared" ca="1" si="167"/>
        <v>1.000097097</v>
      </c>
      <c r="H712" s="60">
        <f ca="1">TRUNC(PRODUCT(G$10:G711),15)</f>
        <v>1.1297045918077999</v>
      </c>
      <c r="I712" s="60">
        <f t="shared" si="168"/>
        <v>1</v>
      </c>
      <c r="J712" s="60">
        <f t="shared" ca="1" si="169"/>
        <v>1.12970459</v>
      </c>
      <c r="K712" s="60">
        <f t="shared" ca="1" si="170"/>
        <v>0.12970459000000001</v>
      </c>
      <c r="L712" s="64">
        <f>IF(VLOOKUP(A712,$U$12:$AD$125,8)=VLOOKUP(A711,$U$12:$AD$125,8),0,VLOOKUP(A712,U$12:$AD$125,8))</f>
        <v>0</v>
      </c>
      <c r="M712" s="65">
        <f>IF(L712&gt;0,VLOOKUP(L712,T$12:$AC$125,7),0)</f>
        <v>0</v>
      </c>
      <c r="N712" s="60">
        <f t="shared" si="171"/>
        <v>0</v>
      </c>
      <c r="O712" s="60">
        <f t="shared" ca="1" si="172"/>
        <v>0.12970459000000001</v>
      </c>
      <c r="P712" s="66" t="str">
        <f t="shared" si="173"/>
        <v>A+J=</v>
      </c>
      <c r="Q712" s="67">
        <f t="shared" si="174"/>
        <v>45882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</row>
    <row r="713" spans="1:147" x14ac:dyDescent="0.2">
      <c r="A713" s="59">
        <f t="shared" si="151"/>
        <v>44079</v>
      </c>
      <c r="B713" s="70">
        <f t="shared" ca="1" si="164"/>
        <v>1.1298142799999999</v>
      </c>
      <c r="C713" s="60">
        <f t="shared" si="165"/>
        <v>1</v>
      </c>
      <c r="D713" s="61">
        <f ca="1">IF(A713&lt;$B$1,VLOOKUP(A713,[1]DI!$A$4:$B$15000,2,FALSE),0)</f>
        <v>0</v>
      </c>
      <c r="E713" s="60">
        <f t="shared" ca="1" si="166"/>
        <v>0</v>
      </c>
      <c r="F713" s="62">
        <f t="shared" si="152"/>
        <v>1.3</v>
      </c>
      <c r="G713" s="63">
        <f t="shared" ca="1" si="167"/>
        <v>1</v>
      </c>
      <c r="H713" s="60">
        <f ca="1">TRUNC(PRODUCT(G$10:G712),15)</f>
        <v>1.1298142827345501</v>
      </c>
      <c r="I713" s="60">
        <f t="shared" si="168"/>
        <v>1</v>
      </c>
      <c r="J713" s="60">
        <f t="shared" ca="1" si="169"/>
        <v>1.1298142799999999</v>
      </c>
      <c r="K713" s="60">
        <f t="shared" ca="1" si="170"/>
        <v>0.12981428</v>
      </c>
      <c r="L713" s="64">
        <f>IF(VLOOKUP(A713,$U$12:$AD$125,8)=VLOOKUP(A712,$U$12:$AD$125,8),0,VLOOKUP(A713,U$12:$AD$125,8))</f>
        <v>0</v>
      </c>
      <c r="M713" s="65">
        <f>IF(L713&gt;0,VLOOKUP(L713,T$12:$AC$125,7),0)</f>
        <v>0</v>
      </c>
      <c r="N713" s="60">
        <f t="shared" si="171"/>
        <v>0</v>
      </c>
      <c r="O713" s="60">
        <f t="shared" ca="1" si="172"/>
        <v>0.12981428</v>
      </c>
      <c r="P713" s="66" t="str">
        <f t="shared" si="173"/>
        <v>A+J=</v>
      </c>
      <c r="Q713" s="67">
        <f t="shared" si="174"/>
        <v>45882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</row>
    <row r="714" spans="1:147" x14ac:dyDescent="0.2">
      <c r="A714" s="59">
        <f t="shared" si="151"/>
        <v>44080</v>
      </c>
      <c r="B714" s="70">
        <f t="shared" ca="1" si="164"/>
        <v>1.1298142799999999</v>
      </c>
      <c r="C714" s="60">
        <f t="shared" si="165"/>
        <v>1</v>
      </c>
      <c r="D714" s="61">
        <f ca="1">IF(A714&lt;$B$1,VLOOKUP(A714,[1]DI!$A$4:$B$15000,2,FALSE),0)</f>
        <v>0</v>
      </c>
      <c r="E714" s="60">
        <f t="shared" ca="1" si="166"/>
        <v>0</v>
      </c>
      <c r="F714" s="62">
        <f t="shared" si="152"/>
        <v>1.3</v>
      </c>
      <c r="G714" s="63">
        <f t="shared" ca="1" si="167"/>
        <v>1</v>
      </c>
      <c r="H714" s="60">
        <f ca="1">TRUNC(PRODUCT(G$10:G713),15)</f>
        <v>1.1298142827345501</v>
      </c>
      <c r="I714" s="60">
        <f t="shared" si="168"/>
        <v>1</v>
      </c>
      <c r="J714" s="60">
        <f t="shared" ca="1" si="169"/>
        <v>1.1298142799999999</v>
      </c>
      <c r="K714" s="60">
        <f t="shared" ca="1" si="170"/>
        <v>0.12981428</v>
      </c>
      <c r="L714" s="64">
        <f>IF(VLOOKUP(A714,$U$12:$AD$125,8)=VLOOKUP(A713,$U$12:$AD$125,8),0,VLOOKUP(A714,U$12:$AD$125,8))</f>
        <v>0</v>
      </c>
      <c r="M714" s="65">
        <f>IF(L714&gt;0,VLOOKUP(L714,T$12:$AC$125,7),0)</f>
        <v>0</v>
      </c>
      <c r="N714" s="60">
        <f t="shared" si="171"/>
        <v>0</v>
      </c>
      <c r="O714" s="60">
        <f t="shared" ca="1" si="172"/>
        <v>0.12981428</v>
      </c>
      <c r="P714" s="66" t="str">
        <f t="shared" si="173"/>
        <v>A+J=</v>
      </c>
      <c r="Q714" s="67">
        <f t="shared" si="174"/>
        <v>45882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</row>
    <row r="715" spans="1:147" x14ac:dyDescent="0.2">
      <c r="A715" s="59">
        <f t="shared" ref="A715:A778" si="175">(A714+1)</f>
        <v>44081</v>
      </c>
      <c r="B715" s="70">
        <f t="shared" ca="1" si="164"/>
        <v>1.1298142799999999</v>
      </c>
      <c r="C715" s="60">
        <f t="shared" si="165"/>
        <v>1</v>
      </c>
      <c r="D715" s="61">
        <f ca="1">IF(A715&lt;$B$1,VLOOKUP(A715,[1]DI!$A$4:$B$15000,2,FALSE),0)</f>
        <v>0</v>
      </c>
      <c r="E715" s="60">
        <f t="shared" ca="1" si="166"/>
        <v>0</v>
      </c>
      <c r="F715" s="62">
        <f t="shared" si="152"/>
        <v>1.3</v>
      </c>
      <c r="G715" s="63">
        <f t="shared" ca="1" si="167"/>
        <v>1</v>
      </c>
      <c r="H715" s="60">
        <f ca="1">TRUNC(PRODUCT(G$10:G714),15)</f>
        <v>1.1298142827345501</v>
      </c>
      <c r="I715" s="60">
        <f t="shared" si="168"/>
        <v>1</v>
      </c>
      <c r="J715" s="60">
        <f t="shared" ca="1" si="169"/>
        <v>1.1298142799999999</v>
      </c>
      <c r="K715" s="60">
        <f t="shared" ca="1" si="170"/>
        <v>0.12981428</v>
      </c>
      <c r="L715" s="64">
        <f>IF(VLOOKUP(A715,$U$12:$AD$125,8)=VLOOKUP(A714,$U$12:$AD$125,8),0,VLOOKUP(A715,U$12:$AD$125,8))</f>
        <v>0</v>
      </c>
      <c r="M715" s="65">
        <f>IF(L715&gt;0,VLOOKUP(L715,T$12:$AC$125,7),0)</f>
        <v>0</v>
      </c>
      <c r="N715" s="60">
        <f t="shared" si="171"/>
        <v>0</v>
      </c>
      <c r="O715" s="60">
        <f t="shared" ca="1" si="172"/>
        <v>0.12981428</v>
      </c>
      <c r="P715" s="66" t="str">
        <f t="shared" si="173"/>
        <v>A+J=</v>
      </c>
      <c r="Q715" s="67">
        <f t="shared" si="174"/>
        <v>45882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</row>
    <row r="716" spans="1:147" x14ac:dyDescent="0.2">
      <c r="A716" s="59">
        <f t="shared" si="175"/>
        <v>44082</v>
      </c>
      <c r="B716" s="70">
        <f t="shared" ca="1" si="164"/>
        <v>1.1298142799999999</v>
      </c>
      <c r="C716" s="60">
        <f t="shared" si="165"/>
        <v>1</v>
      </c>
      <c r="D716" s="61">
        <f ca="1">IF(A716&lt;$B$1,VLOOKUP(A716,[1]DI!$A$4:$B$15000,2,FALSE),0)</f>
        <v>1.9000000000000006E-2</v>
      </c>
      <c r="E716" s="60">
        <f t="shared" ca="1" si="166"/>
        <v>7.4690000000000005E-5</v>
      </c>
      <c r="F716" s="62">
        <f t="shared" ref="F716:F779" si="176">F715</f>
        <v>1.3</v>
      </c>
      <c r="G716" s="63">
        <f t="shared" ca="1" si="167"/>
        <v>1.000097097</v>
      </c>
      <c r="H716" s="60">
        <f ca="1">TRUNC(PRODUCT(G$10:G715),15)</f>
        <v>1.1298142827345501</v>
      </c>
      <c r="I716" s="60">
        <f t="shared" si="168"/>
        <v>1</v>
      </c>
      <c r="J716" s="60">
        <f t="shared" ca="1" si="169"/>
        <v>1.1298142799999999</v>
      </c>
      <c r="K716" s="60">
        <f t="shared" ca="1" si="170"/>
        <v>0.12981428</v>
      </c>
      <c r="L716" s="64">
        <f>IF(VLOOKUP(A716,$U$12:$AD$125,8)=VLOOKUP(A715,$U$12:$AD$125,8),0,VLOOKUP(A716,U$12:$AD$125,8))</f>
        <v>0</v>
      </c>
      <c r="M716" s="65">
        <f>IF(L716&gt;0,VLOOKUP(L716,T$12:$AC$125,7),0)</f>
        <v>0</v>
      </c>
      <c r="N716" s="60">
        <f t="shared" si="171"/>
        <v>0</v>
      </c>
      <c r="O716" s="60">
        <f t="shared" ca="1" si="172"/>
        <v>0.12981428</v>
      </c>
      <c r="P716" s="66" t="str">
        <f t="shared" si="173"/>
        <v>A+J=</v>
      </c>
      <c r="Q716" s="67">
        <f t="shared" si="174"/>
        <v>45882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</row>
    <row r="717" spans="1:147" x14ac:dyDescent="0.2">
      <c r="A717" s="59">
        <f t="shared" si="175"/>
        <v>44083</v>
      </c>
      <c r="B717" s="70">
        <f t="shared" ca="1" si="164"/>
        <v>1.12992398</v>
      </c>
      <c r="C717" s="60">
        <f t="shared" si="165"/>
        <v>1</v>
      </c>
      <c r="D717" s="61">
        <f ca="1">IF(A717&lt;$B$1,VLOOKUP(A717,[1]DI!$A$4:$B$15000,2,FALSE),0)</f>
        <v>1.9000000000000006E-2</v>
      </c>
      <c r="E717" s="60">
        <f t="shared" ca="1" si="166"/>
        <v>7.4690000000000005E-5</v>
      </c>
      <c r="F717" s="62">
        <f t="shared" si="176"/>
        <v>1.3</v>
      </c>
      <c r="G717" s="63">
        <f t="shared" ca="1" si="167"/>
        <v>1.000097097</v>
      </c>
      <c r="H717" s="60">
        <f ca="1">TRUNC(PRODUCT(G$10:G716),15)</f>
        <v>1.12992398431196</v>
      </c>
      <c r="I717" s="60">
        <f t="shared" si="168"/>
        <v>1</v>
      </c>
      <c r="J717" s="60">
        <f t="shared" ca="1" si="169"/>
        <v>1.12992398</v>
      </c>
      <c r="K717" s="60">
        <f t="shared" ca="1" si="170"/>
        <v>0.12992397999999999</v>
      </c>
      <c r="L717" s="64">
        <f>IF(VLOOKUP(A717,$U$12:$AD$125,8)=VLOOKUP(A716,$U$12:$AD$125,8),0,VLOOKUP(A717,U$12:$AD$125,8))</f>
        <v>0</v>
      </c>
      <c r="M717" s="65">
        <f>IF(L717&gt;0,VLOOKUP(L717,T$12:$AC$125,7),0)</f>
        <v>0</v>
      </c>
      <c r="N717" s="60">
        <f t="shared" si="171"/>
        <v>0</v>
      </c>
      <c r="O717" s="60">
        <f t="shared" ca="1" si="172"/>
        <v>0.12992397999999999</v>
      </c>
      <c r="P717" s="66" t="str">
        <f t="shared" si="173"/>
        <v>A+J=</v>
      </c>
      <c r="Q717" s="67">
        <f t="shared" si="174"/>
        <v>45882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</row>
    <row r="718" spans="1:147" x14ac:dyDescent="0.2">
      <c r="A718" s="59">
        <f t="shared" si="175"/>
        <v>44084</v>
      </c>
      <c r="B718" s="70">
        <f t="shared" ca="1" si="164"/>
        <v>1.1300337</v>
      </c>
      <c r="C718" s="60">
        <f t="shared" si="165"/>
        <v>1</v>
      </c>
      <c r="D718" s="61">
        <f ca="1">IF(A718&lt;$B$1,VLOOKUP(A718,[1]DI!$A$4:$B$15000,2,FALSE),0)</f>
        <v>1.9000000000000006E-2</v>
      </c>
      <c r="E718" s="60">
        <f t="shared" ca="1" si="166"/>
        <v>7.4690000000000005E-5</v>
      </c>
      <c r="F718" s="62">
        <f t="shared" si="176"/>
        <v>1.3</v>
      </c>
      <c r="G718" s="63">
        <f t="shared" ca="1" si="167"/>
        <v>1.000097097</v>
      </c>
      <c r="H718" s="60">
        <f ca="1">TRUNC(PRODUCT(G$10:G717),15)</f>
        <v>1.13003369654107</v>
      </c>
      <c r="I718" s="60">
        <f t="shared" si="168"/>
        <v>1</v>
      </c>
      <c r="J718" s="60">
        <f t="shared" ca="1" si="169"/>
        <v>1.1300337</v>
      </c>
      <c r="K718" s="60">
        <f t="shared" ca="1" si="170"/>
        <v>0.1300337</v>
      </c>
      <c r="L718" s="64">
        <f>IF(VLOOKUP(A718,$U$12:$AD$125,8)=VLOOKUP(A717,$U$12:$AD$125,8),0,VLOOKUP(A718,U$12:$AD$125,8))</f>
        <v>0</v>
      </c>
      <c r="M718" s="65">
        <f>IF(L718&gt;0,VLOOKUP(L718,T$12:$AC$125,7),0)</f>
        <v>0</v>
      </c>
      <c r="N718" s="60">
        <f t="shared" si="171"/>
        <v>0</v>
      </c>
      <c r="O718" s="60">
        <f t="shared" ca="1" si="172"/>
        <v>0.1300337</v>
      </c>
      <c r="P718" s="66" t="str">
        <f t="shared" si="173"/>
        <v>A+J=</v>
      </c>
      <c r="Q718" s="67">
        <f t="shared" si="174"/>
        <v>45882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</row>
    <row r="719" spans="1:147" x14ac:dyDescent="0.2">
      <c r="A719" s="59">
        <f t="shared" si="175"/>
        <v>44085</v>
      </c>
      <c r="B719" s="70">
        <f t="shared" ca="1" si="164"/>
        <v>1.13014342</v>
      </c>
      <c r="C719" s="60">
        <f t="shared" si="165"/>
        <v>1</v>
      </c>
      <c r="D719" s="61">
        <f ca="1">IF(A719&lt;$B$1,VLOOKUP(A719,[1]DI!$A$4:$B$15000,2,FALSE),0)</f>
        <v>1.9000000000000006E-2</v>
      </c>
      <c r="E719" s="60">
        <f t="shared" ca="1" si="166"/>
        <v>7.4690000000000005E-5</v>
      </c>
      <c r="F719" s="62">
        <f t="shared" si="176"/>
        <v>1.3</v>
      </c>
      <c r="G719" s="63">
        <f t="shared" ca="1" si="167"/>
        <v>1.000097097</v>
      </c>
      <c r="H719" s="60">
        <f ca="1">TRUNC(PRODUCT(G$10:G718),15)</f>
        <v>1.1301434194229001</v>
      </c>
      <c r="I719" s="60">
        <f t="shared" si="168"/>
        <v>1</v>
      </c>
      <c r="J719" s="60">
        <f t="shared" ca="1" si="169"/>
        <v>1.13014342</v>
      </c>
      <c r="K719" s="60">
        <f t="shared" ca="1" si="170"/>
        <v>0.13014342000000001</v>
      </c>
      <c r="L719" s="64">
        <f>IF(VLOOKUP(A719,$U$12:$AD$125,8)=VLOOKUP(A718,$U$12:$AD$125,8),0,VLOOKUP(A719,U$12:$AD$125,8))</f>
        <v>0</v>
      </c>
      <c r="M719" s="65">
        <f>IF(L719&gt;0,VLOOKUP(L719,T$12:$AC$125,7),0)</f>
        <v>0</v>
      </c>
      <c r="N719" s="60">
        <f t="shared" si="171"/>
        <v>0</v>
      </c>
      <c r="O719" s="60">
        <f t="shared" ca="1" si="172"/>
        <v>0.13014342000000001</v>
      </c>
      <c r="P719" s="66" t="str">
        <f t="shared" si="173"/>
        <v>A+J=</v>
      </c>
      <c r="Q719" s="67">
        <f t="shared" si="174"/>
        <v>45882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</row>
    <row r="720" spans="1:147" x14ac:dyDescent="0.2">
      <c r="A720" s="59">
        <f t="shared" si="175"/>
        <v>44086</v>
      </c>
      <c r="B720" s="70">
        <f t="shared" ca="1" si="164"/>
        <v>1.1302531499999999</v>
      </c>
      <c r="C720" s="60">
        <f t="shared" si="165"/>
        <v>1</v>
      </c>
      <c r="D720" s="61">
        <f ca="1">IF(A720&lt;$B$1,VLOOKUP(A720,[1]DI!$A$4:$B$15000,2,FALSE),0)</f>
        <v>0</v>
      </c>
      <c r="E720" s="60">
        <f t="shared" ca="1" si="166"/>
        <v>0</v>
      </c>
      <c r="F720" s="62">
        <f t="shared" si="176"/>
        <v>1.3</v>
      </c>
      <c r="G720" s="63">
        <f t="shared" ca="1" si="167"/>
        <v>1</v>
      </c>
      <c r="H720" s="60">
        <f ca="1">TRUNC(PRODUCT(G$10:G719),15)</f>
        <v>1.1302531529585</v>
      </c>
      <c r="I720" s="60">
        <f t="shared" si="168"/>
        <v>1</v>
      </c>
      <c r="J720" s="60">
        <f t="shared" ca="1" si="169"/>
        <v>1.1302531499999999</v>
      </c>
      <c r="K720" s="60">
        <f t="shared" ca="1" si="170"/>
        <v>0.13025315000000001</v>
      </c>
      <c r="L720" s="64">
        <f>IF(VLOOKUP(A720,$U$12:$AD$125,8)=VLOOKUP(A719,$U$12:$AD$125,8),0,VLOOKUP(A720,U$12:$AD$125,8))</f>
        <v>0</v>
      </c>
      <c r="M720" s="65">
        <f>IF(L720&gt;0,VLOOKUP(L720,T$12:$AC$125,7),0)</f>
        <v>0</v>
      </c>
      <c r="N720" s="60">
        <f t="shared" si="171"/>
        <v>0</v>
      </c>
      <c r="O720" s="60">
        <f t="shared" ca="1" si="172"/>
        <v>0.13025315000000001</v>
      </c>
      <c r="P720" s="66" t="str">
        <f t="shared" si="173"/>
        <v>A+J=</v>
      </c>
      <c r="Q720" s="67">
        <f t="shared" si="174"/>
        <v>45882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</row>
    <row r="721" spans="1:150" x14ac:dyDescent="0.2">
      <c r="A721" s="59">
        <f t="shared" si="175"/>
        <v>44087</v>
      </c>
      <c r="B721" s="70">
        <f t="shared" ca="1" si="164"/>
        <v>1.1302531499999999</v>
      </c>
      <c r="C721" s="60">
        <f t="shared" si="165"/>
        <v>1</v>
      </c>
      <c r="D721" s="61">
        <f ca="1">IF(A721&lt;$B$1,VLOOKUP(A721,[1]DI!$A$4:$B$15000,2,FALSE),0)</f>
        <v>0</v>
      </c>
      <c r="E721" s="60">
        <f t="shared" ca="1" si="166"/>
        <v>0</v>
      </c>
      <c r="F721" s="62">
        <f t="shared" si="176"/>
        <v>1.3</v>
      </c>
      <c r="G721" s="63">
        <f t="shared" ca="1" si="167"/>
        <v>1</v>
      </c>
      <c r="H721" s="60">
        <f ca="1">TRUNC(PRODUCT(G$10:G720),15)</f>
        <v>1.1302531529585</v>
      </c>
      <c r="I721" s="60">
        <f t="shared" si="168"/>
        <v>1</v>
      </c>
      <c r="J721" s="60">
        <f t="shared" ca="1" si="169"/>
        <v>1.1302531499999999</v>
      </c>
      <c r="K721" s="60">
        <f t="shared" ca="1" si="170"/>
        <v>0.13025315000000001</v>
      </c>
      <c r="L721" s="64">
        <f>IF(VLOOKUP(A721,$U$12:$AD$125,8)=VLOOKUP(A720,$U$12:$AD$125,8),0,VLOOKUP(A721,U$12:$AD$125,8))</f>
        <v>0</v>
      </c>
      <c r="M721" s="65">
        <f>IF(L721&gt;0,VLOOKUP(L721,T$12:$AC$125,7),0)</f>
        <v>0</v>
      </c>
      <c r="N721" s="60">
        <f t="shared" si="171"/>
        <v>0</v>
      </c>
      <c r="O721" s="60">
        <f t="shared" ca="1" si="172"/>
        <v>0.13025315000000001</v>
      </c>
      <c r="P721" s="66" t="str">
        <f t="shared" si="173"/>
        <v>A+J=</v>
      </c>
      <c r="Q721" s="67">
        <f t="shared" si="174"/>
        <v>45882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</row>
    <row r="722" spans="1:150" x14ac:dyDescent="0.2">
      <c r="A722" s="59">
        <f t="shared" si="175"/>
        <v>44088</v>
      </c>
      <c r="B722" s="70">
        <f t="shared" ca="1" si="164"/>
        <v>1.1302531499999999</v>
      </c>
      <c r="C722" s="60">
        <f t="shared" si="165"/>
        <v>1</v>
      </c>
      <c r="D722" s="61">
        <f ca="1">IF(A722&lt;$B$1,VLOOKUP(A722,[1]DI!$A$4:$B$15000,2,FALSE),0)</f>
        <v>1.9000000000000006E-2</v>
      </c>
      <c r="E722" s="60">
        <f t="shared" ca="1" si="166"/>
        <v>7.4690000000000005E-5</v>
      </c>
      <c r="F722" s="62">
        <f t="shared" si="176"/>
        <v>1.3</v>
      </c>
      <c r="G722" s="63">
        <f t="shared" ca="1" si="167"/>
        <v>1.000097097</v>
      </c>
      <c r="H722" s="60">
        <f ca="1">TRUNC(PRODUCT(G$10:G721),15)</f>
        <v>1.1302531529585</v>
      </c>
      <c r="I722" s="60">
        <f t="shared" si="168"/>
        <v>1</v>
      </c>
      <c r="J722" s="60">
        <f t="shared" ca="1" si="169"/>
        <v>1.1302531499999999</v>
      </c>
      <c r="K722" s="60">
        <f t="shared" ca="1" si="170"/>
        <v>0.13025315000000001</v>
      </c>
      <c r="L722" s="64">
        <f>IF(VLOOKUP(A722,$U$12:$AD$125,8)=VLOOKUP(A721,$U$12:$AD$125,8),0,VLOOKUP(A722,U$12:$AD$125,8))</f>
        <v>0</v>
      </c>
      <c r="M722" s="65">
        <f>IF(L722&gt;0,VLOOKUP(L722,T$12:$AC$125,7),0)</f>
        <v>0</v>
      </c>
      <c r="N722" s="60">
        <f t="shared" si="171"/>
        <v>0</v>
      </c>
      <c r="O722" s="60">
        <f t="shared" ca="1" si="172"/>
        <v>0.13025315000000001</v>
      </c>
      <c r="P722" s="66" t="str">
        <f t="shared" si="173"/>
        <v>A+J=</v>
      </c>
      <c r="Q722" s="67">
        <f t="shared" si="174"/>
        <v>45882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</row>
    <row r="723" spans="1:150" x14ac:dyDescent="0.2">
      <c r="A723" s="59">
        <f t="shared" si="175"/>
        <v>44089</v>
      </c>
      <c r="B723" s="70">
        <f t="shared" ca="1" si="164"/>
        <v>1.1303628999999999</v>
      </c>
      <c r="C723" s="60">
        <f t="shared" si="165"/>
        <v>1</v>
      </c>
      <c r="D723" s="61">
        <f ca="1">IF(A723&lt;$B$1,VLOOKUP(A723,[1]DI!$A$4:$B$15000,2,FALSE),0)</f>
        <v>1.9000000000000006E-2</v>
      </c>
      <c r="E723" s="60">
        <f t="shared" ca="1" si="166"/>
        <v>7.4690000000000005E-5</v>
      </c>
      <c r="F723" s="62">
        <f t="shared" si="176"/>
        <v>1.3</v>
      </c>
      <c r="G723" s="63">
        <f t="shared" ca="1" si="167"/>
        <v>1.000097097</v>
      </c>
      <c r="H723" s="60">
        <f ca="1">TRUNC(PRODUCT(G$10:G722),15)</f>
        <v>1.1303628971488899</v>
      </c>
      <c r="I723" s="60">
        <f t="shared" si="168"/>
        <v>1</v>
      </c>
      <c r="J723" s="60">
        <f t="shared" ca="1" si="169"/>
        <v>1.1303628999999999</v>
      </c>
      <c r="K723" s="60">
        <f t="shared" ca="1" si="170"/>
        <v>0.1303629</v>
      </c>
      <c r="L723" s="64">
        <f>IF(VLOOKUP(A723,$U$12:$AD$125,8)=VLOOKUP(A722,$U$12:$AD$125,8),0,VLOOKUP(A723,U$12:$AD$125,8))</f>
        <v>0</v>
      </c>
      <c r="M723" s="65">
        <f>IF(L723&gt;0,VLOOKUP(L723,T$12:$AC$125,7),0)</f>
        <v>0</v>
      </c>
      <c r="N723" s="60">
        <f t="shared" si="171"/>
        <v>0</v>
      </c>
      <c r="O723" s="60">
        <f t="shared" ca="1" si="172"/>
        <v>0.1303629</v>
      </c>
      <c r="P723" s="66" t="str">
        <f t="shared" si="173"/>
        <v>A+J=</v>
      </c>
      <c r="Q723" s="67">
        <f t="shared" si="174"/>
        <v>45882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</row>
    <row r="724" spans="1:150" x14ac:dyDescent="0.2">
      <c r="A724" s="59">
        <f t="shared" si="175"/>
        <v>44090</v>
      </c>
      <c r="B724" s="70">
        <f t="shared" ca="1" si="164"/>
        <v>1.13047265</v>
      </c>
      <c r="C724" s="60">
        <f t="shared" si="165"/>
        <v>1</v>
      </c>
      <c r="D724" s="61">
        <f ca="1">IF(A724&lt;$B$1,VLOOKUP(A724,[1]DI!$A$4:$B$15000,2,FALSE),0)</f>
        <v>1.9000000000000006E-2</v>
      </c>
      <c r="E724" s="60">
        <f t="shared" ca="1" si="166"/>
        <v>7.4690000000000005E-5</v>
      </c>
      <c r="F724" s="62">
        <f t="shared" si="176"/>
        <v>1.3</v>
      </c>
      <c r="G724" s="63">
        <f t="shared" ca="1" si="167"/>
        <v>1.000097097</v>
      </c>
      <c r="H724" s="60">
        <f ca="1">TRUNC(PRODUCT(G$10:G723),15)</f>
        <v>1.13047265199511</v>
      </c>
      <c r="I724" s="60">
        <f t="shared" si="168"/>
        <v>1</v>
      </c>
      <c r="J724" s="60">
        <f t="shared" ca="1" si="169"/>
        <v>1.13047265</v>
      </c>
      <c r="K724" s="60">
        <f t="shared" ca="1" si="170"/>
        <v>0.13047265</v>
      </c>
      <c r="L724" s="64">
        <f>IF(VLOOKUP(A724,$U$12:$AD$125,8)=VLOOKUP(A723,$U$12:$AD$125,8),0,VLOOKUP(A724,U$12:$AD$125,8))</f>
        <v>0</v>
      </c>
      <c r="M724" s="65">
        <f>IF(L724&gt;0,VLOOKUP(L724,T$12:$AC$125,7),0)</f>
        <v>0</v>
      </c>
      <c r="N724" s="60">
        <f t="shared" si="171"/>
        <v>0</v>
      </c>
      <c r="O724" s="60">
        <f t="shared" ca="1" si="172"/>
        <v>0.13047265</v>
      </c>
      <c r="P724" s="66" t="str">
        <f t="shared" si="173"/>
        <v>A+J=</v>
      </c>
      <c r="Q724" s="67">
        <f t="shared" si="174"/>
        <v>45882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</row>
    <row r="725" spans="1:150" x14ac:dyDescent="0.2">
      <c r="A725" s="59">
        <f t="shared" si="175"/>
        <v>44091</v>
      </c>
      <c r="B725" s="70">
        <f t="shared" ca="1" si="164"/>
        <v>1.1305824200000001</v>
      </c>
      <c r="C725" s="60">
        <f t="shared" si="165"/>
        <v>1</v>
      </c>
      <c r="D725" s="61">
        <f ca="1">IF(A725&lt;$B$1,VLOOKUP(A725,[1]DI!$A$4:$B$15000,2,FALSE),0)</f>
        <v>1.9000000000000006E-2</v>
      </c>
      <c r="E725" s="60">
        <f t="shared" ca="1" si="166"/>
        <v>7.4690000000000005E-5</v>
      </c>
      <c r="F725" s="62">
        <f t="shared" si="176"/>
        <v>1.3</v>
      </c>
      <c r="G725" s="63">
        <f t="shared" ca="1" si="167"/>
        <v>1.000097097</v>
      </c>
      <c r="H725" s="60">
        <f ca="1">TRUNC(PRODUCT(G$10:G724),15)</f>
        <v>1.13058241749821</v>
      </c>
      <c r="I725" s="60">
        <f t="shared" si="168"/>
        <v>1</v>
      </c>
      <c r="J725" s="60">
        <f t="shared" ca="1" si="169"/>
        <v>1.1305824200000001</v>
      </c>
      <c r="K725" s="60">
        <f t="shared" ca="1" si="170"/>
        <v>0.13058242</v>
      </c>
      <c r="L725" s="64">
        <f>IF(VLOOKUP(A725,$U$12:$AD$125,8)=VLOOKUP(A724,$U$12:$AD$125,8),0,VLOOKUP(A725,U$12:$AD$125,8))</f>
        <v>0</v>
      </c>
      <c r="M725" s="65">
        <f>IF(L725&gt;0,VLOOKUP(L725,T$12:$AC$125,7),0)</f>
        <v>0</v>
      </c>
      <c r="N725" s="60">
        <f t="shared" si="171"/>
        <v>0</v>
      </c>
      <c r="O725" s="60">
        <f t="shared" ca="1" si="172"/>
        <v>0.13058242</v>
      </c>
      <c r="P725" s="66" t="str">
        <f t="shared" si="173"/>
        <v>A+J=</v>
      </c>
      <c r="Q725" s="67">
        <f t="shared" si="174"/>
        <v>45882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</row>
    <row r="726" spans="1:150" x14ac:dyDescent="0.2">
      <c r="A726" s="59">
        <f t="shared" si="175"/>
        <v>44092</v>
      </c>
      <c r="B726" s="70">
        <f t="shared" ca="1" si="164"/>
        <v>1.13069219</v>
      </c>
      <c r="C726" s="60">
        <f t="shared" si="165"/>
        <v>1</v>
      </c>
      <c r="D726" s="61">
        <f ca="1">IF(A726&lt;$B$1,VLOOKUP(A726,[1]DI!$A$4:$B$15000,2,FALSE),0)</f>
        <v>1.9000000000000006E-2</v>
      </c>
      <c r="E726" s="60">
        <f t="shared" ca="1" si="166"/>
        <v>7.4690000000000005E-5</v>
      </c>
      <c r="F726" s="62">
        <f t="shared" si="176"/>
        <v>1.3</v>
      </c>
      <c r="G726" s="63">
        <f t="shared" ca="1" si="167"/>
        <v>1.000097097</v>
      </c>
      <c r="H726" s="60">
        <f ca="1">TRUNC(PRODUCT(G$10:G725),15)</f>
        <v>1.1306921936592</v>
      </c>
      <c r="I726" s="60">
        <f t="shared" si="168"/>
        <v>1</v>
      </c>
      <c r="J726" s="60">
        <f t="shared" ca="1" si="169"/>
        <v>1.13069219</v>
      </c>
      <c r="K726" s="60">
        <f t="shared" ca="1" si="170"/>
        <v>0.13069219000000001</v>
      </c>
      <c r="L726" s="64">
        <f>IF(VLOOKUP(A726,$U$12:$AD$125,8)=VLOOKUP(A725,$U$12:$AD$125,8),0,VLOOKUP(A726,U$12:$AD$125,8))</f>
        <v>0</v>
      </c>
      <c r="M726" s="65">
        <f>IF(L726&gt;0,VLOOKUP(L726,T$12:$AC$125,7),0)</f>
        <v>0</v>
      </c>
      <c r="N726" s="60">
        <f t="shared" si="171"/>
        <v>0</v>
      </c>
      <c r="O726" s="60">
        <f t="shared" ca="1" si="172"/>
        <v>0.13069219000000001</v>
      </c>
      <c r="P726" s="66" t="str">
        <f t="shared" si="173"/>
        <v>A+J=</v>
      </c>
      <c r="Q726" s="67">
        <f t="shared" si="174"/>
        <v>45882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</row>
    <row r="727" spans="1:150" x14ac:dyDescent="0.2">
      <c r="A727" s="59">
        <f t="shared" si="175"/>
        <v>44093</v>
      </c>
      <c r="B727" s="70">
        <f t="shared" ca="1" si="164"/>
        <v>1.13080198</v>
      </c>
      <c r="C727" s="60">
        <f t="shared" si="165"/>
        <v>1</v>
      </c>
      <c r="D727" s="61">
        <f ca="1">IF(A727&lt;$B$1,VLOOKUP(A727,[1]DI!$A$4:$B$15000,2,FALSE),0)</f>
        <v>0</v>
      </c>
      <c r="E727" s="60">
        <f t="shared" ca="1" si="166"/>
        <v>0</v>
      </c>
      <c r="F727" s="62">
        <f t="shared" si="176"/>
        <v>1.3</v>
      </c>
      <c r="G727" s="63">
        <f t="shared" ca="1" si="167"/>
        <v>1</v>
      </c>
      <c r="H727" s="60">
        <f ca="1">TRUNC(PRODUCT(G$10:G726),15)</f>
        <v>1.1308019804791201</v>
      </c>
      <c r="I727" s="60">
        <f t="shared" si="168"/>
        <v>1</v>
      </c>
      <c r="J727" s="60">
        <f t="shared" ca="1" si="169"/>
        <v>1.13080198</v>
      </c>
      <c r="K727" s="60">
        <f t="shared" ca="1" si="170"/>
        <v>0.13080198000000001</v>
      </c>
      <c r="L727" s="64">
        <f>IF(VLOOKUP(A727,$U$12:$AD$125,8)=VLOOKUP(A726,$U$12:$AD$125,8),0,VLOOKUP(A727,U$12:$AD$125,8))</f>
        <v>0</v>
      </c>
      <c r="M727" s="65">
        <f>IF(L727&gt;0,VLOOKUP(L727,T$12:$AC$125,7),0)</f>
        <v>0</v>
      </c>
      <c r="N727" s="60">
        <f t="shared" si="171"/>
        <v>0</v>
      </c>
      <c r="O727" s="60">
        <f t="shared" ca="1" si="172"/>
        <v>0.13080198000000001</v>
      </c>
      <c r="P727" s="66" t="str">
        <f t="shared" si="173"/>
        <v>A+J=</v>
      </c>
      <c r="Q727" s="67">
        <f t="shared" si="174"/>
        <v>45882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</row>
    <row r="728" spans="1:150" x14ac:dyDescent="0.2">
      <c r="A728" s="59">
        <f t="shared" si="175"/>
        <v>44094</v>
      </c>
      <c r="B728" s="70">
        <f t="shared" ca="1" si="164"/>
        <v>1.13080198</v>
      </c>
      <c r="C728" s="60">
        <f t="shared" si="165"/>
        <v>1</v>
      </c>
      <c r="D728" s="61">
        <f ca="1">IF(A728&lt;$B$1,VLOOKUP(A728,[1]DI!$A$4:$B$15000,2,FALSE),0)</f>
        <v>0</v>
      </c>
      <c r="E728" s="60">
        <f t="shared" ca="1" si="166"/>
        <v>0</v>
      </c>
      <c r="F728" s="62">
        <f t="shared" si="176"/>
        <v>1.3</v>
      </c>
      <c r="G728" s="63">
        <f t="shared" ca="1" si="167"/>
        <v>1</v>
      </c>
      <c r="H728" s="60">
        <f ca="1">TRUNC(PRODUCT(G$10:G727),15)</f>
        <v>1.1308019804791201</v>
      </c>
      <c r="I728" s="60">
        <f t="shared" si="168"/>
        <v>1</v>
      </c>
      <c r="J728" s="60">
        <f t="shared" ca="1" si="169"/>
        <v>1.13080198</v>
      </c>
      <c r="K728" s="60">
        <f t="shared" ca="1" si="170"/>
        <v>0.13080198000000001</v>
      </c>
      <c r="L728" s="64">
        <f>IF(VLOOKUP(A728,$U$12:$AD$125,8)=VLOOKUP(A727,$U$12:$AD$125,8),0,VLOOKUP(A728,U$12:$AD$125,8))</f>
        <v>0</v>
      </c>
      <c r="M728" s="65">
        <f>IF(L728&gt;0,VLOOKUP(L728,T$12:$AC$125,7),0)</f>
        <v>0</v>
      </c>
      <c r="N728" s="60">
        <f t="shared" si="171"/>
        <v>0</v>
      </c>
      <c r="O728" s="60">
        <f t="shared" ca="1" si="172"/>
        <v>0.13080198000000001</v>
      </c>
      <c r="P728" s="66" t="str">
        <f t="shared" si="173"/>
        <v>A+J=</v>
      </c>
      <c r="Q728" s="67">
        <f t="shared" si="174"/>
        <v>45882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</row>
    <row r="729" spans="1:150" x14ac:dyDescent="0.2">
      <c r="A729" s="59">
        <f t="shared" si="175"/>
        <v>44095</v>
      </c>
      <c r="B729" s="70">
        <f t="shared" ca="1" si="164"/>
        <v>1.13080198</v>
      </c>
      <c r="C729" s="60">
        <f t="shared" si="165"/>
        <v>1</v>
      </c>
      <c r="D729" s="61">
        <f ca="1">IF(A729&lt;$B$1,VLOOKUP(A729,[1]DI!$A$4:$B$15000,2,FALSE),0)</f>
        <v>1.9000000000000006E-2</v>
      </c>
      <c r="E729" s="60">
        <f t="shared" ca="1" si="166"/>
        <v>7.4690000000000005E-5</v>
      </c>
      <c r="F729" s="62">
        <f t="shared" si="176"/>
        <v>1.3</v>
      </c>
      <c r="G729" s="63">
        <f t="shared" ca="1" si="167"/>
        <v>1.000097097</v>
      </c>
      <c r="H729" s="60">
        <f ca="1">TRUNC(PRODUCT(G$10:G728),15)</f>
        <v>1.1308019804791201</v>
      </c>
      <c r="I729" s="60">
        <f t="shared" si="168"/>
        <v>1</v>
      </c>
      <c r="J729" s="60">
        <f t="shared" ca="1" si="169"/>
        <v>1.13080198</v>
      </c>
      <c r="K729" s="60">
        <f t="shared" ca="1" si="170"/>
        <v>0.13080198000000001</v>
      </c>
      <c r="L729" s="64">
        <f>IF(VLOOKUP(A729,$U$12:$AD$125,8)=VLOOKUP(A728,$U$12:$AD$125,8),0,VLOOKUP(A729,U$12:$AD$125,8))</f>
        <v>0</v>
      </c>
      <c r="M729" s="65">
        <f>IF(L729&gt;0,VLOOKUP(L729,T$12:$AC$125,7),0)</f>
        <v>0</v>
      </c>
      <c r="N729" s="60">
        <f t="shared" si="171"/>
        <v>0</v>
      </c>
      <c r="O729" s="60">
        <f t="shared" ca="1" si="172"/>
        <v>0.13080198000000001</v>
      </c>
      <c r="P729" s="66" t="str">
        <f t="shared" si="173"/>
        <v>A+J=</v>
      </c>
      <c r="Q729" s="67">
        <f t="shared" si="174"/>
        <v>45882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</row>
    <row r="730" spans="1:150" x14ac:dyDescent="0.2">
      <c r="A730" s="59">
        <f t="shared" si="175"/>
        <v>44096</v>
      </c>
      <c r="B730" s="70">
        <f t="shared" ca="1" si="164"/>
        <v>1.1309117799999999</v>
      </c>
      <c r="C730" s="60">
        <f t="shared" si="165"/>
        <v>1</v>
      </c>
      <c r="D730" s="61">
        <f ca="1">IF(A730&lt;$B$1,VLOOKUP(A730,[1]DI!$A$4:$B$15000,2,FALSE),0)</f>
        <v>1.9000000000000006E-2</v>
      </c>
      <c r="E730" s="60">
        <f t="shared" ca="1" si="166"/>
        <v>7.4690000000000005E-5</v>
      </c>
      <c r="F730" s="62">
        <f t="shared" si="176"/>
        <v>1.3</v>
      </c>
      <c r="G730" s="63">
        <f t="shared" ca="1" si="167"/>
        <v>1.000097097</v>
      </c>
      <c r="H730" s="60">
        <f ca="1">TRUNC(PRODUCT(G$10:G729),15)</f>
        <v>1.1309117779590201</v>
      </c>
      <c r="I730" s="60">
        <f t="shared" si="168"/>
        <v>1</v>
      </c>
      <c r="J730" s="60">
        <f t="shared" ca="1" si="169"/>
        <v>1.1309117799999999</v>
      </c>
      <c r="K730" s="60">
        <f t="shared" ca="1" si="170"/>
        <v>0.13091178000000001</v>
      </c>
      <c r="L730" s="64">
        <f>IF(VLOOKUP(A730,$U$12:$AD$125,8)=VLOOKUP(A729,$U$12:$AD$125,8),0,VLOOKUP(A730,U$12:$AD$125,8))</f>
        <v>0</v>
      </c>
      <c r="M730" s="65">
        <f>IF(L730&gt;0,VLOOKUP(L730,T$12:$AC$125,7),0)</f>
        <v>0</v>
      </c>
      <c r="N730" s="60">
        <f t="shared" si="171"/>
        <v>0</v>
      </c>
      <c r="O730" s="60">
        <f t="shared" ca="1" si="172"/>
        <v>0.13091178000000001</v>
      </c>
      <c r="P730" s="66" t="str">
        <f t="shared" si="173"/>
        <v>A+J=</v>
      </c>
      <c r="Q730" s="67">
        <f t="shared" si="174"/>
        <v>45882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</row>
    <row r="731" spans="1:150" x14ac:dyDescent="0.2">
      <c r="A731" s="59">
        <f t="shared" si="175"/>
        <v>44097</v>
      </c>
      <c r="B731" s="70">
        <f t="shared" ca="1" si="164"/>
        <v>1.13102159</v>
      </c>
      <c r="C731" s="60">
        <f t="shared" si="165"/>
        <v>1</v>
      </c>
      <c r="D731" s="61">
        <f ca="1">IF(A731&lt;$B$1,VLOOKUP(A731,[1]DI!$A$4:$B$15000,2,FALSE),0)</f>
        <v>1.9000000000000006E-2</v>
      </c>
      <c r="E731" s="60">
        <f t="shared" ca="1" si="166"/>
        <v>7.4690000000000005E-5</v>
      </c>
      <c r="F731" s="62">
        <f t="shared" si="176"/>
        <v>1.3</v>
      </c>
      <c r="G731" s="63">
        <f t="shared" ca="1" si="167"/>
        <v>1.000097097</v>
      </c>
      <c r="H731" s="60">
        <f ca="1">TRUNC(PRODUCT(G$10:G730),15)</f>
        <v>1.13102158609993</v>
      </c>
      <c r="I731" s="60">
        <f t="shared" si="168"/>
        <v>1</v>
      </c>
      <c r="J731" s="60">
        <f t="shared" ca="1" si="169"/>
        <v>1.13102159</v>
      </c>
      <c r="K731" s="60">
        <f t="shared" ca="1" si="170"/>
        <v>0.13102158999999999</v>
      </c>
      <c r="L731" s="64">
        <f>IF(VLOOKUP(A731,$U$12:$AD$125,8)=VLOOKUP(A730,$U$12:$AD$125,8),0,VLOOKUP(A731,U$12:$AD$125,8))</f>
        <v>0</v>
      </c>
      <c r="M731" s="65">
        <f>IF(L731&gt;0,VLOOKUP(L731,T$12:$AC$125,7),0)</f>
        <v>0</v>
      </c>
      <c r="N731" s="60">
        <f t="shared" si="171"/>
        <v>0</v>
      </c>
      <c r="O731" s="60">
        <f t="shared" ca="1" si="172"/>
        <v>0.13102158999999999</v>
      </c>
      <c r="P731" s="66" t="str">
        <f t="shared" si="173"/>
        <v>A+J=</v>
      </c>
      <c r="Q731" s="67">
        <f t="shared" si="174"/>
        <v>45882</v>
      </c>
      <c r="R731" s="1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</row>
    <row r="732" spans="1:150" x14ac:dyDescent="0.2">
      <c r="A732" s="59">
        <f t="shared" si="175"/>
        <v>44098</v>
      </c>
      <c r="B732" s="70">
        <f t="shared" ca="1" si="164"/>
        <v>1.1311314000000001</v>
      </c>
      <c r="C732" s="60">
        <f t="shared" si="165"/>
        <v>1</v>
      </c>
      <c r="D732" s="61">
        <f ca="1">IF(A732&lt;$B$1,VLOOKUP(A732,[1]DI!$A$4:$B$15000,2,FALSE),0)</f>
        <v>1.9000000000000006E-2</v>
      </c>
      <c r="E732" s="60">
        <f t="shared" ca="1" si="166"/>
        <v>7.4690000000000005E-5</v>
      </c>
      <c r="F732" s="62">
        <f t="shared" si="176"/>
        <v>1.3</v>
      </c>
      <c r="G732" s="63">
        <f t="shared" ca="1" si="167"/>
        <v>1.000097097</v>
      </c>
      <c r="H732" s="60">
        <f ca="1">TRUNC(PRODUCT(G$10:G731),15)</f>
        <v>1.13113140490287</v>
      </c>
      <c r="I732" s="60">
        <f t="shared" si="168"/>
        <v>1</v>
      </c>
      <c r="J732" s="60">
        <f t="shared" ca="1" si="169"/>
        <v>1.1311313999999999</v>
      </c>
      <c r="K732" s="60">
        <f t="shared" ca="1" si="170"/>
        <v>0.13113140000000001</v>
      </c>
      <c r="L732" s="64">
        <f>IF(VLOOKUP(A732,$U$12:$AD$125,8)=VLOOKUP(A731,$U$12:$AD$125,8),0,VLOOKUP(A732,U$12:$AD$125,8))</f>
        <v>0</v>
      </c>
      <c r="M732" s="65">
        <f>IF(L732&gt;0,VLOOKUP(L732,T$12:$AC$125,7),0)</f>
        <v>0</v>
      </c>
      <c r="N732" s="60">
        <f t="shared" si="171"/>
        <v>0</v>
      </c>
      <c r="O732" s="60">
        <f t="shared" ca="1" si="172"/>
        <v>0.13113140000000001</v>
      </c>
      <c r="P732" s="66" t="str">
        <f t="shared" si="173"/>
        <v>A+J=</v>
      </c>
      <c r="Q732" s="67">
        <f t="shared" si="174"/>
        <v>45882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</row>
    <row r="733" spans="1:150" x14ac:dyDescent="0.2">
      <c r="A733" s="59">
        <f t="shared" si="175"/>
        <v>44099</v>
      </c>
      <c r="B733" s="70">
        <f t="shared" ca="1" si="164"/>
        <v>1.1312412300000001</v>
      </c>
      <c r="C733" s="60">
        <f t="shared" si="165"/>
        <v>1</v>
      </c>
      <c r="D733" s="61">
        <f ca="1">IF(A733&lt;$B$1,VLOOKUP(A733,[1]DI!$A$4:$B$15000,2,FALSE),0)</f>
        <v>1.9000000000000006E-2</v>
      </c>
      <c r="E733" s="60">
        <f t="shared" ca="1" si="166"/>
        <v>7.4690000000000005E-5</v>
      </c>
      <c r="F733" s="62">
        <f t="shared" si="176"/>
        <v>1.3</v>
      </c>
      <c r="G733" s="63">
        <f t="shared" ca="1" si="167"/>
        <v>1.000097097</v>
      </c>
      <c r="H733" s="60">
        <f ca="1">TRUNC(PRODUCT(G$10:G732),15)</f>
        <v>1.1312412343689</v>
      </c>
      <c r="I733" s="60">
        <f t="shared" si="168"/>
        <v>1</v>
      </c>
      <c r="J733" s="60">
        <f t="shared" ca="1" si="169"/>
        <v>1.1312412300000001</v>
      </c>
      <c r="K733" s="60">
        <f t="shared" ca="1" si="170"/>
        <v>0.13124122999999999</v>
      </c>
      <c r="L733" s="64">
        <f>IF(VLOOKUP(A733,$U$12:$AD$125,8)=VLOOKUP(A732,$U$12:$AD$125,8),0,VLOOKUP(A733,U$12:$AD$125,8))</f>
        <v>0</v>
      </c>
      <c r="M733" s="65">
        <f>IF(L733&gt;0,VLOOKUP(L733,T$12:$AC$125,7),0)</f>
        <v>0</v>
      </c>
      <c r="N733" s="60">
        <f t="shared" si="171"/>
        <v>0</v>
      </c>
      <c r="O733" s="60">
        <f t="shared" ca="1" si="172"/>
        <v>0.13124122999999999</v>
      </c>
      <c r="P733" s="66" t="str">
        <f t="shared" si="173"/>
        <v>A+J=</v>
      </c>
      <c r="Q733" s="67">
        <f t="shared" si="174"/>
        <v>45882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</row>
    <row r="734" spans="1:150" x14ac:dyDescent="0.2">
      <c r="A734" s="59">
        <f t="shared" si="175"/>
        <v>44100</v>
      </c>
      <c r="B734" s="70">
        <f t="shared" ca="1" si="164"/>
        <v>1.13135107</v>
      </c>
      <c r="C734" s="60">
        <f t="shared" si="165"/>
        <v>1</v>
      </c>
      <c r="D734" s="61">
        <f ca="1">IF(A734&lt;$B$1,VLOOKUP(A734,[1]DI!$A$4:$B$15000,2,FALSE),0)</f>
        <v>0</v>
      </c>
      <c r="E734" s="60">
        <f t="shared" ca="1" si="166"/>
        <v>0</v>
      </c>
      <c r="F734" s="62">
        <f t="shared" si="176"/>
        <v>1.3</v>
      </c>
      <c r="G734" s="63">
        <f t="shared" ca="1" si="167"/>
        <v>1</v>
      </c>
      <c r="H734" s="60">
        <f ca="1">TRUNC(PRODUCT(G$10:G733),15)</f>
        <v>1.1313510744990301</v>
      </c>
      <c r="I734" s="60">
        <f t="shared" si="168"/>
        <v>1</v>
      </c>
      <c r="J734" s="60">
        <f t="shared" ca="1" si="169"/>
        <v>1.13135107</v>
      </c>
      <c r="K734" s="60">
        <f t="shared" ca="1" si="170"/>
        <v>0.13135106999999999</v>
      </c>
      <c r="L734" s="64">
        <f>IF(VLOOKUP(A734,$U$12:$AD$125,8)=VLOOKUP(A733,$U$12:$AD$125,8),0,VLOOKUP(A734,U$12:$AD$125,8))</f>
        <v>0</v>
      </c>
      <c r="M734" s="65">
        <f>IF(L734&gt;0,VLOOKUP(L734,T$12:$AC$125,7),0)</f>
        <v>0</v>
      </c>
      <c r="N734" s="60">
        <f t="shared" si="171"/>
        <v>0</v>
      </c>
      <c r="O734" s="60">
        <f t="shared" ca="1" si="172"/>
        <v>0.13135106999999999</v>
      </c>
      <c r="P734" s="66" t="str">
        <f t="shared" si="173"/>
        <v>A+J=</v>
      </c>
      <c r="Q734" s="67">
        <f t="shared" si="174"/>
        <v>45882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</row>
    <row r="735" spans="1:150" x14ac:dyDescent="0.2">
      <c r="A735" s="59">
        <f t="shared" si="175"/>
        <v>44101</v>
      </c>
      <c r="B735" s="70">
        <f t="shared" ca="1" si="164"/>
        <v>1.13135107</v>
      </c>
      <c r="C735" s="60">
        <f t="shared" si="165"/>
        <v>1</v>
      </c>
      <c r="D735" s="61">
        <f ca="1">IF(A735&lt;$B$1,VLOOKUP(A735,[1]DI!$A$4:$B$15000,2,FALSE),0)</f>
        <v>0</v>
      </c>
      <c r="E735" s="60">
        <f t="shared" ca="1" si="166"/>
        <v>0</v>
      </c>
      <c r="F735" s="62">
        <f t="shared" si="176"/>
        <v>1.3</v>
      </c>
      <c r="G735" s="63">
        <f t="shared" ca="1" si="167"/>
        <v>1</v>
      </c>
      <c r="H735" s="60">
        <f ca="1">TRUNC(PRODUCT(G$10:G734),15)</f>
        <v>1.1313510744990301</v>
      </c>
      <c r="I735" s="60">
        <f t="shared" si="168"/>
        <v>1</v>
      </c>
      <c r="J735" s="60">
        <f t="shared" ca="1" si="169"/>
        <v>1.13135107</v>
      </c>
      <c r="K735" s="60">
        <f t="shared" ca="1" si="170"/>
        <v>0.13135106999999999</v>
      </c>
      <c r="L735" s="64">
        <f>IF(VLOOKUP(A735,$U$12:$AD$125,8)=VLOOKUP(A734,$U$12:$AD$125,8),0,VLOOKUP(A735,U$12:$AD$125,8))</f>
        <v>0</v>
      </c>
      <c r="M735" s="65">
        <f>IF(L735&gt;0,VLOOKUP(L735,T$12:$AC$125,7),0)</f>
        <v>0</v>
      </c>
      <c r="N735" s="60">
        <f t="shared" si="171"/>
        <v>0</v>
      </c>
      <c r="O735" s="60">
        <f t="shared" ca="1" si="172"/>
        <v>0.13135106999999999</v>
      </c>
      <c r="P735" s="66" t="str">
        <f t="shared" si="173"/>
        <v>A+J=</v>
      </c>
      <c r="Q735" s="67">
        <f t="shared" si="174"/>
        <v>45882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</row>
    <row r="736" spans="1:150" x14ac:dyDescent="0.2">
      <c r="A736" s="59">
        <f t="shared" si="175"/>
        <v>44102</v>
      </c>
      <c r="B736" s="70">
        <f t="shared" ca="1" si="164"/>
        <v>1.13135107</v>
      </c>
      <c r="C736" s="60">
        <f t="shared" si="165"/>
        <v>1</v>
      </c>
      <c r="D736" s="61">
        <f ca="1">IF(A736&lt;$B$1,VLOOKUP(A736,[1]DI!$A$4:$B$15000,2,FALSE),0)</f>
        <v>1.9000000000000006E-2</v>
      </c>
      <c r="E736" s="60">
        <f t="shared" ca="1" si="166"/>
        <v>7.4690000000000005E-5</v>
      </c>
      <c r="F736" s="62">
        <f t="shared" si="176"/>
        <v>1.3</v>
      </c>
      <c r="G736" s="63">
        <f t="shared" ca="1" si="167"/>
        <v>1.000097097</v>
      </c>
      <c r="H736" s="60">
        <f ca="1">TRUNC(PRODUCT(G$10:G735),15)</f>
        <v>1.1313510744990301</v>
      </c>
      <c r="I736" s="60">
        <f t="shared" si="168"/>
        <v>1</v>
      </c>
      <c r="J736" s="60">
        <f t="shared" ca="1" si="169"/>
        <v>1.13135107</v>
      </c>
      <c r="K736" s="60">
        <f t="shared" ca="1" si="170"/>
        <v>0.13135106999999999</v>
      </c>
      <c r="L736" s="64">
        <f>IF(VLOOKUP(A736,$U$12:$AD$125,8)=VLOOKUP(A735,$U$12:$AD$125,8),0,VLOOKUP(A736,U$12:$AD$125,8))</f>
        <v>0</v>
      </c>
      <c r="M736" s="65">
        <f>IF(L736&gt;0,VLOOKUP(L736,T$12:$AC$125,7),0)</f>
        <v>0</v>
      </c>
      <c r="N736" s="60">
        <f t="shared" si="171"/>
        <v>0</v>
      </c>
      <c r="O736" s="60">
        <f t="shared" ca="1" si="172"/>
        <v>0.13135106999999999</v>
      </c>
      <c r="P736" s="66" t="str">
        <f t="shared" si="173"/>
        <v>A+J=</v>
      </c>
      <c r="Q736" s="67">
        <f t="shared" si="174"/>
        <v>45882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</row>
    <row r="737" spans="1:150" x14ac:dyDescent="0.2">
      <c r="A737" s="59">
        <f t="shared" si="175"/>
        <v>44103</v>
      </c>
      <c r="B737" s="70">
        <f t="shared" ca="1" si="164"/>
        <v>1.13146093</v>
      </c>
      <c r="C737" s="60">
        <f t="shared" si="165"/>
        <v>1</v>
      </c>
      <c r="D737" s="61">
        <f ca="1">IF(A737&lt;$B$1,VLOOKUP(A737,[1]DI!$A$4:$B$15000,2,FALSE),0)</f>
        <v>1.9000000000000006E-2</v>
      </c>
      <c r="E737" s="60">
        <f t="shared" ca="1" si="166"/>
        <v>7.4690000000000005E-5</v>
      </c>
      <c r="F737" s="62">
        <f t="shared" si="176"/>
        <v>1.3</v>
      </c>
      <c r="G737" s="63">
        <f t="shared" ca="1" si="167"/>
        <v>1.000097097</v>
      </c>
      <c r="H737" s="60">
        <f ca="1">TRUNC(PRODUCT(G$10:G736),15)</f>
        <v>1.13146092529431</v>
      </c>
      <c r="I737" s="60">
        <f t="shared" si="168"/>
        <v>1</v>
      </c>
      <c r="J737" s="60">
        <f t="shared" ca="1" si="169"/>
        <v>1.13146093</v>
      </c>
      <c r="K737" s="60">
        <f t="shared" ca="1" si="170"/>
        <v>0.13146093</v>
      </c>
      <c r="L737" s="64">
        <f>IF(VLOOKUP(A737,$U$12:$AD$125,8)=VLOOKUP(A736,$U$12:$AD$125,8),0,VLOOKUP(A737,U$12:$AD$125,8))</f>
        <v>0</v>
      </c>
      <c r="M737" s="65">
        <f>IF(L737&gt;0,VLOOKUP(L737,T$12:$AC$125,7),0)</f>
        <v>0</v>
      </c>
      <c r="N737" s="60">
        <f t="shared" si="171"/>
        <v>0</v>
      </c>
      <c r="O737" s="60">
        <f t="shared" ca="1" si="172"/>
        <v>0.13146093</v>
      </c>
      <c r="P737" s="66" t="str">
        <f t="shared" si="173"/>
        <v>A+J=</v>
      </c>
      <c r="Q737" s="67">
        <f t="shared" si="174"/>
        <v>45882</v>
      </c>
      <c r="R737" s="32"/>
      <c r="S737" s="24"/>
      <c r="T737" s="24"/>
      <c r="U737" s="24"/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</row>
    <row r="738" spans="1:150" x14ac:dyDescent="0.2">
      <c r="A738" s="59">
        <f t="shared" si="175"/>
        <v>44104</v>
      </c>
      <c r="B738" s="70">
        <f t="shared" ca="1" si="164"/>
        <v>1.13157079</v>
      </c>
      <c r="C738" s="60">
        <f t="shared" si="165"/>
        <v>1</v>
      </c>
      <c r="D738" s="61">
        <f ca="1">IF(A738&lt;$B$1,VLOOKUP(A738,[1]DI!$A$4:$B$15000,2,FALSE),0)</f>
        <v>1.9000000000000006E-2</v>
      </c>
      <c r="E738" s="60">
        <f t="shared" ca="1" si="166"/>
        <v>7.4690000000000005E-5</v>
      </c>
      <c r="F738" s="62">
        <f t="shared" si="176"/>
        <v>1.3</v>
      </c>
      <c r="G738" s="63">
        <f t="shared" ca="1" si="167"/>
        <v>1.000097097</v>
      </c>
      <c r="H738" s="60">
        <f ca="1">TRUNC(PRODUCT(G$10:G737),15)</f>
        <v>1.1315707867557701</v>
      </c>
      <c r="I738" s="60">
        <f t="shared" si="168"/>
        <v>1</v>
      </c>
      <c r="J738" s="60">
        <f t="shared" ca="1" si="169"/>
        <v>1.13157079</v>
      </c>
      <c r="K738" s="60">
        <f t="shared" ca="1" si="170"/>
        <v>0.13157078999999999</v>
      </c>
      <c r="L738" s="64">
        <f>IF(VLOOKUP(A738,$U$12:$AD$125,8)=VLOOKUP(A737,$U$12:$AD$125,8),0,VLOOKUP(A738,U$12:$AD$125,8))</f>
        <v>0</v>
      </c>
      <c r="M738" s="65">
        <f>IF(L738&gt;0,VLOOKUP(L738,T$12:$AC$125,7),0)</f>
        <v>0</v>
      </c>
      <c r="N738" s="60">
        <f t="shared" si="171"/>
        <v>0</v>
      </c>
      <c r="O738" s="60">
        <f t="shared" ca="1" si="172"/>
        <v>0.13157078999999999</v>
      </c>
      <c r="P738" s="66" t="str">
        <f t="shared" si="173"/>
        <v>A+J=</v>
      </c>
      <c r="Q738" s="67">
        <f t="shared" si="174"/>
        <v>45882</v>
      </c>
      <c r="R738" s="29"/>
      <c r="S738" s="33"/>
      <c r="T738" s="33"/>
      <c r="U738" s="30"/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</row>
    <row r="739" spans="1:150" x14ac:dyDescent="0.2">
      <c r="A739" s="59">
        <f t="shared" si="175"/>
        <v>44105</v>
      </c>
      <c r="B739" s="70">
        <f t="shared" ca="1" si="164"/>
        <v>1.13168066</v>
      </c>
      <c r="C739" s="60">
        <f t="shared" si="165"/>
        <v>1</v>
      </c>
      <c r="D739" s="61">
        <f ca="1">IF(A739&lt;$B$1,VLOOKUP(A739,[1]DI!$A$4:$B$15000,2,FALSE),0)</f>
        <v>1.9000000000000006E-2</v>
      </c>
      <c r="E739" s="60">
        <f t="shared" ca="1" si="166"/>
        <v>7.4690000000000005E-5</v>
      </c>
      <c r="F739" s="62">
        <f t="shared" si="176"/>
        <v>1.3</v>
      </c>
      <c r="G739" s="63">
        <f t="shared" ca="1" si="167"/>
        <v>1.000097097</v>
      </c>
      <c r="H739" s="60">
        <f ca="1">TRUNC(PRODUCT(G$10:G738),15)</f>
        <v>1.1316806588844599</v>
      </c>
      <c r="I739" s="60">
        <f t="shared" si="168"/>
        <v>1</v>
      </c>
      <c r="J739" s="60">
        <f t="shared" ca="1" si="169"/>
        <v>1.13168066</v>
      </c>
      <c r="K739" s="60">
        <f t="shared" ca="1" si="170"/>
        <v>0.13168066</v>
      </c>
      <c r="L739" s="64">
        <f>IF(VLOOKUP(A739,$U$12:$AD$125,8)=VLOOKUP(A738,$U$12:$AD$125,8),0,VLOOKUP(A739,U$12:$AD$125,8))</f>
        <v>0</v>
      </c>
      <c r="M739" s="65">
        <f>IF(L739&gt;0,VLOOKUP(L739,T$12:$AC$125,7),0)</f>
        <v>0</v>
      </c>
      <c r="N739" s="60">
        <f t="shared" si="171"/>
        <v>0</v>
      </c>
      <c r="O739" s="60">
        <f t="shared" ca="1" si="172"/>
        <v>0.13168066</v>
      </c>
      <c r="P739" s="66" t="str">
        <f t="shared" si="173"/>
        <v>A+J=</v>
      </c>
      <c r="Q739" s="67">
        <f t="shared" si="174"/>
        <v>45882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</row>
    <row r="740" spans="1:150" x14ac:dyDescent="0.2">
      <c r="A740" s="59">
        <f t="shared" si="175"/>
        <v>44106</v>
      </c>
      <c r="B740" s="70">
        <f t="shared" ca="1" si="164"/>
        <v>1.1317905399999999</v>
      </c>
      <c r="C740" s="60">
        <f t="shared" si="165"/>
        <v>1</v>
      </c>
      <c r="D740" s="61">
        <f ca="1">IF(A740&lt;$B$1,VLOOKUP(A740,[1]DI!$A$4:$B$15000,2,FALSE),0)</f>
        <v>1.9000000000000006E-2</v>
      </c>
      <c r="E740" s="60">
        <f t="shared" ca="1" si="166"/>
        <v>7.4690000000000005E-5</v>
      </c>
      <c r="F740" s="62">
        <f t="shared" si="176"/>
        <v>1.3</v>
      </c>
      <c r="G740" s="63">
        <f t="shared" ca="1" si="167"/>
        <v>1.000097097</v>
      </c>
      <c r="H740" s="60">
        <f ca="1">TRUNC(PRODUCT(G$10:G739),15)</f>
        <v>1.13179054168139</v>
      </c>
      <c r="I740" s="60">
        <f t="shared" si="168"/>
        <v>1</v>
      </c>
      <c r="J740" s="60">
        <f t="shared" ca="1" si="169"/>
        <v>1.1317905399999999</v>
      </c>
      <c r="K740" s="60">
        <f t="shared" ca="1" si="170"/>
        <v>0.13179054000000001</v>
      </c>
      <c r="L740" s="64">
        <f>IF(VLOOKUP(A740,$U$12:$AD$125,8)=VLOOKUP(A739,$U$12:$AD$125,8),0,VLOOKUP(A740,U$12:$AD$125,8))</f>
        <v>0</v>
      </c>
      <c r="M740" s="65">
        <f>IF(L740&gt;0,VLOOKUP(L740,T$12:$AC$125,7),0)</f>
        <v>0</v>
      </c>
      <c r="N740" s="60">
        <f t="shared" si="171"/>
        <v>0</v>
      </c>
      <c r="O740" s="60">
        <f t="shared" ca="1" si="172"/>
        <v>0.13179054000000001</v>
      </c>
      <c r="P740" s="66" t="str">
        <f t="shared" si="173"/>
        <v>A+J=</v>
      </c>
      <c r="Q740" s="67">
        <f t="shared" si="174"/>
        <v>45882</v>
      </c>
      <c r="R740" s="1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</row>
    <row r="741" spans="1:150" x14ac:dyDescent="0.2">
      <c r="A741" s="59">
        <f t="shared" si="175"/>
        <v>44107</v>
      </c>
      <c r="B741" s="70">
        <f t="shared" ca="1" si="164"/>
        <v>1.1319004399999999</v>
      </c>
      <c r="C741" s="60">
        <f t="shared" si="165"/>
        <v>1</v>
      </c>
      <c r="D741" s="61">
        <f ca="1">IF(A741&lt;$B$1,VLOOKUP(A741,[1]DI!$A$4:$B$15000,2,FALSE),0)</f>
        <v>0</v>
      </c>
      <c r="E741" s="60">
        <f t="shared" ca="1" si="166"/>
        <v>0</v>
      </c>
      <c r="F741" s="62">
        <f t="shared" si="176"/>
        <v>1.3</v>
      </c>
      <c r="G741" s="63">
        <f t="shared" ca="1" si="167"/>
        <v>1</v>
      </c>
      <c r="H741" s="60">
        <f ca="1">TRUNC(PRODUCT(G$10:G740),15)</f>
        <v>1.1319004351476201</v>
      </c>
      <c r="I741" s="60">
        <f t="shared" si="168"/>
        <v>1</v>
      </c>
      <c r="J741" s="60">
        <f t="shared" ca="1" si="169"/>
        <v>1.1319004399999999</v>
      </c>
      <c r="K741" s="60">
        <f t="shared" ca="1" si="170"/>
        <v>0.13190044000000001</v>
      </c>
      <c r="L741" s="64">
        <f>IF(VLOOKUP(A741,$U$12:$AD$125,8)=VLOOKUP(A740,$U$12:$AD$125,8),0,VLOOKUP(A741,U$12:$AD$125,8))</f>
        <v>0</v>
      </c>
      <c r="M741" s="65">
        <f>IF(L741&gt;0,VLOOKUP(L741,T$12:$AC$125,7),0)</f>
        <v>0</v>
      </c>
      <c r="N741" s="60">
        <f t="shared" si="171"/>
        <v>0</v>
      </c>
      <c r="O741" s="60">
        <f t="shared" ca="1" si="172"/>
        <v>0.13190044000000001</v>
      </c>
      <c r="P741" s="66" t="str">
        <f t="shared" si="173"/>
        <v>A+J=</v>
      </c>
      <c r="Q741" s="67">
        <f t="shared" si="174"/>
        <v>45882</v>
      </c>
      <c r="R741" s="1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</row>
    <row r="742" spans="1:150" x14ac:dyDescent="0.2">
      <c r="A742" s="59">
        <f t="shared" si="175"/>
        <v>44108</v>
      </c>
      <c r="B742" s="70">
        <f t="shared" ca="1" si="164"/>
        <v>1.1319004399999999</v>
      </c>
      <c r="C742" s="60">
        <f t="shared" si="165"/>
        <v>1</v>
      </c>
      <c r="D742" s="61">
        <f ca="1">IF(A742&lt;$B$1,VLOOKUP(A742,[1]DI!$A$4:$B$15000,2,FALSE),0)</f>
        <v>0</v>
      </c>
      <c r="E742" s="60">
        <f t="shared" ca="1" si="166"/>
        <v>0</v>
      </c>
      <c r="F742" s="62">
        <f t="shared" si="176"/>
        <v>1.3</v>
      </c>
      <c r="G742" s="63">
        <f t="shared" ca="1" si="167"/>
        <v>1</v>
      </c>
      <c r="H742" s="60">
        <f ca="1">TRUNC(PRODUCT(G$10:G741),15)</f>
        <v>1.1319004351476201</v>
      </c>
      <c r="I742" s="60">
        <f t="shared" si="168"/>
        <v>1</v>
      </c>
      <c r="J742" s="60">
        <f t="shared" ca="1" si="169"/>
        <v>1.1319004399999999</v>
      </c>
      <c r="K742" s="60">
        <f t="shared" ca="1" si="170"/>
        <v>0.13190044000000001</v>
      </c>
      <c r="L742" s="64">
        <f>IF(VLOOKUP(A742,$U$12:$AD$125,8)=VLOOKUP(A741,$U$12:$AD$125,8),0,VLOOKUP(A742,U$12:$AD$125,8))</f>
        <v>0</v>
      </c>
      <c r="M742" s="65">
        <f>IF(L742&gt;0,VLOOKUP(L742,T$12:$AC$125,7),0)</f>
        <v>0</v>
      </c>
      <c r="N742" s="60">
        <f t="shared" si="171"/>
        <v>0</v>
      </c>
      <c r="O742" s="60">
        <f t="shared" ca="1" si="172"/>
        <v>0.13190044000000001</v>
      </c>
      <c r="P742" s="66" t="str">
        <f t="shared" si="173"/>
        <v>A+J=</v>
      </c>
      <c r="Q742" s="67">
        <f t="shared" si="174"/>
        <v>45882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</row>
    <row r="743" spans="1:150" x14ac:dyDescent="0.2">
      <c r="A743" s="59">
        <f t="shared" si="175"/>
        <v>44109</v>
      </c>
      <c r="B743" s="70">
        <f t="shared" ca="1" si="164"/>
        <v>1.1319004399999999</v>
      </c>
      <c r="C743" s="60">
        <f t="shared" si="165"/>
        <v>1</v>
      </c>
      <c r="D743" s="61">
        <f ca="1">IF(A743&lt;$B$1,VLOOKUP(A743,[1]DI!$A$4:$B$15000,2,FALSE),0)</f>
        <v>1.9000000000000006E-2</v>
      </c>
      <c r="E743" s="60">
        <f t="shared" ca="1" si="166"/>
        <v>7.4690000000000005E-5</v>
      </c>
      <c r="F743" s="62">
        <f t="shared" si="176"/>
        <v>1.3</v>
      </c>
      <c r="G743" s="63">
        <f t="shared" ca="1" si="167"/>
        <v>1.000097097</v>
      </c>
      <c r="H743" s="60">
        <f ca="1">TRUNC(PRODUCT(G$10:G742),15)</f>
        <v>1.1319004351476201</v>
      </c>
      <c r="I743" s="60">
        <f t="shared" si="168"/>
        <v>1</v>
      </c>
      <c r="J743" s="60">
        <f t="shared" ca="1" si="169"/>
        <v>1.1319004399999999</v>
      </c>
      <c r="K743" s="60">
        <f t="shared" ca="1" si="170"/>
        <v>0.13190044000000001</v>
      </c>
      <c r="L743" s="64">
        <f>IF(VLOOKUP(A743,$U$12:$AD$125,8)=VLOOKUP(A742,$U$12:$AD$125,8),0,VLOOKUP(A743,U$12:$AD$125,8))</f>
        <v>0</v>
      </c>
      <c r="M743" s="65">
        <f>IF(L743&gt;0,VLOOKUP(L743,T$12:$AC$125,7),0)</f>
        <v>0</v>
      </c>
      <c r="N743" s="60">
        <f t="shared" si="171"/>
        <v>0</v>
      </c>
      <c r="O743" s="60">
        <f t="shared" ca="1" si="172"/>
        <v>0.13190044000000001</v>
      </c>
      <c r="P743" s="66" t="str">
        <f t="shared" si="173"/>
        <v>A+J=</v>
      </c>
      <c r="Q743" s="67">
        <f t="shared" si="174"/>
        <v>45882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</row>
    <row r="744" spans="1:150" x14ac:dyDescent="0.2">
      <c r="A744" s="59">
        <f t="shared" si="175"/>
        <v>44110</v>
      </c>
      <c r="B744" s="70">
        <f t="shared" ca="1" si="164"/>
        <v>1.1320103399999999</v>
      </c>
      <c r="C744" s="60">
        <f t="shared" si="165"/>
        <v>1</v>
      </c>
      <c r="D744" s="61">
        <f ca="1">IF(A744&lt;$B$1,VLOOKUP(A744,[1]DI!$A$4:$B$15000,2,FALSE),0)</f>
        <v>1.9000000000000006E-2</v>
      </c>
      <c r="E744" s="60">
        <f t="shared" ca="1" si="166"/>
        <v>7.4690000000000005E-5</v>
      </c>
      <c r="F744" s="62">
        <f t="shared" si="176"/>
        <v>1.3</v>
      </c>
      <c r="G744" s="63">
        <f t="shared" ca="1" si="167"/>
        <v>1.000097097</v>
      </c>
      <c r="H744" s="60">
        <f ca="1">TRUNC(PRODUCT(G$10:G743),15)</f>
        <v>1.1320103392841701</v>
      </c>
      <c r="I744" s="60">
        <f t="shared" si="168"/>
        <v>1</v>
      </c>
      <c r="J744" s="60">
        <f t="shared" ca="1" si="169"/>
        <v>1.1320103399999999</v>
      </c>
      <c r="K744" s="60">
        <f t="shared" ca="1" si="170"/>
        <v>0.13201034</v>
      </c>
      <c r="L744" s="64">
        <f>IF(VLOOKUP(A744,$U$12:$AD$125,8)=VLOOKUP(A743,$U$12:$AD$125,8),0,VLOOKUP(A744,U$12:$AD$125,8))</f>
        <v>0</v>
      </c>
      <c r="M744" s="65">
        <f>IF(L744&gt;0,VLOOKUP(L744,T$12:$AC$125,7),0)</f>
        <v>0</v>
      </c>
      <c r="N744" s="60">
        <f t="shared" si="171"/>
        <v>0</v>
      </c>
      <c r="O744" s="60">
        <f t="shared" ca="1" si="172"/>
        <v>0.13201034</v>
      </c>
      <c r="P744" s="66" t="str">
        <f t="shared" si="173"/>
        <v>A+J=</v>
      </c>
      <c r="Q744" s="67">
        <f t="shared" si="174"/>
        <v>45882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</row>
    <row r="745" spans="1:150" x14ac:dyDescent="0.2">
      <c r="A745" s="59">
        <f t="shared" si="175"/>
        <v>44111</v>
      </c>
      <c r="B745" s="70">
        <f t="shared" ca="1" si="164"/>
        <v>1.1321202500000001</v>
      </c>
      <c r="C745" s="60">
        <f t="shared" si="165"/>
        <v>1</v>
      </c>
      <c r="D745" s="61">
        <f ca="1">IF(A745&lt;$B$1,VLOOKUP(A745,[1]DI!$A$4:$B$15000,2,FALSE),0)</f>
        <v>1.9000000000000006E-2</v>
      </c>
      <c r="E745" s="60">
        <f t="shared" ca="1" si="166"/>
        <v>7.4690000000000005E-5</v>
      </c>
      <c r="F745" s="62">
        <f t="shared" si="176"/>
        <v>1.3</v>
      </c>
      <c r="G745" s="63">
        <f t="shared" ca="1" si="167"/>
        <v>1.000097097</v>
      </c>
      <c r="H745" s="60">
        <f ca="1">TRUNC(PRODUCT(G$10:G744),15)</f>
        <v>1.1321202540920801</v>
      </c>
      <c r="I745" s="60">
        <f t="shared" si="168"/>
        <v>1</v>
      </c>
      <c r="J745" s="60">
        <f t="shared" ca="1" si="169"/>
        <v>1.1321202500000001</v>
      </c>
      <c r="K745" s="60">
        <f t="shared" ca="1" si="170"/>
        <v>0.13212024999999999</v>
      </c>
      <c r="L745" s="64">
        <f>IF(VLOOKUP(A745,$U$12:$AD$125,8)=VLOOKUP(A744,$U$12:$AD$125,8),0,VLOOKUP(A745,U$12:$AD$125,8))</f>
        <v>0</v>
      </c>
      <c r="M745" s="65">
        <f>IF(L745&gt;0,VLOOKUP(L745,T$12:$AC$125,7),0)</f>
        <v>0</v>
      </c>
      <c r="N745" s="60">
        <f t="shared" si="171"/>
        <v>0</v>
      </c>
      <c r="O745" s="60">
        <f t="shared" ca="1" si="172"/>
        <v>0.13212024999999999</v>
      </c>
      <c r="P745" s="66" t="str">
        <f t="shared" si="173"/>
        <v>A+J=</v>
      </c>
      <c r="Q745" s="67">
        <f t="shared" si="174"/>
        <v>45882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</row>
    <row r="746" spans="1:150" x14ac:dyDescent="0.2">
      <c r="A746" s="59">
        <f t="shared" si="175"/>
        <v>44112</v>
      </c>
      <c r="B746" s="70">
        <f t="shared" ca="1" si="164"/>
        <v>1.1322301800000001</v>
      </c>
      <c r="C746" s="60">
        <f t="shared" si="165"/>
        <v>1</v>
      </c>
      <c r="D746" s="61">
        <f ca="1">IF(A746&lt;$B$1,VLOOKUP(A746,[1]DI!$A$4:$B$15000,2,FALSE),0)</f>
        <v>1.9000000000000006E-2</v>
      </c>
      <c r="E746" s="60">
        <f t="shared" ca="1" si="166"/>
        <v>7.4690000000000005E-5</v>
      </c>
      <c r="F746" s="62">
        <f t="shared" si="176"/>
        <v>1.3</v>
      </c>
      <c r="G746" s="63">
        <f t="shared" ca="1" si="167"/>
        <v>1.000097097</v>
      </c>
      <c r="H746" s="60">
        <f ca="1">TRUNC(PRODUCT(G$10:G745),15)</f>
        <v>1.1322301795723899</v>
      </c>
      <c r="I746" s="60">
        <f t="shared" si="168"/>
        <v>1</v>
      </c>
      <c r="J746" s="60">
        <f t="shared" ca="1" si="169"/>
        <v>1.1322301800000001</v>
      </c>
      <c r="K746" s="60">
        <f t="shared" ca="1" si="170"/>
        <v>0.13223018</v>
      </c>
      <c r="L746" s="64">
        <f>IF(VLOOKUP(A746,$U$12:$AD$125,8)=VLOOKUP(A745,$U$12:$AD$125,8),0,VLOOKUP(A746,U$12:$AD$125,8))</f>
        <v>0</v>
      </c>
      <c r="M746" s="65">
        <f>IF(L746&gt;0,VLOOKUP(L746,T$12:$AC$125,7),0)</f>
        <v>0</v>
      </c>
      <c r="N746" s="60">
        <f t="shared" si="171"/>
        <v>0</v>
      </c>
      <c r="O746" s="60">
        <f t="shared" ca="1" si="172"/>
        <v>0.13223018</v>
      </c>
      <c r="P746" s="66" t="str">
        <f t="shared" si="173"/>
        <v>A+J=</v>
      </c>
      <c r="Q746" s="67">
        <f t="shared" si="174"/>
        <v>45882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</row>
    <row r="747" spans="1:150" x14ac:dyDescent="0.2">
      <c r="A747" s="59">
        <f t="shared" si="175"/>
        <v>44113</v>
      </c>
      <c r="B747" s="70">
        <f t="shared" ca="1" si="164"/>
        <v>1.1323401200000001</v>
      </c>
      <c r="C747" s="60">
        <f t="shared" si="165"/>
        <v>1</v>
      </c>
      <c r="D747" s="61">
        <f ca="1">IF(A747&lt;$B$1,VLOOKUP(A747,[1]DI!$A$4:$B$15000,2,FALSE),0)</f>
        <v>1.9000000000000006E-2</v>
      </c>
      <c r="E747" s="60">
        <f t="shared" ca="1" si="166"/>
        <v>7.4690000000000005E-5</v>
      </c>
      <c r="F747" s="62">
        <f t="shared" si="176"/>
        <v>1.3</v>
      </c>
      <c r="G747" s="63">
        <f t="shared" ca="1" si="167"/>
        <v>1.000097097</v>
      </c>
      <c r="H747" s="60">
        <f ca="1">TRUNC(PRODUCT(G$10:G746),15)</f>
        <v>1.1323401157261399</v>
      </c>
      <c r="I747" s="60">
        <f t="shared" si="168"/>
        <v>1</v>
      </c>
      <c r="J747" s="60">
        <f t="shared" ca="1" si="169"/>
        <v>1.1323401200000001</v>
      </c>
      <c r="K747" s="60">
        <f t="shared" ca="1" si="170"/>
        <v>0.13234012000000001</v>
      </c>
      <c r="L747" s="64">
        <f>IF(VLOOKUP(A747,$U$12:$AD$125,8)=VLOOKUP(A746,$U$12:$AD$125,8),0,VLOOKUP(A747,U$12:$AD$125,8))</f>
        <v>0</v>
      </c>
      <c r="M747" s="65">
        <f>IF(L747&gt;0,VLOOKUP(L747,T$12:$AC$125,7),0)</f>
        <v>0</v>
      </c>
      <c r="N747" s="60">
        <f t="shared" si="171"/>
        <v>0</v>
      </c>
      <c r="O747" s="60">
        <f t="shared" ca="1" si="172"/>
        <v>0.13234012000000001</v>
      </c>
      <c r="P747" s="66" t="str">
        <f t="shared" si="173"/>
        <v>A+J=</v>
      </c>
      <c r="Q747" s="67">
        <f t="shared" si="174"/>
        <v>45882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</row>
    <row r="748" spans="1:150" x14ac:dyDescent="0.2">
      <c r="A748" s="59">
        <f t="shared" si="175"/>
        <v>44114</v>
      </c>
      <c r="B748" s="70">
        <f t="shared" ca="1" si="164"/>
        <v>1.13245006</v>
      </c>
      <c r="C748" s="60">
        <f t="shared" si="165"/>
        <v>1</v>
      </c>
      <c r="D748" s="61">
        <f ca="1">IF(A748&lt;$B$1,VLOOKUP(A748,[1]DI!$A$4:$B$15000,2,FALSE),0)</f>
        <v>0</v>
      </c>
      <c r="E748" s="60">
        <f t="shared" ca="1" si="166"/>
        <v>0</v>
      </c>
      <c r="F748" s="62">
        <f t="shared" si="176"/>
        <v>1.3</v>
      </c>
      <c r="G748" s="63">
        <f t="shared" ca="1" si="167"/>
        <v>1</v>
      </c>
      <c r="H748" s="60">
        <f ca="1">TRUNC(PRODUCT(G$10:G747),15)</f>
        <v>1.1324500625543601</v>
      </c>
      <c r="I748" s="60">
        <f t="shared" si="168"/>
        <v>1</v>
      </c>
      <c r="J748" s="60">
        <f t="shared" ca="1" si="169"/>
        <v>1.13245006</v>
      </c>
      <c r="K748" s="60">
        <f t="shared" ca="1" si="170"/>
        <v>0.13245006000000001</v>
      </c>
      <c r="L748" s="64">
        <f>IF(VLOOKUP(A748,$U$12:$AD$125,8)=VLOOKUP(A747,$U$12:$AD$125,8),0,VLOOKUP(A748,U$12:$AD$125,8))</f>
        <v>0</v>
      </c>
      <c r="M748" s="65">
        <f>IF(L748&gt;0,VLOOKUP(L748,T$12:$AC$125,7),0)</f>
        <v>0</v>
      </c>
      <c r="N748" s="60">
        <f t="shared" si="171"/>
        <v>0</v>
      </c>
      <c r="O748" s="60">
        <f t="shared" ca="1" si="172"/>
        <v>0.13245006000000001</v>
      </c>
      <c r="P748" s="66" t="str">
        <f t="shared" si="173"/>
        <v>A+J=</v>
      </c>
      <c r="Q748" s="67">
        <f t="shared" si="174"/>
        <v>45882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</row>
    <row r="749" spans="1:150" x14ac:dyDescent="0.2">
      <c r="A749" s="59">
        <f t="shared" si="175"/>
        <v>44115</v>
      </c>
      <c r="B749" s="70">
        <f t="shared" ca="1" si="164"/>
        <v>1.13245006</v>
      </c>
      <c r="C749" s="60">
        <f t="shared" si="165"/>
        <v>1</v>
      </c>
      <c r="D749" s="61">
        <f ca="1">IF(A749&lt;$B$1,VLOOKUP(A749,[1]DI!$A$4:$B$15000,2,FALSE),0)</f>
        <v>0</v>
      </c>
      <c r="E749" s="60">
        <f t="shared" ca="1" si="166"/>
        <v>0</v>
      </c>
      <c r="F749" s="62">
        <f t="shared" si="176"/>
        <v>1.3</v>
      </c>
      <c r="G749" s="63">
        <f t="shared" ca="1" si="167"/>
        <v>1</v>
      </c>
      <c r="H749" s="60">
        <f ca="1">TRUNC(PRODUCT(G$10:G748),15)</f>
        <v>1.1324500625543601</v>
      </c>
      <c r="I749" s="60">
        <f t="shared" si="168"/>
        <v>1</v>
      </c>
      <c r="J749" s="60">
        <f t="shared" ca="1" si="169"/>
        <v>1.13245006</v>
      </c>
      <c r="K749" s="60">
        <f t="shared" ca="1" si="170"/>
        <v>0.13245006000000001</v>
      </c>
      <c r="L749" s="64">
        <f>IF(VLOOKUP(A749,$U$12:$AD$125,8)=VLOOKUP(A748,$U$12:$AD$125,8),0,VLOOKUP(A749,U$12:$AD$125,8))</f>
        <v>0</v>
      </c>
      <c r="M749" s="65">
        <f>IF(L749&gt;0,VLOOKUP(L749,T$12:$AC$125,7),0)</f>
        <v>0</v>
      </c>
      <c r="N749" s="60">
        <f t="shared" si="171"/>
        <v>0</v>
      </c>
      <c r="O749" s="60">
        <f t="shared" ca="1" si="172"/>
        <v>0.13245006000000001</v>
      </c>
      <c r="P749" s="66" t="str">
        <f t="shared" si="173"/>
        <v>A+J=</v>
      </c>
      <c r="Q749" s="67">
        <f t="shared" si="174"/>
        <v>45882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</row>
    <row r="750" spans="1:150" x14ac:dyDescent="0.2">
      <c r="A750" s="59">
        <f t="shared" si="175"/>
        <v>44116</v>
      </c>
      <c r="B750" s="70">
        <f t="shared" ca="1" si="164"/>
        <v>1.13245006</v>
      </c>
      <c r="C750" s="60">
        <f t="shared" si="165"/>
        <v>1</v>
      </c>
      <c r="D750" s="61">
        <f ca="1">IF(A750&lt;$B$1,VLOOKUP(A750,[1]DI!$A$4:$B$15000,2,FALSE),0)</f>
        <v>0</v>
      </c>
      <c r="E750" s="60">
        <f t="shared" ca="1" si="166"/>
        <v>0</v>
      </c>
      <c r="F750" s="62">
        <f t="shared" si="176"/>
        <v>1.3</v>
      </c>
      <c r="G750" s="63">
        <f t="shared" ca="1" si="167"/>
        <v>1</v>
      </c>
      <c r="H750" s="60">
        <f ca="1">TRUNC(PRODUCT(G$10:G749),15)</f>
        <v>1.1324500625543601</v>
      </c>
      <c r="I750" s="60">
        <f t="shared" si="168"/>
        <v>1</v>
      </c>
      <c r="J750" s="60">
        <f t="shared" ca="1" si="169"/>
        <v>1.13245006</v>
      </c>
      <c r="K750" s="60">
        <f t="shared" ca="1" si="170"/>
        <v>0.13245006000000001</v>
      </c>
      <c r="L750" s="64">
        <f>IF(VLOOKUP(A750,$U$12:$AD$125,8)=VLOOKUP(A749,$U$12:$AD$125,8),0,VLOOKUP(A750,U$12:$AD$125,8))</f>
        <v>0</v>
      </c>
      <c r="M750" s="65">
        <f>IF(L750&gt;0,VLOOKUP(L750,T$12:$AC$125,7),0)</f>
        <v>0</v>
      </c>
      <c r="N750" s="60">
        <f t="shared" si="171"/>
        <v>0</v>
      </c>
      <c r="O750" s="60">
        <f t="shared" ca="1" si="172"/>
        <v>0.13245006000000001</v>
      </c>
      <c r="P750" s="66" t="str">
        <f t="shared" si="173"/>
        <v>A+J=</v>
      </c>
      <c r="Q750" s="67">
        <f t="shared" si="174"/>
        <v>45882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</row>
    <row r="751" spans="1:150" x14ac:dyDescent="0.2">
      <c r="A751" s="59">
        <f t="shared" si="175"/>
        <v>44117</v>
      </c>
      <c r="B751" s="70">
        <f t="shared" ca="1" si="164"/>
        <v>1.13245006</v>
      </c>
      <c r="C751" s="60">
        <f t="shared" si="165"/>
        <v>1</v>
      </c>
      <c r="D751" s="61">
        <f ca="1">IF(A751&lt;$B$1,VLOOKUP(A751,[1]DI!$A$4:$B$15000,2,FALSE),0)</f>
        <v>1.9000000000000006E-2</v>
      </c>
      <c r="E751" s="60">
        <f t="shared" ca="1" si="166"/>
        <v>7.4690000000000005E-5</v>
      </c>
      <c r="F751" s="62">
        <f t="shared" si="176"/>
        <v>1.3</v>
      </c>
      <c r="G751" s="63">
        <f t="shared" ca="1" si="167"/>
        <v>1.000097097</v>
      </c>
      <c r="H751" s="60">
        <f ca="1">TRUNC(PRODUCT(G$10:G750),15)</f>
        <v>1.1324500625543601</v>
      </c>
      <c r="I751" s="60">
        <f t="shared" si="168"/>
        <v>1</v>
      </c>
      <c r="J751" s="60">
        <f t="shared" ca="1" si="169"/>
        <v>1.13245006</v>
      </c>
      <c r="K751" s="60">
        <f t="shared" ca="1" si="170"/>
        <v>0.13245006000000001</v>
      </c>
      <c r="L751" s="64">
        <f>IF(VLOOKUP(A751,$U$12:$AD$125,8)=VLOOKUP(A750,$U$12:$AD$125,8),0,VLOOKUP(A751,U$12:$AD$125,8))</f>
        <v>0</v>
      </c>
      <c r="M751" s="65">
        <f>IF(L751&gt;0,VLOOKUP(L751,T$12:$AC$125,7),0)</f>
        <v>0</v>
      </c>
      <c r="N751" s="60">
        <f t="shared" si="171"/>
        <v>0</v>
      </c>
      <c r="O751" s="60">
        <f t="shared" ca="1" si="172"/>
        <v>0.13245006000000001</v>
      </c>
      <c r="P751" s="66" t="str">
        <f t="shared" si="173"/>
        <v>A+J=</v>
      </c>
      <c r="Q751" s="67">
        <f t="shared" si="174"/>
        <v>45882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</row>
    <row r="752" spans="1:150" x14ac:dyDescent="0.2">
      <c r="A752" s="59">
        <f t="shared" si="175"/>
        <v>44118</v>
      </c>
      <c r="B752" s="70">
        <f t="shared" ca="1" si="164"/>
        <v>1.1325600200000001</v>
      </c>
      <c r="C752" s="60">
        <f t="shared" si="165"/>
        <v>1</v>
      </c>
      <c r="D752" s="61">
        <f ca="1">IF(A752&lt;$B$1,VLOOKUP(A752,[1]DI!$A$4:$B$15000,2,FALSE),0)</f>
        <v>1.9000000000000006E-2</v>
      </c>
      <c r="E752" s="60">
        <f t="shared" ca="1" si="166"/>
        <v>7.4690000000000005E-5</v>
      </c>
      <c r="F752" s="62">
        <f t="shared" si="176"/>
        <v>1.3</v>
      </c>
      <c r="G752" s="63">
        <f t="shared" ca="1" si="167"/>
        <v>1.000097097</v>
      </c>
      <c r="H752" s="60">
        <f ca="1">TRUNC(PRODUCT(G$10:G751),15)</f>
        <v>1.1325600200580801</v>
      </c>
      <c r="I752" s="60">
        <f t="shared" si="168"/>
        <v>1</v>
      </c>
      <c r="J752" s="60">
        <f t="shared" ca="1" si="169"/>
        <v>1.1325600199999999</v>
      </c>
      <c r="K752" s="60">
        <f t="shared" ca="1" si="170"/>
        <v>0.13256002</v>
      </c>
      <c r="L752" s="64">
        <f>IF(VLOOKUP(A752,$U$12:$AD$125,8)=VLOOKUP(A751,$U$12:$AD$125,8),0,VLOOKUP(A752,U$12:$AD$125,8))</f>
        <v>0</v>
      </c>
      <c r="M752" s="65">
        <f>IF(L752&gt;0,VLOOKUP(L752,T$12:$AC$125,7),0)</f>
        <v>0</v>
      </c>
      <c r="N752" s="60">
        <f t="shared" si="171"/>
        <v>0</v>
      </c>
      <c r="O752" s="60">
        <f t="shared" ca="1" si="172"/>
        <v>0.13256002</v>
      </c>
      <c r="P752" s="66" t="str">
        <f t="shared" si="173"/>
        <v>A+J=</v>
      </c>
      <c r="Q752" s="67">
        <f t="shared" si="174"/>
        <v>45882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</row>
    <row r="753" spans="1:147" x14ac:dyDescent="0.2">
      <c r="A753" s="59">
        <f t="shared" si="175"/>
        <v>44119</v>
      </c>
      <c r="B753" s="70">
        <f t="shared" ca="1" si="164"/>
        <v>1.1326699899999999</v>
      </c>
      <c r="C753" s="60">
        <f t="shared" si="165"/>
        <v>1</v>
      </c>
      <c r="D753" s="61">
        <f ca="1">IF(A753&lt;$B$1,VLOOKUP(A753,[1]DI!$A$4:$B$15000,2,FALSE),0)</f>
        <v>1.9000000000000006E-2</v>
      </c>
      <c r="E753" s="60">
        <f t="shared" ca="1" si="166"/>
        <v>7.4690000000000005E-5</v>
      </c>
      <c r="F753" s="62">
        <f t="shared" si="176"/>
        <v>1.3</v>
      </c>
      <c r="G753" s="63">
        <f t="shared" ca="1" si="167"/>
        <v>1.000097097</v>
      </c>
      <c r="H753" s="60">
        <f ca="1">TRUNC(PRODUCT(G$10:G752),15)</f>
        <v>1.13266998823835</v>
      </c>
      <c r="I753" s="60">
        <f t="shared" si="168"/>
        <v>1</v>
      </c>
      <c r="J753" s="60">
        <f t="shared" ca="1" si="169"/>
        <v>1.1326699899999999</v>
      </c>
      <c r="K753" s="60">
        <f t="shared" ca="1" si="170"/>
        <v>0.13266998999999999</v>
      </c>
      <c r="L753" s="64">
        <f>IF(VLOOKUP(A753,$U$12:$AD$125,8)=VLOOKUP(A752,$U$12:$AD$125,8),0,VLOOKUP(A753,U$12:$AD$125,8))</f>
        <v>0</v>
      </c>
      <c r="M753" s="65">
        <f>IF(L753&gt;0,VLOOKUP(L753,T$12:$AC$125,7),0)</f>
        <v>0</v>
      </c>
      <c r="N753" s="60">
        <f t="shared" si="171"/>
        <v>0</v>
      </c>
      <c r="O753" s="60">
        <f t="shared" ca="1" si="172"/>
        <v>0.13266998999999999</v>
      </c>
      <c r="P753" s="66" t="str">
        <f t="shared" si="173"/>
        <v>A+J=</v>
      </c>
      <c r="Q753" s="67">
        <f t="shared" si="174"/>
        <v>45882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</row>
    <row r="754" spans="1:147" x14ac:dyDescent="0.2">
      <c r="A754" s="59">
        <f t="shared" si="175"/>
        <v>44120</v>
      </c>
      <c r="B754" s="70">
        <f t="shared" ca="1" si="164"/>
        <v>1.1327799700000001</v>
      </c>
      <c r="C754" s="60">
        <f t="shared" si="165"/>
        <v>1</v>
      </c>
      <c r="D754" s="61">
        <f ca="1">IF(A754&lt;$B$1,VLOOKUP(A754,[1]DI!$A$4:$B$15000,2,FALSE),0)</f>
        <v>1.9000000000000006E-2</v>
      </c>
      <c r="E754" s="60">
        <f t="shared" ca="1" si="166"/>
        <v>7.4690000000000005E-5</v>
      </c>
      <c r="F754" s="62">
        <f t="shared" si="176"/>
        <v>1.3</v>
      </c>
      <c r="G754" s="63">
        <f t="shared" ca="1" si="167"/>
        <v>1.000097097</v>
      </c>
      <c r="H754" s="60">
        <f ca="1">TRUNC(PRODUCT(G$10:G753),15)</f>
        <v>1.1327799670962</v>
      </c>
      <c r="I754" s="60">
        <f t="shared" si="168"/>
        <v>1</v>
      </c>
      <c r="J754" s="60">
        <f t="shared" ca="1" si="169"/>
        <v>1.1327799700000001</v>
      </c>
      <c r="K754" s="60">
        <f t="shared" ca="1" si="170"/>
        <v>0.13277997</v>
      </c>
      <c r="L754" s="64">
        <f>IF(VLOOKUP(A754,$U$12:$AD$125,8)=VLOOKUP(A753,$U$12:$AD$125,8),0,VLOOKUP(A754,U$12:$AD$125,8))</f>
        <v>0</v>
      </c>
      <c r="M754" s="65">
        <f>IF(L754&gt;0,VLOOKUP(L754,T$12:$AC$125,7),0)</f>
        <v>0</v>
      </c>
      <c r="N754" s="60">
        <f t="shared" si="171"/>
        <v>0</v>
      </c>
      <c r="O754" s="60">
        <f t="shared" ca="1" si="172"/>
        <v>0.13277997</v>
      </c>
      <c r="P754" s="66" t="str">
        <f t="shared" si="173"/>
        <v>A+J=</v>
      </c>
      <c r="Q754" s="67">
        <f t="shared" si="174"/>
        <v>45882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</row>
    <row r="755" spans="1:147" x14ac:dyDescent="0.2">
      <c r="A755" s="59">
        <f t="shared" si="175"/>
        <v>44121</v>
      </c>
      <c r="B755" s="70">
        <f t="shared" ca="1" si="164"/>
        <v>1.13288996</v>
      </c>
      <c r="C755" s="60">
        <f t="shared" si="165"/>
        <v>1</v>
      </c>
      <c r="D755" s="61">
        <f ca="1">IF(A755&lt;$B$1,VLOOKUP(A755,[1]DI!$A$4:$B$15000,2,FALSE),0)</f>
        <v>0</v>
      </c>
      <c r="E755" s="60">
        <f t="shared" ca="1" si="166"/>
        <v>0</v>
      </c>
      <c r="F755" s="62">
        <f t="shared" si="176"/>
        <v>1.3</v>
      </c>
      <c r="G755" s="63">
        <f t="shared" ca="1" si="167"/>
        <v>1</v>
      </c>
      <c r="H755" s="60">
        <f ca="1">TRUNC(PRODUCT(G$10:G754),15)</f>
        <v>1.13288995663266</v>
      </c>
      <c r="I755" s="60">
        <f t="shared" si="168"/>
        <v>1</v>
      </c>
      <c r="J755" s="60">
        <f t="shared" ca="1" si="169"/>
        <v>1.13288996</v>
      </c>
      <c r="K755" s="60">
        <f t="shared" ca="1" si="170"/>
        <v>0.13288996</v>
      </c>
      <c r="L755" s="64">
        <f>IF(VLOOKUP(A755,$U$12:$AD$125,8)=VLOOKUP(A754,$U$12:$AD$125,8),0,VLOOKUP(A755,U$12:$AD$125,8))</f>
        <v>0</v>
      </c>
      <c r="M755" s="65">
        <f>IF(L755&gt;0,VLOOKUP(L755,T$12:$AC$125,7),0)</f>
        <v>0</v>
      </c>
      <c r="N755" s="60">
        <f t="shared" si="171"/>
        <v>0</v>
      </c>
      <c r="O755" s="60">
        <f t="shared" ca="1" si="172"/>
        <v>0.13288996</v>
      </c>
      <c r="P755" s="66" t="str">
        <f t="shared" si="173"/>
        <v>A+J=</v>
      </c>
      <c r="Q755" s="67">
        <f t="shared" si="174"/>
        <v>45882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</row>
    <row r="756" spans="1:147" x14ac:dyDescent="0.2">
      <c r="A756" s="59">
        <f t="shared" si="175"/>
        <v>44122</v>
      </c>
      <c r="B756" s="70">
        <f t="shared" ca="1" si="164"/>
        <v>1.13288996</v>
      </c>
      <c r="C756" s="60">
        <f t="shared" si="165"/>
        <v>1</v>
      </c>
      <c r="D756" s="61">
        <f ca="1">IF(A756&lt;$B$1,VLOOKUP(A756,[1]DI!$A$4:$B$15000,2,FALSE),0)</f>
        <v>0</v>
      </c>
      <c r="E756" s="60">
        <f t="shared" ca="1" si="166"/>
        <v>0</v>
      </c>
      <c r="F756" s="62">
        <f t="shared" si="176"/>
        <v>1.3</v>
      </c>
      <c r="G756" s="63">
        <f t="shared" ca="1" si="167"/>
        <v>1</v>
      </c>
      <c r="H756" s="60">
        <f ca="1">TRUNC(PRODUCT(G$10:G755),15)</f>
        <v>1.13288995663266</v>
      </c>
      <c r="I756" s="60">
        <f t="shared" si="168"/>
        <v>1</v>
      </c>
      <c r="J756" s="60">
        <f t="shared" ca="1" si="169"/>
        <v>1.13288996</v>
      </c>
      <c r="K756" s="60">
        <f t="shared" ca="1" si="170"/>
        <v>0.13288996</v>
      </c>
      <c r="L756" s="64">
        <f>IF(VLOOKUP(A756,$U$12:$AD$125,8)=VLOOKUP(A755,$U$12:$AD$125,8),0,VLOOKUP(A756,U$12:$AD$125,8))</f>
        <v>0</v>
      </c>
      <c r="M756" s="65">
        <f>IF(L756&gt;0,VLOOKUP(L756,T$12:$AC$125,7),0)</f>
        <v>0</v>
      </c>
      <c r="N756" s="60">
        <f t="shared" si="171"/>
        <v>0</v>
      </c>
      <c r="O756" s="60">
        <f t="shared" ca="1" si="172"/>
        <v>0.13288996</v>
      </c>
      <c r="P756" s="66" t="str">
        <f t="shared" si="173"/>
        <v>A+J=</v>
      </c>
      <c r="Q756" s="67">
        <f t="shared" si="174"/>
        <v>45882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</row>
    <row r="757" spans="1:147" x14ac:dyDescent="0.2">
      <c r="A757" s="59">
        <f t="shared" si="175"/>
        <v>44123</v>
      </c>
      <c r="B757" s="70">
        <f t="shared" ca="1" si="164"/>
        <v>1.13288996</v>
      </c>
      <c r="C757" s="60">
        <f t="shared" si="165"/>
        <v>1</v>
      </c>
      <c r="D757" s="61">
        <f ca="1">IF(A757&lt;$B$1,VLOOKUP(A757,[1]DI!$A$4:$B$15000,2,FALSE),0)</f>
        <v>1.9000000000000006E-2</v>
      </c>
      <c r="E757" s="60">
        <f t="shared" ca="1" si="166"/>
        <v>7.4690000000000005E-5</v>
      </c>
      <c r="F757" s="62">
        <f t="shared" si="176"/>
        <v>1.3</v>
      </c>
      <c r="G757" s="63">
        <f t="shared" ca="1" si="167"/>
        <v>1.000097097</v>
      </c>
      <c r="H757" s="60">
        <f ca="1">TRUNC(PRODUCT(G$10:G756),15)</f>
        <v>1.13288995663266</v>
      </c>
      <c r="I757" s="60">
        <f t="shared" si="168"/>
        <v>1</v>
      </c>
      <c r="J757" s="60">
        <f t="shared" ca="1" si="169"/>
        <v>1.13288996</v>
      </c>
      <c r="K757" s="60">
        <f t="shared" ca="1" si="170"/>
        <v>0.13288996</v>
      </c>
      <c r="L757" s="64">
        <f>IF(VLOOKUP(A757,$U$12:$AD$125,8)=VLOOKUP(A756,$U$12:$AD$125,8),0,VLOOKUP(A757,U$12:$AD$125,8))</f>
        <v>0</v>
      </c>
      <c r="M757" s="65">
        <f>IF(L757&gt;0,VLOOKUP(L757,T$12:$AC$125,7),0)</f>
        <v>0</v>
      </c>
      <c r="N757" s="60">
        <f t="shared" si="171"/>
        <v>0</v>
      </c>
      <c r="O757" s="60">
        <f t="shared" ca="1" si="172"/>
        <v>0.13288996</v>
      </c>
      <c r="P757" s="66" t="str">
        <f t="shared" si="173"/>
        <v>A+J=</v>
      </c>
      <c r="Q757" s="67">
        <f t="shared" si="174"/>
        <v>45882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</row>
    <row r="758" spans="1:147" x14ac:dyDescent="0.2">
      <c r="A758" s="59">
        <f t="shared" si="175"/>
        <v>44124</v>
      </c>
      <c r="B758" s="70">
        <f t="shared" ca="1" si="164"/>
        <v>1.13299996</v>
      </c>
      <c r="C758" s="60">
        <f t="shared" si="165"/>
        <v>1</v>
      </c>
      <c r="D758" s="61">
        <f ca="1">IF(A758&lt;$B$1,VLOOKUP(A758,[1]DI!$A$4:$B$15000,2,FALSE),0)</f>
        <v>1.9000000000000006E-2</v>
      </c>
      <c r="E758" s="60">
        <f t="shared" ca="1" si="166"/>
        <v>7.4690000000000005E-5</v>
      </c>
      <c r="F758" s="62">
        <f t="shared" si="176"/>
        <v>1.3</v>
      </c>
      <c r="G758" s="63">
        <f t="shared" ca="1" si="167"/>
        <v>1.000097097</v>
      </c>
      <c r="H758" s="60">
        <f ca="1">TRUNC(PRODUCT(G$10:G757),15)</f>
        <v>1.1329999568487801</v>
      </c>
      <c r="I758" s="60">
        <f t="shared" si="168"/>
        <v>1</v>
      </c>
      <c r="J758" s="60">
        <f t="shared" ca="1" si="169"/>
        <v>1.13299996</v>
      </c>
      <c r="K758" s="60">
        <f t="shared" ca="1" si="170"/>
        <v>0.13299996</v>
      </c>
      <c r="L758" s="64">
        <f>IF(VLOOKUP(A758,$U$12:$AD$125,8)=VLOOKUP(A757,$U$12:$AD$125,8),0,VLOOKUP(A758,U$12:$AD$125,8))</f>
        <v>0</v>
      </c>
      <c r="M758" s="65">
        <f>IF(L758&gt;0,VLOOKUP(L758,T$12:$AC$125,7),0)</f>
        <v>0</v>
      </c>
      <c r="N758" s="60">
        <f t="shared" si="171"/>
        <v>0</v>
      </c>
      <c r="O758" s="60">
        <f t="shared" ca="1" si="172"/>
        <v>0.13299996</v>
      </c>
      <c r="P758" s="66" t="str">
        <f t="shared" si="173"/>
        <v>A+J=</v>
      </c>
      <c r="Q758" s="67">
        <f t="shared" si="174"/>
        <v>45882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</row>
    <row r="759" spans="1:147" x14ac:dyDescent="0.2">
      <c r="A759" s="59">
        <f t="shared" si="175"/>
        <v>44125</v>
      </c>
      <c r="B759" s="70">
        <f t="shared" ca="1" si="164"/>
        <v>1.13310997</v>
      </c>
      <c r="C759" s="60">
        <f t="shared" si="165"/>
        <v>1</v>
      </c>
      <c r="D759" s="61">
        <f ca="1">IF(A759&lt;$B$1,VLOOKUP(A759,[1]DI!$A$4:$B$15000,2,FALSE),0)</f>
        <v>1.9000000000000006E-2</v>
      </c>
      <c r="E759" s="60">
        <f t="shared" ca="1" si="166"/>
        <v>7.4690000000000005E-5</v>
      </c>
      <c r="F759" s="62">
        <f t="shared" si="176"/>
        <v>1.3</v>
      </c>
      <c r="G759" s="63">
        <f t="shared" ca="1" si="167"/>
        <v>1.000097097</v>
      </c>
      <c r="H759" s="60">
        <f ca="1">TRUNC(PRODUCT(G$10:G758),15)</f>
        <v>1.13310996774559</v>
      </c>
      <c r="I759" s="60">
        <f t="shared" si="168"/>
        <v>1</v>
      </c>
      <c r="J759" s="60">
        <f t="shared" ca="1" si="169"/>
        <v>1.13310997</v>
      </c>
      <c r="K759" s="60">
        <f t="shared" ca="1" si="170"/>
        <v>0.13310996999999999</v>
      </c>
      <c r="L759" s="64">
        <f>IF(VLOOKUP(A759,$U$12:$AD$125,8)=VLOOKUP(A758,$U$12:$AD$125,8),0,VLOOKUP(A759,U$12:$AD$125,8))</f>
        <v>0</v>
      </c>
      <c r="M759" s="65">
        <f>IF(L759&gt;0,VLOOKUP(L759,T$12:$AC$125,7),0)</f>
        <v>0</v>
      </c>
      <c r="N759" s="60">
        <f t="shared" si="171"/>
        <v>0</v>
      </c>
      <c r="O759" s="60">
        <f t="shared" ca="1" si="172"/>
        <v>0.13310996999999999</v>
      </c>
      <c r="P759" s="66" t="str">
        <f t="shared" si="173"/>
        <v>A+J=</v>
      </c>
      <c r="Q759" s="67">
        <f t="shared" si="174"/>
        <v>45882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</row>
    <row r="760" spans="1:147" x14ac:dyDescent="0.2">
      <c r="A760" s="59">
        <f t="shared" si="175"/>
        <v>44126</v>
      </c>
      <c r="B760" s="70">
        <f t="shared" ca="1" si="164"/>
        <v>1.13321999</v>
      </c>
      <c r="C760" s="60">
        <f t="shared" si="165"/>
        <v>1</v>
      </c>
      <c r="D760" s="61">
        <f ca="1">IF(A760&lt;$B$1,VLOOKUP(A760,[1]DI!$A$4:$B$15000,2,FALSE),0)</f>
        <v>1.9000000000000006E-2</v>
      </c>
      <c r="E760" s="60">
        <f t="shared" ca="1" si="166"/>
        <v>7.4690000000000005E-5</v>
      </c>
      <c r="F760" s="62">
        <f t="shared" si="176"/>
        <v>1.3</v>
      </c>
      <c r="G760" s="63">
        <f t="shared" ca="1" si="167"/>
        <v>1.000097097</v>
      </c>
      <c r="H760" s="60">
        <f ca="1">TRUNC(PRODUCT(G$10:G759),15)</f>
        <v>1.1332199893241299</v>
      </c>
      <c r="I760" s="60">
        <f t="shared" si="168"/>
        <v>1</v>
      </c>
      <c r="J760" s="60">
        <f t="shared" ca="1" si="169"/>
        <v>1.13321999</v>
      </c>
      <c r="K760" s="60">
        <f t="shared" ca="1" si="170"/>
        <v>0.13321999000000001</v>
      </c>
      <c r="L760" s="64">
        <f>IF(VLOOKUP(A760,$U$12:$AD$125,8)=VLOOKUP(A759,$U$12:$AD$125,8),0,VLOOKUP(A760,U$12:$AD$125,8))</f>
        <v>0</v>
      </c>
      <c r="M760" s="65">
        <f>IF(L760&gt;0,VLOOKUP(L760,T$12:$AC$125,7),0)</f>
        <v>0</v>
      </c>
      <c r="N760" s="60">
        <f t="shared" si="171"/>
        <v>0</v>
      </c>
      <c r="O760" s="60">
        <f t="shared" ca="1" si="172"/>
        <v>0.13321999000000001</v>
      </c>
      <c r="P760" s="66" t="str">
        <f t="shared" si="173"/>
        <v>A+J=</v>
      </c>
      <c r="Q760" s="67">
        <f t="shared" si="174"/>
        <v>45882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</row>
    <row r="761" spans="1:147" x14ac:dyDescent="0.2">
      <c r="A761" s="59">
        <f t="shared" si="175"/>
        <v>44127</v>
      </c>
      <c r="B761" s="70">
        <f t="shared" ca="1" si="164"/>
        <v>1.13333002</v>
      </c>
      <c r="C761" s="60">
        <f t="shared" si="165"/>
        <v>1</v>
      </c>
      <c r="D761" s="61">
        <f ca="1">IF(A761&lt;$B$1,VLOOKUP(A761,[1]DI!$A$4:$B$15000,2,FALSE),0)</f>
        <v>1.9000000000000006E-2</v>
      </c>
      <c r="E761" s="60">
        <f t="shared" ca="1" si="166"/>
        <v>7.4690000000000005E-5</v>
      </c>
      <c r="F761" s="62">
        <f t="shared" si="176"/>
        <v>1.3</v>
      </c>
      <c r="G761" s="63">
        <f t="shared" ca="1" si="167"/>
        <v>1.000097097</v>
      </c>
      <c r="H761" s="60">
        <f ca="1">TRUNC(PRODUCT(G$10:G760),15)</f>
        <v>1.1333300215854301</v>
      </c>
      <c r="I761" s="60">
        <f t="shared" si="168"/>
        <v>1</v>
      </c>
      <c r="J761" s="60">
        <f t="shared" ca="1" si="169"/>
        <v>1.13333002</v>
      </c>
      <c r="K761" s="60">
        <f t="shared" ca="1" si="170"/>
        <v>0.13333001999999999</v>
      </c>
      <c r="L761" s="64">
        <f>IF(VLOOKUP(A761,$U$12:$AD$125,8)=VLOOKUP(A760,$U$12:$AD$125,8),0,VLOOKUP(A761,U$12:$AD$125,8))</f>
        <v>0</v>
      </c>
      <c r="M761" s="65">
        <f>IF(L761&gt;0,VLOOKUP(L761,T$12:$AC$125,7),0)</f>
        <v>0</v>
      </c>
      <c r="N761" s="60">
        <f t="shared" si="171"/>
        <v>0</v>
      </c>
      <c r="O761" s="60">
        <f t="shared" ca="1" si="172"/>
        <v>0.13333001999999999</v>
      </c>
      <c r="P761" s="66" t="str">
        <f t="shared" si="173"/>
        <v>A+J=</v>
      </c>
      <c r="Q761" s="67">
        <f t="shared" si="174"/>
        <v>45882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</row>
    <row r="762" spans="1:147" x14ac:dyDescent="0.2">
      <c r="A762" s="59">
        <f t="shared" si="175"/>
        <v>44128</v>
      </c>
      <c r="B762" s="70">
        <f t="shared" ca="1" si="164"/>
        <v>1.1334400600000001</v>
      </c>
      <c r="C762" s="60">
        <f t="shared" si="165"/>
        <v>1</v>
      </c>
      <c r="D762" s="61">
        <f ca="1">IF(A762&lt;$B$1,VLOOKUP(A762,[1]DI!$A$4:$B$15000,2,FALSE),0)</f>
        <v>0</v>
      </c>
      <c r="E762" s="60">
        <f t="shared" ca="1" si="166"/>
        <v>0</v>
      </c>
      <c r="F762" s="62">
        <f t="shared" si="176"/>
        <v>1.3</v>
      </c>
      <c r="G762" s="63">
        <f t="shared" ca="1" si="167"/>
        <v>1</v>
      </c>
      <c r="H762" s="60">
        <f ca="1">TRUNC(PRODUCT(G$10:G761),15)</f>
        <v>1.13344006453054</v>
      </c>
      <c r="I762" s="60">
        <f t="shared" si="168"/>
        <v>1</v>
      </c>
      <c r="J762" s="60">
        <f t="shared" ca="1" si="169"/>
        <v>1.1334400600000001</v>
      </c>
      <c r="K762" s="60">
        <f t="shared" ca="1" si="170"/>
        <v>0.13344006</v>
      </c>
      <c r="L762" s="64">
        <f>IF(VLOOKUP(A762,$U$12:$AD$125,8)=VLOOKUP(A761,$U$12:$AD$125,8),0,VLOOKUP(A762,U$12:$AD$125,8))</f>
        <v>0</v>
      </c>
      <c r="M762" s="65">
        <f>IF(L762&gt;0,VLOOKUP(L762,T$12:$AC$125,7),0)</f>
        <v>0</v>
      </c>
      <c r="N762" s="60">
        <f t="shared" si="171"/>
        <v>0</v>
      </c>
      <c r="O762" s="60">
        <f t="shared" ca="1" si="172"/>
        <v>0.13344006</v>
      </c>
      <c r="P762" s="66" t="str">
        <f t="shared" si="173"/>
        <v>A+J=</v>
      </c>
      <c r="Q762" s="67">
        <f t="shared" si="174"/>
        <v>45882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</row>
    <row r="763" spans="1:147" x14ac:dyDescent="0.2">
      <c r="A763" s="59">
        <f t="shared" si="175"/>
        <v>44129</v>
      </c>
      <c r="B763" s="70">
        <f t="shared" ca="1" si="164"/>
        <v>1.1334400600000001</v>
      </c>
      <c r="C763" s="60">
        <f t="shared" si="165"/>
        <v>1</v>
      </c>
      <c r="D763" s="61">
        <f ca="1">IF(A763&lt;$B$1,VLOOKUP(A763,[1]DI!$A$4:$B$15000,2,FALSE),0)</f>
        <v>0</v>
      </c>
      <c r="E763" s="60">
        <f t="shared" ca="1" si="166"/>
        <v>0</v>
      </c>
      <c r="F763" s="62">
        <f t="shared" si="176"/>
        <v>1.3</v>
      </c>
      <c r="G763" s="63">
        <f t="shared" ca="1" si="167"/>
        <v>1</v>
      </c>
      <c r="H763" s="60">
        <f ca="1">TRUNC(PRODUCT(G$10:G762),15)</f>
        <v>1.13344006453054</v>
      </c>
      <c r="I763" s="60">
        <f t="shared" si="168"/>
        <v>1</v>
      </c>
      <c r="J763" s="60">
        <f t="shared" ca="1" si="169"/>
        <v>1.1334400600000001</v>
      </c>
      <c r="K763" s="60">
        <f t="shared" ca="1" si="170"/>
        <v>0.13344006</v>
      </c>
      <c r="L763" s="64">
        <f>IF(VLOOKUP(A763,$U$12:$AD$125,8)=VLOOKUP(A762,$U$12:$AD$125,8),0,VLOOKUP(A763,U$12:$AD$125,8))</f>
        <v>0</v>
      </c>
      <c r="M763" s="65">
        <f>IF(L763&gt;0,VLOOKUP(L763,T$12:$AC$125,7),0)</f>
        <v>0</v>
      </c>
      <c r="N763" s="60">
        <f t="shared" si="171"/>
        <v>0</v>
      </c>
      <c r="O763" s="60">
        <f t="shared" ca="1" si="172"/>
        <v>0.13344006</v>
      </c>
      <c r="P763" s="66" t="str">
        <f t="shared" si="173"/>
        <v>A+J=</v>
      </c>
      <c r="Q763" s="67">
        <f t="shared" si="174"/>
        <v>45882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</row>
    <row r="764" spans="1:147" x14ac:dyDescent="0.2">
      <c r="A764" s="59">
        <f t="shared" si="175"/>
        <v>44130</v>
      </c>
      <c r="B764" s="70">
        <f t="shared" ca="1" si="164"/>
        <v>1.1334400600000001</v>
      </c>
      <c r="C764" s="60">
        <f t="shared" si="165"/>
        <v>1</v>
      </c>
      <c r="D764" s="61">
        <f ca="1">IF(A764&lt;$B$1,VLOOKUP(A764,[1]DI!$A$4:$B$15000,2,FALSE),0)</f>
        <v>1.9000000000000006E-2</v>
      </c>
      <c r="E764" s="60">
        <f t="shared" ca="1" si="166"/>
        <v>7.4690000000000005E-5</v>
      </c>
      <c r="F764" s="62">
        <f t="shared" si="176"/>
        <v>1.3</v>
      </c>
      <c r="G764" s="63">
        <f t="shared" ca="1" si="167"/>
        <v>1.000097097</v>
      </c>
      <c r="H764" s="60">
        <f ca="1">TRUNC(PRODUCT(G$10:G763),15)</f>
        <v>1.13344006453054</v>
      </c>
      <c r="I764" s="60">
        <f t="shared" si="168"/>
        <v>1</v>
      </c>
      <c r="J764" s="60">
        <f t="shared" ca="1" si="169"/>
        <v>1.1334400600000001</v>
      </c>
      <c r="K764" s="60">
        <f t="shared" ca="1" si="170"/>
        <v>0.13344006</v>
      </c>
      <c r="L764" s="64">
        <f>IF(VLOOKUP(A764,$U$12:$AD$125,8)=VLOOKUP(A763,$U$12:$AD$125,8),0,VLOOKUP(A764,U$12:$AD$125,8))</f>
        <v>0</v>
      </c>
      <c r="M764" s="65">
        <f>IF(L764&gt;0,VLOOKUP(L764,T$12:$AC$125,7),0)</f>
        <v>0</v>
      </c>
      <c r="N764" s="60">
        <f t="shared" si="171"/>
        <v>0</v>
      </c>
      <c r="O764" s="60">
        <f t="shared" ca="1" si="172"/>
        <v>0.13344006</v>
      </c>
      <c r="P764" s="66" t="str">
        <f t="shared" si="173"/>
        <v>A+J=</v>
      </c>
      <c r="Q764" s="67">
        <f t="shared" si="174"/>
        <v>45882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</row>
    <row r="765" spans="1:147" x14ac:dyDescent="0.2">
      <c r="A765" s="59">
        <f t="shared" si="175"/>
        <v>44131</v>
      </c>
      <c r="B765" s="70">
        <f t="shared" ca="1" si="164"/>
        <v>1.13355012</v>
      </c>
      <c r="C765" s="60">
        <f t="shared" si="165"/>
        <v>1</v>
      </c>
      <c r="D765" s="61">
        <f ca="1">IF(A765&lt;$B$1,VLOOKUP(A765,[1]DI!$A$4:$B$15000,2,FALSE),0)</f>
        <v>1.9000000000000006E-2</v>
      </c>
      <c r="E765" s="60">
        <f t="shared" ca="1" si="166"/>
        <v>7.4690000000000005E-5</v>
      </c>
      <c r="F765" s="62">
        <f t="shared" si="176"/>
        <v>1.3</v>
      </c>
      <c r="G765" s="63">
        <f t="shared" ca="1" si="167"/>
        <v>1.000097097</v>
      </c>
      <c r="H765" s="60">
        <f ca="1">TRUNC(PRODUCT(G$10:G764),15)</f>
        <v>1.1335501181604799</v>
      </c>
      <c r="I765" s="60">
        <f t="shared" si="168"/>
        <v>1</v>
      </c>
      <c r="J765" s="60">
        <f t="shared" ca="1" si="169"/>
        <v>1.13355012</v>
      </c>
      <c r="K765" s="60">
        <f t="shared" ca="1" si="170"/>
        <v>0.13355011999999999</v>
      </c>
      <c r="L765" s="64">
        <f>IF(VLOOKUP(A765,$U$12:$AD$125,8)=VLOOKUP(A764,$U$12:$AD$125,8),0,VLOOKUP(A765,U$12:$AD$125,8))</f>
        <v>0</v>
      </c>
      <c r="M765" s="65">
        <f>IF(L765&gt;0,VLOOKUP(L765,T$12:$AC$125,7),0)</f>
        <v>0</v>
      </c>
      <c r="N765" s="60">
        <f t="shared" si="171"/>
        <v>0</v>
      </c>
      <c r="O765" s="60">
        <f t="shared" ca="1" si="172"/>
        <v>0.13355011999999999</v>
      </c>
      <c r="P765" s="66" t="str">
        <f t="shared" si="173"/>
        <v>A+J=</v>
      </c>
      <c r="Q765" s="67">
        <f t="shared" si="174"/>
        <v>45882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</row>
    <row r="766" spans="1:147" x14ac:dyDescent="0.2">
      <c r="A766" s="59">
        <f t="shared" si="175"/>
        <v>44132</v>
      </c>
      <c r="B766" s="70">
        <f t="shared" ca="1" si="164"/>
        <v>1.1336601799999999</v>
      </c>
      <c r="C766" s="60">
        <f t="shared" si="165"/>
        <v>1</v>
      </c>
      <c r="D766" s="61">
        <f ca="1">IF(A766&lt;$B$1,VLOOKUP(A766,[1]DI!$A$4:$B$15000,2,FALSE),0)</f>
        <v>1.9000000000000006E-2</v>
      </c>
      <c r="E766" s="60">
        <f t="shared" ca="1" si="166"/>
        <v>7.4690000000000005E-5</v>
      </c>
      <c r="F766" s="62">
        <f t="shared" si="176"/>
        <v>1.3</v>
      </c>
      <c r="G766" s="63">
        <f t="shared" ca="1" si="167"/>
        <v>1.000097097</v>
      </c>
      <c r="H766" s="60">
        <f ca="1">TRUNC(PRODUCT(G$10:G765),15)</f>
        <v>1.13366018247631</v>
      </c>
      <c r="I766" s="60">
        <f t="shared" si="168"/>
        <v>1</v>
      </c>
      <c r="J766" s="60">
        <f t="shared" ca="1" si="169"/>
        <v>1.1336601799999999</v>
      </c>
      <c r="K766" s="60">
        <f t="shared" ca="1" si="170"/>
        <v>0.13366017999999999</v>
      </c>
      <c r="L766" s="64">
        <f>IF(VLOOKUP(A766,$U$12:$AD$125,8)=VLOOKUP(A765,$U$12:$AD$125,8),0,VLOOKUP(A766,U$12:$AD$125,8))</f>
        <v>0</v>
      </c>
      <c r="M766" s="65">
        <f>IF(L766&gt;0,VLOOKUP(L766,T$12:$AC$125,7),0)</f>
        <v>0</v>
      </c>
      <c r="N766" s="60">
        <f t="shared" si="171"/>
        <v>0</v>
      </c>
      <c r="O766" s="60">
        <f t="shared" ca="1" si="172"/>
        <v>0.13366017999999999</v>
      </c>
      <c r="P766" s="66" t="str">
        <f t="shared" si="173"/>
        <v>A+J=</v>
      </c>
      <c r="Q766" s="67">
        <f t="shared" si="174"/>
        <v>45882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</row>
    <row r="767" spans="1:147" x14ac:dyDescent="0.2">
      <c r="A767" s="59">
        <f t="shared" si="175"/>
        <v>44133</v>
      </c>
      <c r="B767" s="70">
        <f t="shared" ca="1" si="164"/>
        <v>1.1337702599999999</v>
      </c>
      <c r="C767" s="60">
        <f t="shared" si="165"/>
        <v>1</v>
      </c>
      <c r="D767" s="61">
        <f ca="1">IF(A767&lt;$B$1,VLOOKUP(A767,[1]DI!$A$4:$B$15000,2,FALSE),0)</f>
        <v>1.9000000000000006E-2</v>
      </c>
      <c r="E767" s="60">
        <f t="shared" ca="1" si="166"/>
        <v>7.4690000000000005E-5</v>
      </c>
      <c r="F767" s="62">
        <f t="shared" si="176"/>
        <v>1.3</v>
      </c>
      <c r="G767" s="63">
        <f t="shared" ca="1" si="167"/>
        <v>1.000097097</v>
      </c>
      <c r="H767" s="60">
        <f ca="1">TRUNC(PRODUCT(G$10:G766),15)</f>
        <v>1.13377025747904</v>
      </c>
      <c r="I767" s="60">
        <f t="shared" si="168"/>
        <v>1</v>
      </c>
      <c r="J767" s="60">
        <f t="shared" ca="1" si="169"/>
        <v>1.1337702599999999</v>
      </c>
      <c r="K767" s="60">
        <f t="shared" ca="1" si="170"/>
        <v>0.13377026</v>
      </c>
      <c r="L767" s="64">
        <f>IF(VLOOKUP(A767,$U$12:$AD$125,8)=VLOOKUP(A766,$U$12:$AD$125,8),0,VLOOKUP(A767,U$12:$AD$125,8))</f>
        <v>0</v>
      </c>
      <c r="M767" s="65">
        <f>IF(L767&gt;0,VLOOKUP(L767,T$12:$AC$125,7),0)</f>
        <v>0</v>
      </c>
      <c r="N767" s="60">
        <f t="shared" si="171"/>
        <v>0</v>
      </c>
      <c r="O767" s="60">
        <f t="shared" ca="1" si="172"/>
        <v>0.13377026</v>
      </c>
      <c r="P767" s="66" t="str">
        <f t="shared" si="173"/>
        <v>A+J=</v>
      </c>
      <c r="Q767" s="67">
        <f t="shared" si="174"/>
        <v>45882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</row>
    <row r="768" spans="1:147" x14ac:dyDescent="0.2">
      <c r="A768" s="59">
        <f t="shared" si="175"/>
        <v>44134</v>
      </c>
      <c r="B768" s="70">
        <f t="shared" ca="1" si="164"/>
        <v>1.1338803399999999</v>
      </c>
      <c r="C768" s="60">
        <f t="shared" si="165"/>
        <v>1</v>
      </c>
      <c r="D768" s="61">
        <f ca="1">IF(A768&lt;$B$1,VLOOKUP(A768,[1]DI!$A$4:$B$15000,2,FALSE),0)</f>
        <v>1.9000000000000006E-2</v>
      </c>
      <c r="E768" s="60">
        <f t="shared" ca="1" si="166"/>
        <v>7.4690000000000005E-5</v>
      </c>
      <c r="F768" s="62">
        <f t="shared" si="176"/>
        <v>1.3</v>
      </c>
      <c r="G768" s="63">
        <f t="shared" ca="1" si="167"/>
        <v>1.000097097</v>
      </c>
      <c r="H768" s="60">
        <f ca="1">TRUNC(PRODUCT(G$10:G767),15)</f>
        <v>1.13388034316974</v>
      </c>
      <c r="I768" s="60">
        <f t="shared" si="168"/>
        <v>1</v>
      </c>
      <c r="J768" s="60">
        <f t="shared" ca="1" si="169"/>
        <v>1.1338803399999999</v>
      </c>
      <c r="K768" s="60">
        <f t="shared" ca="1" si="170"/>
        <v>0.13388033999999999</v>
      </c>
      <c r="L768" s="64">
        <f>IF(VLOOKUP(A768,$U$12:$AD$125,8)=VLOOKUP(A767,$U$12:$AD$125,8),0,VLOOKUP(A768,U$12:$AD$125,8))</f>
        <v>0</v>
      </c>
      <c r="M768" s="65">
        <f>IF(L768&gt;0,VLOOKUP(L768,T$12:$AC$125,7),0)</f>
        <v>0</v>
      </c>
      <c r="N768" s="60">
        <f t="shared" si="171"/>
        <v>0</v>
      </c>
      <c r="O768" s="60">
        <f t="shared" ca="1" si="172"/>
        <v>0.13388033999999999</v>
      </c>
      <c r="P768" s="66" t="str">
        <f t="shared" si="173"/>
        <v>A+J=</v>
      </c>
      <c r="Q768" s="67">
        <f t="shared" si="174"/>
        <v>45882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</row>
    <row r="769" spans="1:147" x14ac:dyDescent="0.2">
      <c r="A769" s="59">
        <f t="shared" si="175"/>
        <v>44135</v>
      </c>
      <c r="B769" s="70">
        <f t="shared" ca="1" si="164"/>
        <v>1.13399044</v>
      </c>
      <c r="C769" s="60">
        <f t="shared" si="165"/>
        <v>1</v>
      </c>
      <c r="D769" s="61">
        <f ca="1">IF(A769&lt;$B$1,VLOOKUP(A769,[1]DI!$A$4:$B$15000,2,FALSE),0)</f>
        <v>0</v>
      </c>
      <c r="E769" s="60">
        <f t="shared" ca="1" si="166"/>
        <v>0</v>
      </c>
      <c r="F769" s="62">
        <f t="shared" si="176"/>
        <v>1.3</v>
      </c>
      <c r="G769" s="63">
        <f t="shared" ca="1" si="167"/>
        <v>1</v>
      </c>
      <c r="H769" s="60">
        <f ca="1">TRUNC(PRODUCT(G$10:G768),15)</f>
        <v>1.13399043954942</v>
      </c>
      <c r="I769" s="60">
        <f t="shared" si="168"/>
        <v>1</v>
      </c>
      <c r="J769" s="60">
        <f t="shared" ca="1" si="169"/>
        <v>1.13399044</v>
      </c>
      <c r="K769" s="60">
        <f t="shared" ca="1" si="170"/>
        <v>0.13399043999999999</v>
      </c>
      <c r="L769" s="64">
        <f>IF(VLOOKUP(A769,$U$12:$AD$125,8)=VLOOKUP(A768,$U$12:$AD$125,8),0,VLOOKUP(A769,U$12:$AD$125,8))</f>
        <v>0</v>
      </c>
      <c r="M769" s="65">
        <f>IF(L769&gt;0,VLOOKUP(L769,T$12:$AC$125,7),0)</f>
        <v>0</v>
      </c>
      <c r="N769" s="60">
        <f t="shared" si="171"/>
        <v>0</v>
      </c>
      <c r="O769" s="60">
        <f t="shared" ca="1" si="172"/>
        <v>0.13399043999999999</v>
      </c>
      <c r="P769" s="66" t="str">
        <f t="shared" si="173"/>
        <v>A+J=</v>
      </c>
      <c r="Q769" s="67">
        <f t="shared" si="174"/>
        <v>45882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</row>
    <row r="770" spans="1:147" x14ac:dyDescent="0.2">
      <c r="A770" s="59">
        <f t="shared" si="175"/>
        <v>44136</v>
      </c>
      <c r="B770" s="70">
        <f t="shared" ca="1" si="164"/>
        <v>1.13399044</v>
      </c>
      <c r="C770" s="60">
        <f t="shared" si="165"/>
        <v>1</v>
      </c>
      <c r="D770" s="61">
        <f ca="1">IF(A770&lt;$B$1,VLOOKUP(A770,[1]DI!$A$4:$B$15000,2,FALSE),0)</f>
        <v>0</v>
      </c>
      <c r="E770" s="60">
        <f t="shared" ca="1" si="166"/>
        <v>0</v>
      </c>
      <c r="F770" s="62">
        <f t="shared" si="176"/>
        <v>1.3</v>
      </c>
      <c r="G770" s="63">
        <f t="shared" ca="1" si="167"/>
        <v>1</v>
      </c>
      <c r="H770" s="60">
        <f ca="1">TRUNC(PRODUCT(G$10:G769),15)</f>
        <v>1.13399043954942</v>
      </c>
      <c r="I770" s="60">
        <f t="shared" si="168"/>
        <v>1</v>
      </c>
      <c r="J770" s="60">
        <f t="shared" ca="1" si="169"/>
        <v>1.13399044</v>
      </c>
      <c r="K770" s="60">
        <f t="shared" ca="1" si="170"/>
        <v>0.13399043999999999</v>
      </c>
      <c r="L770" s="64">
        <f>IF(VLOOKUP(A770,$U$12:$AD$125,8)=VLOOKUP(A769,$U$12:$AD$125,8),0,VLOOKUP(A770,U$12:$AD$125,8))</f>
        <v>0</v>
      </c>
      <c r="M770" s="65">
        <f>IF(L770&gt;0,VLOOKUP(L770,T$12:$AC$125,7),0)</f>
        <v>0</v>
      </c>
      <c r="N770" s="60">
        <f t="shared" si="171"/>
        <v>0</v>
      </c>
      <c r="O770" s="60">
        <f t="shared" ca="1" si="172"/>
        <v>0.13399043999999999</v>
      </c>
      <c r="P770" s="66" t="str">
        <f t="shared" si="173"/>
        <v>A+J=</v>
      </c>
      <c r="Q770" s="67">
        <f t="shared" si="174"/>
        <v>45882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</row>
    <row r="771" spans="1:147" x14ac:dyDescent="0.2">
      <c r="A771" s="59">
        <f t="shared" si="175"/>
        <v>44137</v>
      </c>
      <c r="B771" s="70">
        <f t="shared" ca="1" si="164"/>
        <v>1.13399044</v>
      </c>
      <c r="C771" s="60">
        <f t="shared" si="165"/>
        <v>1</v>
      </c>
      <c r="D771" s="61">
        <f ca="1">IF(A771&lt;$B$1,VLOOKUP(A771,[1]DI!$A$4:$B$15000,2,FALSE),0)</f>
        <v>0</v>
      </c>
      <c r="E771" s="60">
        <f t="shared" ca="1" si="166"/>
        <v>0</v>
      </c>
      <c r="F771" s="62">
        <f t="shared" si="176"/>
        <v>1.3</v>
      </c>
      <c r="G771" s="63">
        <f t="shared" ca="1" si="167"/>
        <v>1</v>
      </c>
      <c r="H771" s="60">
        <f ca="1">TRUNC(PRODUCT(G$10:G770),15)</f>
        <v>1.13399043954942</v>
      </c>
      <c r="I771" s="60">
        <f t="shared" si="168"/>
        <v>1</v>
      </c>
      <c r="J771" s="60">
        <f t="shared" ca="1" si="169"/>
        <v>1.13399044</v>
      </c>
      <c r="K771" s="60">
        <f t="shared" ca="1" si="170"/>
        <v>0.13399043999999999</v>
      </c>
      <c r="L771" s="64">
        <f>IF(VLOOKUP(A771,$U$12:$AD$125,8)=VLOOKUP(A770,$U$12:$AD$125,8),0,VLOOKUP(A771,U$12:$AD$125,8))</f>
        <v>0</v>
      </c>
      <c r="M771" s="65">
        <f>IF(L771&gt;0,VLOOKUP(L771,T$12:$AC$125,7),0)</f>
        <v>0</v>
      </c>
      <c r="N771" s="60">
        <f t="shared" si="171"/>
        <v>0</v>
      </c>
      <c r="O771" s="60">
        <f t="shared" ca="1" si="172"/>
        <v>0.13399043999999999</v>
      </c>
      <c r="P771" s="66" t="str">
        <f t="shared" si="173"/>
        <v>A+J=</v>
      </c>
      <c r="Q771" s="67">
        <f t="shared" si="174"/>
        <v>45882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</row>
    <row r="772" spans="1:147" x14ac:dyDescent="0.2">
      <c r="A772" s="59">
        <f t="shared" si="175"/>
        <v>44138</v>
      </c>
      <c r="B772" s="70">
        <f t="shared" ref="B772:B835" ca="1" si="177">IF(A772&lt;=TODAY(),C772+K772,IF(AND(A772&gt;TODAY(),A772&lt;=$B$1),IF(VLOOKUP(TODAY(),$A$10:$D$5000,4,FALSE)=0,"n.d",C772+K772),"n.d"))</f>
        <v>1.13399044</v>
      </c>
      <c r="C772" s="60">
        <f t="shared" ref="C772:C835" si="178">TRUNC(C771-N771,8)</f>
        <v>1</v>
      </c>
      <c r="D772" s="61">
        <f ca="1">IF(A772&lt;$B$1,VLOOKUP(A772,[1]DI!$A$4:$B$15000,2,FALSE),0)</f>
        <v>1.9000000000000006E-2</v>
      </c>
      <c r="E772" s="60">
        <f t="shared" ref="E772:E835" ca="1" si="179">ROUND((((1+D772)^(1/252)-1)),8)</f>
        <v>7.4690000000000005E-5</v>
      </c>
      <c r="F772" s="62">
        <f t="shared" si="176"/>
        <v>1.3</v>
      </c>
      <c r="G772" s="63">
        <f t="shared" ref="G772:G835" ca="1" si="180">TRUNC((1+(E772*F772)),15)</f>
        <v>1.000097097</v>
      </c>
      <c r="H772" s="60">
        <f ca="1">TRUNC(PRODUCT(G$10:G771),15)</f>
        <v>1.13399043954942</v>
      </c>
      <c r="I772" s="60">
        <f t="shared" ref="I772:I835" si="181">IF(OR(L771&gt;0,L771="E"),H771,I771)</f>
        <v>1</v>
      </c>
      <c r="J772" s="60">
        <f t="shared" ref="J772:J835" ca="1" si="182">ROUND(TRUNC(H772/I772,15),8)</f>
        <v>1.13399044</v>
      </c>
      <c r="K772" s="60">
        <f t="shared" ref="K772:K835" ca="1" si="183">TRUNC((C772*(J772-1)),8)</f>
        <v>0.13399043999999999</v>
      </c>
      <c r="L772" s="64">
        <f>IF(VLOOKUP(A772,$U$12:$AD$125,8)=VLOOKUP(A771,$U$12:$AD$125,8),0,VLOOKUP(A772,U$12:$AD$125,8))</f>
        <v>0</v>
      </c>
      <c r="M772" s="65">
        <f>IF(L772&gt;0,VLOOKUP(L772,T$12:$AC$125,7),0)</f>
        <v>0</v>
      </c>
      <c r="N772" s="60">
        <f t="shared" ref="N772:N835" si="184">IF(M772&gt;0,(C$10*M772),0)</f>
        <v>0</v>
      </c>
      <c r="O772" s="60">
        <f t="shared" ref="O772:O835" ca="1" si="185">(K772+N772)</f>
        <v>0.13399043999999999</v>
      </c>
      <c r="P772" s="66" t="str">
        <f t="shared" ref="P772:P835" si="186">IF(L771&gt;0,VLOOKUP(A771,$U$12:$AD$125,9),P771)</f>
        <v>A+J=</v>
      </c>
      <c r="Q772" s="67">
        <f t="shared" ref="Q772:Q835" si="187">IF(L771&gt;0,VLOOKUP(A771,$U$12:$AD$125,10),Q771)</f>
        <v>45882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</row>
    <row r="773" spans="1:147" x14ac:dyDescent="0.2">
      <c r="A773" s="59">
        <f t="shared" si="175"/>
        <v>44139</v>
      </c>
      <c r="B773" s="70">
        <f t="shared" ca="1" si="177"/>
        <v>1.1341005500000001</v>
      </c>
      <c r="C773" s="60">
        <f t="shared" si="178"/>
        <v>1</v>
      </c>
      <c r="D773" s="61">
        <f ca="1">IF(A773&lt;$B$1,VLOOKUP(A773,[1]DI!$A$4:$B$15000,2,FALSE),0)</f>
        <v>1.9000000000000006E-2</v>
      </c>
      <c r="E773" s="60">
        <f t="shared" ca="1" si="179"/>
        <v>7.4690000000000005E-5</v>
      </c>
      <c r="F773" s="62">
        <f t="shared" si="176"/>
        <v>1.3</v>
      </c>
      <c r="G773" s="63">
        <f t="shared" ca="1" si="180"/>
        <v>1.000097097</v>
      </c>
      <c r="H773" s="60">
        <f ca="1">TRUNC(PRODUCT(G$10:G772),15)</f>
        <v>1.1341005466191201</v>
      </c>
      <c r="I773" s="60">
        <f t="shared" si="181"/>
        <v>1</v>
      </c>
      <c r="J773" s="60">
        <f t="shared" ca="1" si="182"/>
        <v>1.1341005500000001</v>
      </c>
      <c r="K773" s="60">
        <f t="shared" ca="1" si="183"/>
        <v>0.13410055000000001</v>
      </c>
      <c r="L773" s="64">
        <f>IF(VLOOKUP(A773,$U$12:$AD$125,8)=VLOOKUP(A772,$U$12:$AD$125,8),0,VLOOKUP(A773,U$12:$AD$125,8))</f>
        <v>0</v>
      </c>
      <c r="M773" s="65">
        <f>IF(L773&gt;0,VLOOKUP(L773,T$12:$AC$125,7),0)</f>
        <v>0</v>
      </c>
      <c r="N773" s="60">
        <f t="shared" si="184"/>
        <v>0</v>
      </c>
      <c r="O773" s="60">
        <f t="shared" ca="1" si="185"/>
        <v>0.13410055000000001</v>
      </c>
      <c r="P773" s="66" t="str">
        <f t="shared" si="186"/>
        <v>A+J=</v>
      </c>
      <c r="Q773" s="67">
        <f t="shared" si="187"/>
        <v>45882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</row>
    <row r="774" spans="1:147" x14ac:dyDescent="0.2">
      <c r="A774" s="59">
        <f t="shared" si="175"/>
        <v>44140</v>
      </c>
      <c r="B774" s="70">
        <f t="shared" ca="1" si="177"/>
        <v>1.1342106599999999</v>
      </c>
      <c r="C774" s="60">
        <f t="shared" si="178"/>
        <v>1</v>
      </c>
      <c r="D774" s="61">
        <f ca="1">IF(A774&lt;$B$1,VLOOKUP(A774,[1]DI!$A$4:$B$15000,2,FALSE),0)</f>
        <v>1.9000000000000006E-2</v>
      </c>
      <c r="E774" s="60">
        <f t="shared" ca="1" si="179"/>
        <v>7.4690000000000005E-5</v>
      </c>
      <c r="F774" s="62">
        <f t="shared" si="176"/>
        <v>1.3</v>
      </c>
      <c r="G774" s="63">
        <f t="shared" ca="1" si="180"/>
        <v>1.000097097</v>
      </c>
      <c r="H774" s="60">
        <f ca="1">TRUNC(PRODUCT(G$10:G773),15)</f>
        <v>1.1342106643798999</v>
      </c>
      <c r="I774" s="60">
        <f t="shared" si="181"/>
        <v>1</v>
      </c>
      <c r="J774" s="60">
        <f t="shared" ca="1" si="182"/>
        <v>1.1342106599999999</v>
      </c>
      <c r="K774" s="60">
        <f t="shared" ca="1" si="183"/>
        <v>0.13421066000000001</v>
      </c>
      <c r="L774" s="64">
        <f>IF(VLOOKUP(A774,$U$12:$AD$125,8)=VLOOKUP(A773,$U$12:$AD$125,8),0,VLOOKUP(A774,U$12:$AD$125,8))</f>
        <v>0</v>
      </c>
      <c r="M774" s="65">
        <f>IF(L774&gt;0,VLOOKUP(L774,T$12:$AC$125,7),0)</f>
        <v>0</v>
      </c>
      <c r="N774" s="60">
        <f t="shared" si="184"/>
        <v>0</v>
      </c>
      <c r="O774" s="60">
        <f t="shared" ca="1" si="185"/>
        <v>0.13421066000000001</v>
      </c>
      <c r="P774" s="66" t="str">
        <f t="shared" si="186"/>
        <v>A+J=</v>
      </c>
      <c r="Q774" s="67">
        <f t="shared" si="187"/>
        <v>45882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</row>
    <row r="775" spans="1:147" x14ac:dyDescent="0.2">
      <c r="A775" s="59">
        <f t="shared" si="175"/>
        <v>44141</v>
      </c>
      <c r="B775" s="70">
        <f t="shared" ca="1" si="177"/>
        <v>1.1343207900000001</v>
      </c>
      <c r="C775" s="60">
        <f t="shared" si="178"/>
        <v>1</v>
      </c>
      <c r="D775" s="61">
        <f ca="1">IF(A775&lt;$B$1,VLOOKUP(A775,[1]DI!$A$4:$B$15000,2,FALSE),0)</f>
        <v>1.9000000000000006E-2</v>
      </c>
      <c r="E775" s="60">
        <f t="shared" ca="1" si="179"/>
        <v>7.4690000000000005E-5</v>
      </c>
      <c r="F775" s="62">
        <f t="shared" si="176"/>
        <v>1.3</v>
      </c>
      <c r="G775" s="63">
        <f t="shared" ca="1" si="180"/>
        <v>1.000097097</v>
      </c>
      <c r="H775" s="60">
        <f ca="1">TRUNC(PRODUCT(G$10:G774),15)</f>
        <v>1.1343207928327801</v>
      </c>
      <c r="I775" s="60">
        <f t="shared" si="181"/>
        <v>1</v>
      </c>
      <c r="J775" s="60">
        <f t="shared" ca="1" si="182"/>
        <v>1.1343207900000001</v>
      </c>
      <c r="K775" s="60">
        <f t="shared" ca="1" si="183"/>
        <v>0.13432079</v>
      </c>
      <c r="L775" s="64">
        <f>IF(VLOOKUP(A775,$U$12:$AD$125,8)=VLOOKUP(A774,$U$12:$AD$125,8),0,VLOOKUP(A775,U$12:$AD$125,8))</f>
        <v>0</v>
      </c>
      <c r="M775" s="65">
        <f>IF(L775&gt;0,VLOOKUP(L775,T$12:$AC$125,7),0)</f>
        <v>0</v>
      </c>
      <c r="N775" s="60">
        <f t="shared" si="184"/>
        <v>0</v>
      </c>
      <c r="O775" s="60">
        <f t="shared" ca="1" si="185"/>
        <v>0.13432079</v>
      </c>
      <c r="P775" s="66" t="str">
        <f t="shared" si="186"/>
        <v>A+J=</v>
      </c>
      <c r="Q775" s="67">
        <f t="shared" si="187"/>
        <v>45882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</row>
    <row r="776" spans="1:147" x14ac:dyDescent="0.2">
      <c r="A776" s="59">
        <f t="shared" si="175"/>
        <v>44142</v>
      </c>
      <c r="B776" s="70">
        <f t="shared" ca="1" si="177"/>
        <v>1.1344309299999999</v>
      </c>
      <c r="C776" s="60">
        <f t="shared" si="178"/>
        <v>1</v>
      </c>
      <c r="D776" s="61">
        <f ca="1">IF(A776&lt;$B$1,VLOOKUP(A776,[1]DI!$A$4:$B$15000,2,FALSE),0)</f>
        <v>0</v>
      </c>
      <c r="E776" s="60">
        <f t="shared" ca="1" si="179"/>
        <v>0</v>
      </c>
      <c r="F776" s="62">
        <f t="shared" si="176"/>
        <v>1.3</v>
      </c>
      <c r="G776" s="63">
        <f t="shared" ca="1" si="180"/>
        <v>1</v>
      </c>
      <c r="H776" s="60">
        <f ca="1">TRUNC(PRODUCT(G$10:G775),15)</f>
        <v>1.1344309319788</v>
      </c>
      <c r="I776" s="60">
        <f t="shared" si="181"/>
        <v>1</v>
      </c>
      <c r="J776" s="60">
        <f t="shared" ca="1" si="182"/>
        <v>1.1344309299999999</v>
      </c>
      <c r="K776" s="60">
        <f t="shared" ca="1" si="183"/>
        <v>0.13443093</v>
      </c>
      <c r="L776" s="64">
        <f>IF(VLOOKUP(A776,$U$12:$AD$125,8)=VLOOKUP(A775,$U$12:$AD$125,8),0,VLOOKUP(A776,U$12:$AD$125,8))</f>
        <v>0</v>
      </c>
      <c r="M776" s="65">
        <f>IF(L776&gt;0,VLOOKUP(L776,T$12:$AC$125,7),0)</f>
        <v>0</v>
      </c>
      <c r="N776" s="60">
        <f t="shared" si="184"/>
        <v>0</v>
      </c>
      <c r="O776" s="60">
        <f t="shared" ca="1" si="185"/>
        <v>0.13443093</v>
      </c>
      <c r="P776" s="66" t="str">
        <f t="shared" si="186"/>
        <v>A+J=</v>
      </c>
      <c r="Q776" s="67">
        <f t="shared" si="187"/>
        <v>45882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</row>
    <row r="777" spans="1:147" x14ac:dyDescent="0.2">
      <c r="A777" s="59">
        <f t="shared" si="175"/>
        <v>44143</v>
      </c>
      <c r="B777" s="70">
        <f t="shared" ca="1" si="177"/>
        <v>1.1344309299999999</v>
      </c>
      <c r="C777" s="60">
        <f t="shared" si="178"/>
        <v>1</v>
      </c>
      <c r="D777" s="61">
        <f ca="1">IF(A777&lt;$B$1,VLOOKUP(A777,[1]DI!$A$4:$B$15000,2,FALSE),0)</f>
        <v>0</v>
      </c>
      <c r="E777" s="60">
        <f t="shared" ca="1" si="179"/>
        <v>0</v>
      </c>
      <c r="F777" s="62">
        <f t="shared" si="176"/>
        <v>1.3</v>
      </c>
      <c r="G777" s="63">
        <f t="shared" ca="1" si="180"/>
        <v>1</v>
      </c>
      <c r="H777" s="60">
        <f ca="1">TRUNC(PRODUCT(G$10:G776),15)</f>
        <v>1.1344309319788</v>
      </c>
      <c r="I777" s="60">
        <f t="shared" si="181"/>
        <v>1</v>
      </c>
      <c r="J777" s="60">
        <f t="shared" ca="1" si="182"/>
        <v>1.1344309299999999</v>
      </c>
      <c r="K777" s="60">
        <f t="shared" ca="1" si="183"/>
        <v>0.13443093</v>
      </c>
      <c r="L777" s="64">
        <f>IF(VLOOKUP(A777,$U$12:$AD$125,8)=VLOOKUP(A776,$U$12:$AD$125,8),0,VLOOKUP(A777,U$12:$AD$125,8))</f>
        <v>0</v>
      </c>
      <c r="M777" s="65">
        <f>IF(L777&gt;0,VLOOKUP(L777,T$12:$AC$125,7),0)</f>
        <v>0</v>
      </c>
      <c r="N777" s="60">
        <f t="shared" si="184"/>
        <v>0</v>
      </c>
      <c r="O777" s="60">
        <f t="shared" ca="1" si="185"/>
        <v>0.13443093</v>
      </c>
      <c r="P777" s="66" t="str">
        <f t="shared" si="186"/>
        <v>A+J=</v>
      </c>
      <c r="Q777" s="67">
        <f t="shared" si="187"/>
        <v>45882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</row>
    <row r="778" spans="1:147" x14ac:dyDescent="0.2">
      <c r="A778" s="59">
        <f t="shared" si="175"/>
        <v>44144</v>
      </c>
      <c r="B778" s="70">
        <f t="shared" ca="1" si="177"/>
        <v>1.1344309299999999</v>
      </c>
      <c r="C778" s="60">
        <f t="shared" si="178"/>
        <v>1</v>
      </c>
      <c r="D778" s="61">
        <f ca="1">IF(A778&lt;$B$1,VLOOKUP(A778,[1]DI!$A$4:$B$15000,2,FALSE),0)</f>
        <v>1.9000000000000006E-2</v>
      </c>
      <c r="E778" s="60">
        <f t="shared" ca="1" si="179"/>
        <v>7.4690000000000005E-5</v>
      </c>
      <c r="F778" s="62">
        <f t="shared" si="176"/>
        <v>1.3</v>
      </c>
      <c r="G778" s="63">
        <f t="shared" ca="1" si="180"/>
        <v>1.000097097</v>
      </c>
      <c r="H778" s="60">
        <f ca="1">TRUNC(PRODUCT(G$10:G777),15)</f>
        <v>1.1344309319788</v>
      </c>
      <c r="I778" s="60">
        <f t="shared" si="181"/>
        <v>1</v>
      </c>
      <c r="J778" s="60">
        <f t="shared" ca="1" si="182"/>
        <v>1.1344309299999999</v>
      </c>
      <c r="K778" s="60">
        <f t="shared" ca="1" si="183"/>
        <v>0.13443093</v>
      </c>
      <c r="L778" s="64">
        <f>IF(VLOOKUP(A778,$U$12:$AD$125,8)=VLOOKUP(A777,$U$12:$AD$125,8),0,VLOOKUP(A778,U$12:$AD$125,8))</f>
        <v>0</v>
      </c>
      <c r="M778" s="65">
        <f>IF(L778&gt;0,VLOOKUP(L778,T$12:$AC$125,7),0)</f>
        <v>0</v>
      </c>
      <c r="N778" s="60">
        <f t="shared" si="184"/>
        <v>0</v>
      </c>
      <c r="O778" s="60">
        <f t="shared" ca="1" si="185"/>
        <v>0.13443093</v>
      </c>
      <c r="P778" s="66" t="str">
        <f t="shared" si="186"/>
        <v>A+J=</v>
      </c>
      <c r="Q778" s="67">
        <f t="shared" si="187"/>
        <v>45882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</row>
    <row r="779" spans="1:147" x14ac:dyDescent="0.2">
      <c r="A779" s="59">
        <f t="shared" ref="A779:A842" si="188">(A778+1)</f>
        <v>44145</v>
      </c>
      <c r="B779" s="70">
        <f t="shared" ca="1" si="177"/>
        <v>1.13454108</v>
      </c>
      <c r="C779" s="60">
        <f t="shared" si="178"/>
        <v>1</v>
      </c>
      <c r="D779" s="61">
        <f ca="1">IF(A779&lt;$B$1,VLOOKUP(A779,[1]DI!$A$4:$B$15000,2,FALSE),0)</f>
        <v>1.9000000000000006E-2</v>
      </c>
      <c r="E779" s="60">
        <f t="shared" ca="1" si="179"/>
        <v>7.4690000000000005E-5</v>
      </c>
      <c r="F779" s="62">
        <f t="shared" si="176"/>
        <v>1.3</v>
      </c>
      <c r="G779" s="63">
        <f t="shared" ca="1" si="180"/>
        <v>1.000097097</v>
      </c>
      <c r="H779" s="60">
        <f ca="1">TRUNC(PRODUCT(G$10:G778),15)</f>
        <v>1.134541081819</v>
      </c>
      <c r="I779" s="60">
        <f t="shared" si="181"/>
        <v>1</v>
      </c>
      <c r="J779" s="60">
        <f t="shared" ca="1" si="182"/>
        <v>1.13454108</v>
      </c>
      <c r="K779" s="60">
        <f t="shared" ca="1" si="183"/>
        <v>0.13454108000000001</v>
      </c>
      <c r="L779" s="64">
        <f>IF(VLOOKUP(A779,$U$12:$AD$125,8)=VLOOKUP(A778,$U$12:$AD$125,8),0,VLOOKUP(A779,U$12:$AD$125,8))</f>
        <v>0</v>
      </c>
      <c r="M779" s="65">
        <f>IF(L779&gt;0,VLOOKUP(L779,T$12:$AC$125,7),0)</f>
        <v>0</v>
      </c>
      <c r="N779" s="60">
        <f t="shared" si="184"/>
        <v>0</v>
      </c>
      <c r="O779" s="60">
        <f t="shared" ca="1" si="185"/>
        <v>0.13454108000000001</v>
      </c>
      <c r="P779" s="66" t="str">
        <f t="shared" si="186"/>
        <v>A+J=</v>
      </c>
      <c r="Q779" s="67">
        <f t="shared" si="187"/>
        <v>45882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</row>
    <row r="780" spans="1:147" x14ac:dyDescent="0.2">
      <c r="A780" s="59">
        <f t="shared" si="188"/>
        <v>44146</v>
      </c>
      <c r="B780" s="70">
        <f t="shared" ca="1" si="177"/>
        <v>1.1346512399999999</v>
      </c>
      <c r="C780" s="60">
        <f t="shared" si="178"/>
        <v>1</v>
      </c>
      <c r="D780" s="61">
        <f ca="1">IF(A780&lt;$B$1,VLOOKUP(A780,[1]DI!$A$4:$B$15000,2,FALSE),0)</f>
        <v>1.9000000000000006E-2</v>
      </c>
      <c r="E780" s="60">
        <f t="shared" ca="1" si="179"/>
        <v>7.4690000000000005E-5</v>
      </c>
      <c r="F780" s="62">
        <f t="shared" ref="F780:F843" si="189">F779</f>
        <v>1.3</v>
      </c>
      <c r="G780" s="63">
        <f t="shared" ca="1" si="180"/>
        <v>1.000097097</v>
      </c>
      <c r="H780" s="60">
        <f ca="1">TRUNC(PRODUCT(G$10:G779),15)</f>
        <v>1.1346512423544199</v>
      </c>
      <c r="I780" s="60">
        <f t="shared" si="181"/>
        <v>1</v>
      </c>
      <c r="J780" s="60">
        <f t="shared" ca="1" si="182"/>
        <v>1.1346512399999999</v>
      </c>
      <c r="K780" s="60">
        <f t="shared" ca="1" si="183"/>
        <v>0.13465124000000001</v>
      </c>
      <c r="L780" s="64">
        <f>IF(VLOOKUP(A780,$U$12:$AD$125,8)=VLOOKUP(A779,$U$12:$AD$125,8),0,VLOOKUP(A780,U$12:$AD$125,8))</f>
        <v>0</v>
      </c>
      <c r="M780" s="65">
        <f>IF(L780&gt;0,VLOOKUP(L780,T$12:$AC$125,7),0)</f>
        <v>0</v>
      </c>
      <c r="N780" s="60">
        <f t="shared" si="184"/>
        <v>0</v>
      </c>
      <c r="O780" s="60">
        <f t="shared" ca="1" si="185"/>
        <v>0.13465124000000001</v>
      </c>
      <c r="P780" s="66" t="str">
        <f t="shared" si="186"/>
        <v>A+J=</v>
      </c>
      <c r="Q780" s="67">
        <f t="shared" si="187"/>
        <v>45882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</row>
    <row r="781" spans="1:147" x14ac:dyDescent="0.2">
      <c r="A781" s="59">
        <f t="shared" si="188"/>
        <v>44147</v>
      </c>
      <c r="B781" s="70">
        <f t="shared" ca="1" si="177"/>
        <v>1.1347614100000001</v>
      </c>
      <c r="C781" s="60">
        <f t="shared" si="178"/>
        <v>1</v>
      </c>
      <c r="D781" s="61">
        <f ca="1">IF(A781&lt;$B$1,VLOOKUP(A781,[1]DI!$A$4:$B$15000,2,FALSE),0)</f>
        <v>1.9000000000000006E-2</v>
      </c>
      <c r="E781" s="60">
        <f t="shared" ca="1" si="179"/>
        <v>7.4690000000000005E-5</v>
      </c>
      <c r="F781" s="62">
        <f t="shared" si="189"/>
        <v>1.3</v>
      </c>
      <c r="G781" s="63">
        <f t="shared" ca="1" si="180"/>
        <v>1.000097097</v>
      </c>
      <c r="H781" s="60">
        <f ca="1">TRUNC(PRODUCT(G$10:G780),15)</f>
        <v>1.1347614135860999</v>
      </c>
      <c r="I781" s="60">
        <f t="shared" si="181"/>
        <v>1</v>
      </c>
      <c r="J781" s="60">
        <f t="shared" ca="1" si="182"/>
        <v>1.1347614100000001</v>
      </c>
      <c r="K781" s="60">
        <f t="shared" ca="1" si="183"/>
        <v>0.13476141</v>
      </c>
      <c r="L781" s="64">
        <f>IF(VLOOKUP(A781,$U$12:$AD$125,8)=VLOOKUP(A780,$U$12:$AD$125,8),0,VLOOKUP(A781,U$12:$AD$125,8))</f>
        <v>0</v>
      </c>
      <c r="M781" s="65">
        <f>IF(L781&gt;0,VLOOKUP(L781,T$12:$AC$125,7),0)</f>
        <v>0</v>
      </c>
      <c r="N781" s="60">
        <f t="shared" si="184"/>
        <v>0</v>
      </c>
      <c r="O781" s="60">
        <f t="shared" ca="1" si="185"/>
        <v>0.13476141</v>
      </c>
      <c r="P781" s="66" t="str">
        <f t="shared" si="186"/>
        <v>A+J=</v>
      </c>
      <c r="Q781" s="67">
        <f t="shared" si="187"/>
        <v>45882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</row>
    <row r="782" spans="1:147" x14ac:dyDescent="0.2">
      <c r="A782" s="59">
        <f t="shared" si="188"/>
        <v>44148</v>
      </c>
      <c r="B782" s="70">
        <f t="shared" ca="1" si="177"/>
        <v>1.1348716000000001</v>
      </c>
      <c r="C782" s="60">
        <f t="shared" si="178"/>
        <v>1</v>
      </c>
      <c r="D782" s="61">
        <f ca="1">IF(A782&lt;$B$1,VLOOKUP(A782,[1]DI!$A$4:$B$15000,2,FALSE),0)</f>
        <v>1.9000000000000006E-2</v>
      </c>
      <c r="E782" s="60">
        <f t="shared" ca="1" si="179"/>
        <v>7.4690000000000005E-5</v>
      </c>
      <c r="F782" s="62">
        <f t="shared" si="189"/>
        <v>1.3</v>
      </c>
      <c r="G782" s="63">
        <f t="shared" ca="1" si="180"/>
        <v>1.000097097</v>
      </c>
      <c r="H782" s="60">
        <f ca="1">TRUNC(PRODUCT(G$10:G781),15)</f>
        <v>1.1348715955150801</v>
      </c>
      <c r="I782" s="60">
        <f t="shared" si="181"/>
        <v>1</v>
      </c>
      <c r="J782" s="60">
        <f t="shared" ca="1" si="182"/>
        <v>1.1348716000000001</v>
      </c>
      <c r="K782" s="60">
        <f t="shared" ca="1" si="183"/>
        <v>0.13487160000000001</v>
      </c>
      <c r="L782" s="64">
        <f>IF(VLOOKUP(A782,$U$12:$AD$125,8)=VLOOKUP(A781,$U$12:$AD$125,8),0,VLOOKUP(A782,U$12:$AD$125,8))</f>
        <v>0</v>
      </c>
      <c r="M782" s="65">
        <f>IF(L782&gt;0,VLOOKUP(L782,T$12:$AC$125,7),0)</f>
        <v>0</v>
      </c>
      <c r="N782" s="60">
        <f t="shared" si="184"/>
        <v>0</v>
      </c>
      <c r="O782" s="60">
        <f t="shared" ca="1" si="185"/>
        <v>0.13487160000000001</v>
      </c>
      <c r="P782" s="66" t="str">
        <f t="shared" si="186"/>
        <v>A+J=</v>
      </c>
      <c r="Q782" s="67">
        <f t="shared" si="187"/>
        <v>45882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</row>
    <row r="783" spans="1:147" x14ac:dyDescent="0.2">
      <c r="A783" s="59">
        <f t="shared" si="188"/>
        <v>44149</v>
      </c>
      <c r="B783" s="70">
        <f t="shared" ca="1" si="177"/>
        <v>1.1349817899999999</v>
      </c>
      <c r="C783" s="60">
        <f t="shared" si="178"/>
        <v>1</v>
      </c>
      <c r="D783" s="61">
        <f ca="1">IF(A783&lt;$B$1,VLOOKUP(A783,[1]DI!$A$4:$B$15000,2,FALSE),0)</f>
        <v>0</v>
      </c>
      <c r="E783" s="60">
        <f t="shared" ca="1" si="179"/>
        <v>0</v>
      </c>
      <c r="F783" s="62">
        <f t="shared" si="189"/>
        <v>1.3</v>
      </c>
      <c r="G783" s="63">
        <f t="shared" ca="1" si="180"/>
        <v>1</v>
      </c>
      <c r="H783" s="60">
        <f ca="1">TRUNC(PRODUCT(G$10:G782),15)</f>
        <v>1.13498178814239</v>
      </c>
      <c r="I783" s="60">
        <f t="shared" si="181"/>
        <v>1</v>
      </c>
      <c r="J783" s="60">
        <f t="shared" ca="1" si="182"/>
        <v>1.1349817900000001</v>
      </c>
      <c r="K783" s="60">
        <f t="shared" ca="1" si="183"/>
        <v>0.13498178999999999</v>
      </c>
      <c r="L783" s="64">
        <f>IF(VLOOKUP(A783,$U$12:$AD$125,8)=VLOOKUP(A782,$U$12:$AD$125,8),0,VLOOKUP(A783,U$12:$AD$125,8))</f>
        <v>0</v>
      </c>
      <c r="M783" s="65">
        <f>IF(L783&gt;0,VLOOKUP(L783,T$12:$AC$125,7),0)</f>
        <v>0</v>
      </c>
      <c r="N783" s="60">
        <f t="shared" si="184"/>
        <v>0</v>
      </c>
      <c r="O783" s="60">
        <f t="shared" ca="1" si="185"/>
        <v>0.13498178999999999</v>
      </c>
      <c r="P783" s="66" t="str">
        <f t="shared" si="186"/>
        <v>A+J=</v>
      </c>
      <c r="Q783" s="67">
        <f t="shared" si="187"/>
        <v>45882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</row>
    <row r="784" spans="1:147" x14ac:dyDescent="0.2">
      <c r="A784" s="59">
        <f t="shared" si="188"/>
        <v>44150</v>
      </c>
      <c r="B784" s="70">
        <f t="shared" ca="1" si="177"/>
        <v>1.1349817899999999</v>
      </c>
      <c r="C784" s="60">
        <f t="shared" si="178"/>
        <v>1</v>
      </c>
      <c r="D784" s="61">
        <f ca="1">IF(A784&lt;$B$1,VLOOKUP(A784,[1]DI!$A$4:$B$15000,2,FALSE),0)</f>
        <v>0</v>
      </c>
      <c r="E784" s="60">
        <f t="shared" ca="1" si="179"/>
        <v>0</v>
      </c>
      <c r="F784" s="62">
        <f t="shared" si="189"/>
        <v>1.3</v>
      </c>
      <c r="G784" s="63">
        <f t="shared" ca="1" si="180"/>
        <v>1</v>
      </c>
      <c r="H784" s="60">
        <f ca="1">TRUNC(PRODUCT(G$10:G783),15)</f>
        <v>1.13498178814239</v>
      </c>
      <c r="I784" s="60">
        <f t="shared" si="181"/>
        <v>1</v>
      </c>
      <c r="J784" s="60">
        <f t="shared" ca="1" si="182"/>
        <v>1.1349817900000001</v>
      </c>
      <c r="K784" s="60">
        <f t="shared" ca="1" si="183"/>
        <v>0.13498178999999999</v>
      </c>
      <c r="L784" s="64">
        <f>IF(VLOOKUP(A784,$U$12:$AD$125,8)=VLOOKUP(A783,$U$12:$AD$125,8),0,VLOOKUP(A784,U$12:$AD$125,8))</f>
        <v>0</v>
      </c>
      <c r="M784" s="65">
        <f>IF(L784&gt;0,VLOOKUP(L784,T$12:$AC$125,7),0)</f>
        <v>0</v>
      </c>
      <c r="N784" s="60">
        <f t="shared" si="184"/>
        <v>0</v>
      </c>
      <c r="O784" s="60">
        <f t="shared" ca="1" si="185"/>
        <v>0.13498178999999999</v>
      </c>
      <c r="P784" s="66" t="str">
        <f t="shared" si="186"/>
        <v>A+J=</v>
      </c>
      <c r="Q784" s="67">
        <f t="shared" si="187"/>
        <v>45882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</row>
    <row r="785" spans="1:150" x14ac:dyDescent="0.2">
      <c r="A785" s="59">
        <f t="shared" si="188"/>
        <v>44151</v>
      </c>
      <c r="B785" s="70">
        <f t="shared" ca="1" si="177"/>
        <v>1.1349817899999999</v>
      </c>
      <c r="C785" s="60">
        <f t="shared" si="178"/>
        <v>1</v>
      </c>
      <c r="D785" s="61">
        <f ca="1">IF(A785&lt;$B$1,VLOOKUP(A785,[1]DI!$A$4:$B$15000,2,FALSE),0)</f>
        <v>1.9000000000000006E-2</v>
      </c>
      <c r="E785" s="60">
        <f t="shared" ca="1" si="179"/>
        <v>7.4690000000000005E-5</v>
      </c>
      <c r="F785" s="62">
        <f t="shared" si="189"/>
        <v>1.3</v>
      </c>
      <c r="G785" s="63">
        <f t="shared" ca="1" si="180"/>
        <v>1.000097097</v>
      </c>
      <c r="H785" s="60">
        <f ca="1">TRUNC(PRODUCT(G$10:G784),15)</f>
        <v>1.13498178814239</v>
      </c>
      <c r="I785" s="60">
        <f t="shared" si="181"/>
        <v>1</v>
      </c>
      <c r="J785" s="60">
        <f t="shared" ca="1" si="182"/>
        <v>1.1349817900000001</v>
      </c>
      <c r="K785" s="60">
        <f t="shared" ca="1" si="183"/>
        <v>0.13498178999999999</v>
      </c>
      <c r="L785" s="64">
        <f>IF(VLOOKUP(A785,$U$12:$AD$125,8)=VLOOKUP(A784,$U$12:$AD$125,8),0,VLOOKUP(A785,U$12:$AD$125,8))</f>
        <v>0</v>
      </c>
      <c r="M785" s="65">
        <f>IF(L785&gt;0,VLOOKUP(L785,T$12:$AC$125,7),0)</f>
        <v>0</v>
      </c>
      <c r="N785" s="60">
        <f t="shared" si="184"/>
        <v>0</v>
      </c>
      <c r="O785" s="60">
        <f t="shared" ca="1" si="185"/>
        <v>0.13498178999999999</v>
      </c>
      <c r="P785" s="66" t="str">
        <f t="shared" si="186"/>
        <v>A+J=</v>
      </c>
      <c r="Q785" s="67">
        <f t="shared" si="187"/>
        <v>45882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</row>
    <row r="786" spans="1:150" x14ac:dyDescent="0.2">
      <c r="A786" s="59">
        <f t="shared" si="188"/>
        <v>44152</v>
      </c>
      <c r="B786" s="70">
        <f t="shared" ca="1" si="177"/>
        <v>1.1350919900000001</v>
      </c>
      <c r="C786" s="60">
        <f t="shared" si="178"/>
        <v>1</v>
      </c>
      <c r="D786" s="61">
        <f ca="1">IF(A786&lt;$B$1,VLOOKUP(A786,[1]DI!$A$4:$B$15000,2,FALSE),0)</f>
        <v>1.9000000000000006E-2</v>
      </c>
      <c r="E786" s="60">
        <f t="shared" ca="1" si="179"/>
        <v>7.4690000000000005E-5</v>
      </c>
      <c r="F786" s="62">
        <f t="shared" si="189"/>
        <v>1.3</v>
      </c>
      <c r="G786" s="63">
        <f t="shared" ca="1" si="180"/>
        <v>1.000097097</v>
      </c>
      <c r="H786" s="60">
        <f ca="1">TRUNC(PRODUCT(G$10:G785),15)</f>
        <v>1.13509199146907</v>
      </c>
      <c r="I786" s="60">
        <f t="shared" si="181"/>
        <v>1</v>
      </c>
      <c r="J786" s="60">
        <f t="shared" ca="1" si="182"/>
        <v>1.1350919900000001</v>
      </c>
      <c r="K786" s="60">
        <f t="shared" ca="1" si="183"/>
        <v>0.13509199</v>
      </c>
      <c r="L786" s="64">
        <f>IF(VLOOKUP(A786,$U$12:$AD$125,8)=VLOOKUP(A785,$U$12:$AD$125,8),0,VLOOKUP(A786,U$12:$AD$125,8))</f>
        <v>0</v>
      </c>
      <c r="M786" s="65">
        <f>IF(L786&gt;0,VLOOKUP(L786,T$12:$AC$125,7),0)</f>
        <v>0</v>
      </c>
      <c r="N786" s="60">
        <f t="shared" si="184"/>
        <v>0</v>
      </c>
      <c r="O786" s="60">
        <f t="shared" ca="1" si="185"/>
        <v>0.13509199</v>
      </c>
      <c r="P786" s="66" t="str">
        <f t="shared" si="186"/>
        <v>A+J=</v>
      </c>
      <c r="Q786" s="67">
        <f t="shared" si="187"/>
        <v>45882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</row>
    <row r="787" spans="1:150" x14ac:dyDescent="0.2">
      <c r="A787" s="59">
        <f t="shared" si="188"/>
        <v>44153</v>
      </c>
      <c r="B787" s="70">
        <f t="shared" ca="1" si="177"/>
        <v>1.1352022100000001</v>
      </c>
      <c r="C787" s="60">
        <f t="shared" si="178"/>
        <v>1</v>
      </c>
      <c r="D787" s="61">
        <f ca="1">IF(A787&lt;$B$1,VLOOKUP(A787,[1]DI!$A$4:$B$15000,2,FALSE),0)</f>
        <v>1.9000000000000006E-2</v>
      </c>
      <c r="E787" s="60">
        <f t="shared" ca="1" si="179"/>
        <v>7.4690000000000005E-5</v>
      </c>
      <c r="F787" s="62">
        <f t="shared" si="189"/>
        <v>1.3</v>
      </c>
      <c r="G787" s="63">
        <f t="shared" ca="1" si="180"/>
        <v>1.000097097</v>
      </c>
      <c r="H787" s="60">
        <f ca="1">TRUNC(PRODUCT(G$10:G786),15)</f>
        <v>1.1352022054961699</v>
      </c>
      <c r="I787" s="60">
        <f t="shared" si="181"/>
        <v>1</v>
      </c>
      <c r="J787" s="60">
        <f t="shared" ca="1" si="182"/>
        <v>1.1352022100000001</v>
      </c>
      <c r="K787" s="60">
        <f t="shared" ca="1" si="183"/>
        <v>0.13520220999999999</v>
      </c>
      <c r="L787" s="64">
        <f>IF(VLOOKUP(A787,$U$12:$AD$125,8)=VLOOKUP(A786,$U$12:$AD$125,8),0,VLOOKUP(A787,U$12:$AD$125,8))</f>
        <v>0</v>
      </c>
      <c r="M787" s="65">
        <f>IF(L787&gt;0,VLOOKUP(L787,T$12:$AC$125,7),0)</f>
        <v>0</v>
      </c>
      <c r="N787" s="60">
        <f t="shared" si="184"/>
        <v>0</v>
      </c>
      <c r="O787" s="60">
        <f t="shared" ca="1" si="185"/>
        <v>0.13520220999999999</v>
      </c>
      <c r="P787" s="66" t="str">
        <f t="shared" si="186"/>
        <v>A+J=</v>
      </c>
      <c r="Q787" s="67">
        <f t="shared" si="187"/>
        <v>45882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</row>
    <row r="788" spans="1:150" x14ac:dyDescent="0.2">
      <c r="A788" s="59">
        <f t="shared" si="188"/>
        <v>44154</v>
      </c>
      <c r="B788" s="70">
        <f t="shared" ca="1" si="177"/>
        <v>1.1353124299999999</v>
      </c>
      <c r="C788" s="60">
        <f t="shared" si="178"/>
        <v>1</v>
      </c>
      <c r="D788" s="61">
        <f ca="1">IF(A788&lt;$B$1,VLOOKUP(A788,[1]DI!$A$4:$B$15000,2,FALSE),0)</f>
        <v>1.9000000000000006E-2</v>
      </c>
      <c r="E788" s="60">
        <f t="shared" ca="1" si="179"/>
        <v>7.4690000000000005E-5</v>
      </c>
      <c r="F788" s="62">
        <f t="shared" si="189"/>
        <v>1.3</v>
      </c>
      <c r="G788" s="63">
        <f t="shared" ca="1" si="180"/>
        <v>1.000097097</v>
      </c>
      <c r="H788" s="60">
        <f ca="1">TRUNC(PRODUCT(G$10:G787),15)</f>
        <v>1.13531243022471</v>
      </c>
      <c r="I788" s="60">
        <f t="shared" si="181"/>
        <v>1</v>
      </c>
      <c r="J788" s="60">
        <f t="shared" ca="1" si="182"/>
        <v>1.1353124299999999</v>
      </c>
      <c r="K788" s="60">
        <f t="shared" ca="1" si="183"/>
        <v>0.13531243000000001</v>
      </c>
      <c r="L788" s="64">
        <f>IF(VLOOKUP(A788,$U$12:$AD$125,8)=VLOOKUP(A787,$U$12:$AD$125,8),0,VLOOKUP(A788,U$12:$AD$125,8))</f>
        <v>0</v>
      </c>
      <c r="M788" s="65">
        <f>IF(L788&gt;0,VLOOKUP(L788,T$12:$AC$125,7),0)</f>
        <v>0</v>
      </c>
      <c r="N788" s="60">
        <f t="shared" si="184"/>
        <v>0</v>
      </c>
      <c r="O788" s="60">
        <f t="shared" ca="1" si="185"/>
        <v>0.13531243000000001</v>
      </c>
      <c r="P788" s="66" t="str">
        <f t="shared" si="186"/>
        <v>A+J=</v>
      </c>
      <c r="Q788" s="67">
        <f t="shared" si="187"/>
        <v>45882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</row>
    <row r="789" spans="1:150" x14ac:dyDescent="0.2">
      <c r="A789" s="59">
        <f t="shared" si="188"/>
        <v>44155</v>
      </c>
      <c r="B789" s="70">
        <f t="shared" ca="1" si="177"/>
        <v>1.1354226700000001</v>
      </c>
      <c r="C789" s="60">
        <f t="shared" si="178"/>
        <v>1</v>
      </c>
      <c r="D789" s="61">
        <f ca="1">IF(A789&lt;$B$1,VLOOKUP(A789,[1]DI!$A$4:$B$15000,2,FALSE),0)</f>
        <v>1.9000000000000006E-2</v>
      </c>
      <c r="E789" s="60">
        <f t="shared" ca="1" si="179"/>
        <v>7.4690000000000005E-5</v>
      </c>
      <c r="F789" s="62">
        <f t="shared" si="189"/>
        <v>1.3</v>
      </c>
      <c r="G789" s="63">
        <f t="shared" ca="1" si="180"/>
        <v>1.000097097</v>
      </c>
      <c r="H789" s="60">
        <f ca="1">TRUNC(PRODUCT(G$10:G788),15)</f>
        <v>1.13542266565575</v>
      </c>
      <c r="I789" s="60">
        <f t="shared" si="181"/>
        <v>1</v>
      </c>
      <c r="J789" s="60">
        <f t="shared" ca="1" si="182"/>
        <v>1.1354226700000001</v>
      </c>
      <c r="K789" s="60">
        <f t="shared" ca="1" si="183"/>
        <v>0.13542266999999999</v>
      </c>
      <c r="L789" s="64">
        <f>IF(VLOOKUP(A789,$U$12:$AD$125,8)=VLOOKUP(A788,$U$12:$AD$125,8),0,VLOOKUP(A789,U$12:$AD$125,8))</f>
        <v>0</v>
      </c>
      <c r="M789" s="65">
        <f>IF(L789&gt;0,VLOOKUP(L789,T$12:$AC$125,7),0)</f>
        <v>0</v>
      </c>
      <c r="N789" s="60">
        <f t="shared" si="184"/>
        <v>0</v>
      </c>
      <c r="O789" s="60">
        <f t="shared" ca="1" si="185"/>
        <v>0.13542266999999999</v>
      </c>
      <c r="P789" s="66" t="str">
        <f t="shared" si="186"/>
        <v>A+J=</v>
      </c>
      <c r="Q789" s="67">
        <f t="shared" si="187"/>
        <v>45882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</row>
    <row r="790" spans="1:150" x14ac:dyDescent="0.2">
      <c r="A790" s="59">
        <f t="shared" si="188"/>
        <v>44156</v>
      </c>
      <c r="B790" s="70">
        <f t="shared" ca="1" si="177"/>
        <v>1.13553291</v>
      </c>
      <c r="C790" s="60">
        <f t="shared" si="178"/>
        <v>1</v>
      </c>
      <c r="D790" s="61">
        <f ca="1">IF(A790&lt;$B$1,VLOOKUP(A790,[1]DI!$A$4:$B$15000,2,FALSE),0)</f>
        <v>0</v>
      </c>
      <c r="E790" s="60">
        <f t="shared" ca="1" si="179"/>
        <v>0</v>
      </c>
      <c r="F790" s="62">
        <f t="shared" si="189"/>
        <v>1.3</v>
      </c>
      <c r="G790" s="63">
        <f t="shared" ca="1" si="180"/>
        <v>1</v>
      </c>
      <c r="H790" s="60">
        <f ca="1">TRUNC(PRODUCT(G$10:G789),15)</f>
        <v>1.1355329117903199</v>
      </c>
      <c r="I790" s="60">
        <f t="shared" si="181"/>
        <v>1</v>
      </c>
      <c r="J790" s="60">
        <f t="shared" ca="1" si="182"/>
        <v>1.13553291</v>
      </c>
      <c r="K790" s="60">
        <f t="shared" ca="1" si="183"/>
        <v>0.13553291000000001</v>
      </c>
      <c r="L790" s="64">
        <f>IF(VLOOKUP(A790,$U$12:$AD$125,8)=VLOOKUP(A789,$U$12:$AD$125,8),0,VLOOKUP(A790,U$12:$AD$125,8))</f>
        <v>0</v>
      </c>
      <c r="M790" s="65">
        <f>IF(L790&gt;0,VLOOKUP(L790,T$12:$AC$125,7),0)</f>
        <v>0</v>
      </c>
      <c r="N790" s="60">
        <f t="shared" si="184"/>
        <v>0</v>
      </c>
      <c r="O790" s="60">
        <f t="shared" ca="1" si="185"/>
        <v>0.13553291000000001</v>
      </c>
      <c r="P790" s="66" t="str">
        <f t="shared" si="186"/>
        <v>A+J=</v>
      </c>
      <c r="Q790" s="67">
        <f t="shared" si="187"/>
        <v>45882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</row>
    <row r="791" spans="1:150" x14ac:dyDescent="0.2">
      <c r="A791" s="59">
        <f t="shared" si="188"/>
        <v>44157</v>
      </c>
      <c r="B791" s="70">
        <f t="shared" ca="1" si="177"/>
        <v>1.13553291</v>
      </c>
      <c r="C791" s="60">
        <f t="shared" si="178"/>
        <v>1</v>
      </c>
      <c r="D791" s="61">
        <f ca="1">IF(A791&lt;$B$1,VLOOKUP(A791,[1]DI!$A$4:$B$15000,2,FALSE),0)</f>
        <v>0</v>
      </c>
      <c r="E791" s="60">
        <f t="shared" ca="1" si="179"/>
        <v>0</v>
      </c>
      <c r="F791" s="62">
        <f t="shared" si="189"/>
        <v>1.3</v>
      </c>
      <c r="G791" s="63">
        <f t="shared" ca="1" si="180"/>
        <v>1</v>
      </c>
      <c r="H791" s="60">
        <f ca="1">TRUNC(PRODUCT(G$10:G790),15)</f>
        <v>1.1355329117903199</v>
      </c>
      <c r="I791" s="60">
        <f t="shared" si="181"/>
        <v>1</v>
      </c>
      <c r="J791" s="60">
        <f t="shared" ca="1" si="182"/>
        <v>1.13553291</v>
      </c>
      <c r="K791" s="60">
        <f t="shared" ca="1" si="183"/>
        <v>0.13553291000000001</v>
      </c>
      <c r="L791" s="64">
        <f>IF(VLOOKUP(A791,$U$12:$AD$125,8)=VLOOKUP(A790,$U$12:$AD$125,8),0,VLOOKUP(A791,U$12:$AD$125,8))</f>
        <v>0</v>
      </c>
      <c r="M791" s="65">
        <f>IF(L791&gt;0,VLOOKUP(L791,T$12:$AC$125,7),0)</f>
        <v>0</v>
      </c>
      <c r="N791" s="60">
        <f t="shared" si="184"/>
        <v>0</v>
      </c>
      <c r="O791" s="60">
        <f t="shared" ca="1" si="185"/>
        <v>0.13553291000000001</v>
      </c>
      <c r="P791" s="66" t="str">
        <f t="shared" si="186"/>
        <v>A+J=</v>
      </c>
      <c r="Q791" s="67">
        <f t="shared" si="187"/>
        <v>45882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</row>
    <row r="792" spans="1:150" x14ac:dyDescent="0.2">
      <c r="A792" s="59">
        <f t="shared" si="188"/>
        <v>44158</v>
      </c>
      <c r="B792" s="70">
        <f t="shared" ca="1" si="177"/>
        <v>1.13553291</v>
      </c>
      <c r="C792" s="60">
        <f t="shared" si="178"/>
        <v>1</v>
      </c>
      <c r="D792" s="61">
        <f ca="1">IF(A792&lt;$B$1,VLOOKUP(A792,[1]DI!$A$4:$B$15000,2,FALSE),0)</f>
        <v>1.9000000000000006E-2</v>
      </c>
      <c r="E792" s="60">
        <f t="shared" ca="1" si="179"/>
        <v>7.4690000000000005E-5</v>
      </c>
      <c r="F792" s="62">
        <f t="shared" si="189"/>
        <v>1.3</v>
      </c>
      <c r="G792" s="63">
        <f t="shared" ca="1" si="180"/>
        <v>1.000097097</v>
      </c>
      <c r="H792" s="60">
        <f ca="1">TRUNC(PRODUCT(G$10:G791),15)</f>
        <v>1.1355329117903199</v>
      </c>
      <c r="I792" s="60">
        <f t="shared" si="181"/>
        <v>1</v>
      </c>
      <c r="J792" s="60">
        <f t="shared" ca="1" si="182"/>
        <v>1.13553291</v>
      </c>
      <c r="K792" s="60">
        <f t="shared" ca="1" si="183"/>
        <v>0.13553291000000001</v>
      </c>
      <c r="L792" s="64">
        <f>IF(VLOOKUP(A792,$U$12:$AD$125,8)=VLOOKUP(A791,$U$12:$AD$125,8),0,VLOOKUP(A792,U$12:$AD$125,8))</f>
        <v>0</v>
      </c>
      <c r="M792" s="65">
        <f>IF(L792&gt;0,VLOOKUP(L792,T$12:$AC$125,7),0)</f>
        <v>0</v>
      </c>
      <c r="N792" s="60">
        <f t="shared" si="184"/>
        <v>0</v>
      </c>
      <c r="O792" s="60">
        <f t="shared" ca="1" si="185"/>
        <v>0.13553291000000001</v>
      </c>
      <c r="P792" s="66" t="str">
        <f t="shared" si="186"/>
        <v>A+J=</v>
      </c>
      <c r="Q792" s="67">
        <f t="shared" si="187"/>
        <v>45882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</row>
    <row r="793" spans="1:150" x14ac:dyDescent="0.2">
      <c r="A793" s="59">
        <f t="shared" si="188"/>
        <v>44159</v>
      </c>
      <c r="B793" s="70">
        <f t="shared" ca="1" si="177"/>
        <v>1.13564317</v>
      </c>
      <c r="C793" s="60">
        <f t="shared" si="178"/>
        <v>1</v>
      </c>
      <c r="D793" s="61">
        <f ca="1">IF(A793&lt;$B$1,VLOOKUP(A793,[1]DI!$A$4:$B$15000,2,FALSE),0)</f>
        <v>1.9000000000000006E-2</v>
      </c>
      <c r="E793" s="60">
        <f t="shared" ca="1" si="179"/>
        <v>7.4690000000000005E-5</v>
      </c>
      <c r="F793" s="62">
        <f t="shared" si="189"/>
        <v>1.3</v>
      </c>
      <c r="G793" s="63">
        <f t="shared" ca="1" si="180"/>
        <v>1.000097097</v>
      </c>
      <c r="H793" s="60">
        <f ca="1">TRUNC(PRODUCT(G$10:G792),15)</f>
        <v>1.1356431686294599</v>
      </c>
      <c r="I793" s="60">
        <f t="shared" si="181"/>
        <v>1</v>
      </c>
      <c r="J793" s="60">
        <f t="shared" ca="1" si="182"/>
        <v>1.13564317</v>
      </c>
      <c r="K793" s="60">
        <f t="shared" ca="1" si="183"/>
        <v>0.13564317000000001</v>
      </c>
      <c r="L793" s="64">
        <f>IF(VLOOKUP(A793,$U$12:$AD$125,8)=VLOOKUP(A792,$U$12:$AD$125,8),0,VLOOKUP(A793,U$12:$AD$125,8))</f>
        <v>0</v>
      </c>
      <c r="M793" s="65">
        <f>IF(L793&gt;0,VLOOKUP(L793,T$12:$AC$125,7),0)</f>
        <v>0</v>
      </c>
      <c r="N793" s="60">
        <f t="shared" si="184"/>
        <v>0</v>
      </c>
      <c r="O793" s="60">
        <f t="shared" ca="1" si="185"/>
        <v>0.13564317000000001</v>
      </c>
      <c r="P793" s="66" t="str">
        <f t="shared" si="186"/>
        <v>A+J=</v>
      </c>
      <c r="Q793" s="67">
        <f t="shared" si="187"/>
        <v>45882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</row>
    <row r="794" spans="1:150" x14ac:dyDescent="0.2">
      <c r="A794" s="59">
        <f t="shared" si="188"/>
        <v>44160</v>
      </c>
      <c r="B794" s="70">
        <f t="shared" ca="1" si="177"/>
        <v>1.13575344</v>
      </c>
      <c r="C794" s="60">
        <f t="shared" si="178"/>
        <v>1</v>
      </c>
      <c r="D794" s="61">
        <f ca="1">IF(A794&lt;$B$1,VLOOKUP(A794,[1]DI!$A$4:$B$15000,2,FALSE),0)</f>
        <v>1.9000000000000006E-2</v>
      </c>
      <c r="E794" s="60">
        <f t="shared" ca="1" si="179"/>
        <v>7.4690000000000005E-5</v>
      </c>
      <c r="F794" s="62">
        <f t="shared" si="189"/>
        <v>1.3</v>
      </c>
      <c r="G794" s="63">
        <f t="shared" ca="1" si="180"/>
        <v>1.000097097</v>
      </c>
      <c r="H794" s="60">
        <f ca="1">TRUNC(PRODUCT(G$10:G793),15)</f>
        <v>1.1357534361742001</v>
      </c>
      <c r="I794" s="60">
        <f t="shared" si="181"/>
        <v>1</v>
      </c>
      <c r="J794" s="60">
        <f t="shared" ca="1" si="182"/>
        <v>1.13575344</v>
      </c>
      <c r="K794" s="60">
        <f t="shared" ca="1" si="183"/>
        <v>0.13575344</v>
      </c>
      <c r="L794" s="64">
        <f>IF(VLOOKUP(A794,$U$12:$AD$125,8)=VLOOKUP(A793,$U$12:$AD$125,8),0,VLOOKUP(A794,U$12:$AD$125,8))</f>
        <v>0</v>
      </c>
      <c r="M794" s="65">
        <f>IF(L794&gt;0,VLOOKUP(L794,T$12:$AC$125,7),0)</f>
        <v>0</v>
      </c>
      <c r="N794" s="60">
        <f t="shared" si="184"/>
        <v>0</v>
      </c>
      <c r="O794" s="60">
        <f t="shared" ca="1" si="185"/>
        <v>0.13575344</v>
      </c>
      <c r="P794" s="66" t="str">
        <f t="shared" si="186"/>
        <v>A+J=</v>
      </c>
      <c r="Q794" s="67">
        <f t="shared" si="187"/>
        <v>45882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</row>
    <row r="795" spans="1:150" x14ac:dyDescent="0.2">
      <c r="A795" s="59">
        <f t="shared" si="188"/>
        <v>44161</v>
      </c>
      <c r="B795" s="70">
        <f t="shared" ca="1" si="177"/>
        <v>1.13586371</v>
      </c>
      <c r="C795" s="60">
        <f t="shared" si="178"/>
        <v>1</v>
      </c>
      <c r="D795" s="61">
        <f ca="1">IF(A795&lt;$B$1,VLOOKUP(A795,[1]DI!$A$4:$B$15000,2,FALSE),0)</f>
        <v>1.9000000000000006E-2</v>
      </c>
      <c r="E795" s="60">
        <f t="shared" ca="1" si="179"/>
        <v>7.4690000000000005E-5</v>
      </c>
      <c r="F795" s="62">
        <f t="shared" si="189"/>
        <v>1.3</v>
      </c>
      <c r="G795" s="63">
        <f t="shared" ca="1" si="180"/>
        <v>1.000097097</v>
      </c>
      <c r="H795" s="60">
        <f ca="1">TRUNC(PRODUCT(G$10:G794),15)</f>
        <v>1.1358637144255901</v>
      </c>
      <c r="I795" s="60">
        <f t="shared" si="181"/>
        <v>1</v>
      </c>
      <c r="J795" s="60">
        <f t="shared" ca="1" si="182"/>
        <v>1.13586371</v>
      </c>
      <c r="K795" s="60">
        <f t="shared" ca="1" si="183"/>
        <v>0.13586371</v>
      </c>
      <c r="L795" s="64">
        <f>IF(VLOOKUP(A795,$U$12:$AD$125,8)=VLOOKUP(A794,$U$12:$AD$125,8),0,VLOOKUP(A795,U$12:$AD$125,8))</f>
        <v>0</v>
      </c>
      <c r="M795" s="65">
        <f>IF(L795&gt;0,VLOOKUP(L795,T$12:$AC$125,7),0)</f>
        <v>0</v>
      </c>
      <c r="N795" s="60">
        <f t="shared" si="184"/>
        <v>0</v>
      </c>
      <c r="O795" s="60">
        <f t="shared" ca="1" si="185"/>
        <v>0.13586371</v>
      </c>
      <c r="P795" s="66" t="str">
        <f t="shared" si="186"/>
        <v>A+J=</v>
      </c>
      <c r="Q795" s="67">
        <f t="shared" si="187"/>
        <v>45882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</row>
    <row r="796" spans="1:150" x14ac:dyDescent="0.2">
      <c r="A796" s="59">
        <f t="shared" si="188"/>
        <v>44162</v>
      </c>
      <c r="B796" s="70">
        <f t="shared" ca="1" si="177"/>
        <v>1.135974</v>
      </c>
      <c r="C796" s="60">
        <f t="shared" si="178"/>
        <v>1</v>
      </c>
      <c r="D796" s="61">
        <f ca="1">IF(A796&lt;$B$1,VLOOKUP(A796,[1]DI!$A$4:$B$15000,2,FALSE),0)</f>
        <v>1.9000000000000006E-2</v>
      </c>
      <c r="E796" s="60">
        <f t="shared" ca="1" si="179"/>
        <v>7.4690000000000005E-5</v>
      </c>
      <c r="F796" s="62">
        <f t="shared" si="189"/>
        <v>1.3</v>
      </c>
      <c r="G796" s="63">
        <f t="shared" ca="1" si="180"/>
        <v>1.000097097</v>
      </c>
      <c r="H796" s="60">
        <f ca="1">TRUNC(PRODUCT(G$10:G795),15)</f>
        <v>1.1359740033846699</v>
      </c>
      <c r="I796" s="60">
        <f t="shared" si="181"/>
        <v>1</v>
      </c>
      <c r="J796" s="60">
        <f t="shared" ca="1" si="182"/>
        <v>1.135974</v>
      </c>
      <c r="K796" s="60">
        <f t="shared" ca="1" si="183"/>
        <v>0.13597400000000001</v>
      </c>
      <c r="L796" s="64">
        <f>IF(VLOOKUP(A796,$U$12:$AD$125,8)=VLOOKUP(A795,$U$12:$AD$125,8),0,VLOOKUP(A796,U$12:$AD$125,8))</f>
        <v>0</v>
      </c>
      <c r="M796" s="65">
        <f>IF(L796&gt;0,VLOOKUP(L796,T$12:$AC$125,7),0)</f>
        <v>0</v>
      </c>
      <c r="N796" s="60">
        <f t="shared" si="184"/>
        <v>0</v>
      </c>
      <c r="O796" s="60">
        <f t="shared" ca="1" si="185"/>
        <v>0.13597400000000001</v>
      </c>
      <c r="P796" s="66" t="str">
        <f t="shared" si="186"/>
        <v>A+J=</v>
      </c>
      <c r="Q796" s="67">
        <f t="shared" si="187"/>
        <v>45882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</row>
    <row r="797" spans="1:150" x14ac:dyDescent="0.2">
      <c r="A797" s="59">
        <f t="shared" si="188"/>
        <v>44163</v>
      </c>
      <c r="B797" s="70">
        <f t="shared" ca="1" si="177"/>
        <v>1.1360843</v>
      </c>
      <c r="C797" s="60">
        <f t="shared" si="178"/>
        <v>1</v>
      </c>
      <c r="D797" s="61">
        <f ca="1">IF(A797&lt;$B$1,VLOOKUP(A797,[1]DI!$A$4:$B$15000,2,FALSE),0)</f>
        <v>0</v>
      </c>
      <c r="E797" s="60">
        <f t="shared" ca="1" si="179"/>
        <v>0</v>
      </c>
      <c r="F797" s="62">
        <f t="shared" si="189"/>
        <v>1.3</v>
      </c>
      <c r="G797" s="63">
        <f t="shared" ca="1" si="180"/>
        <v>1</v>
      </c>
      <c r="H797" s="60">
        <f ca="1">TRUNC(PRODUCT(G$10:G796),15)</f>
        <v>1.1360843030524801</v>
      </c>
      <c r="I797" s="60">
        <f t="shared" si="181"/>
        <v>1</v>
      </c>
      <c r="J797" s="60">
        <f t="shared" ca="1" si="182"/>
        <v>1.1360843</v>
      </c>
      <c r="K797" s="60">
        <f t="shared" ca="1" si="183"/>
        <v>0.13608429999999999</v>
      </c>
      <c r="L797" s="64">
        <f>IF(VLOOKUP(A797,$U$12:$AD$125,8)=VLOOKUP(A796,$U$12:$AD$125,8),0,VLOOKUP(A797,U$12:$AD$125,8))</f>
        <v>0</v>
      </c>
      <c r="M797" s="65">
        <f>IF(L797&gt;0,VLOOKUP(L797,T$12:$AC$125,7),0)</f>
        <v>0</v>
      </c>
      <c r="N797" s="60">
        <f t="shared" si="184"/>
        <v>0</v>
      </c>
      <c r="O797" s="60">
        <f t="shared" ca="1" si="185"/>
        <v>0.13608429999999999</v>
      </c>
      <c r="P797" s="66" t="str">
        <f t="shared" si="186"/>
        <v>A+J=</v>
      </c>
      <c r="Q797" s="67">
        <f t="shared" si="187"/>
        <v>45882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</row>
    <row r="798" spans="1:150" x14ac:dyDescent="0.2">
      <c r="A798" s="59">
        <f t="shared" si="188"/>
        <v>44164</v>
      </c>
      <c r="B798" s="70">
        <f t="shared" ca="1" si="177"/>
        <v>1.1360843</v>
      </c>
      <c r="C798" s="60">
        <f t="shared" si="178"/>
        <v>1</v>
      </c>
      <c r="D798" s="61">
        <f ca="1">IF(A798&lt;$B$1,VLOOKUP(A798,[1]DI!$A$4:$B$15000,2,FALSE),0)</f>
        <v>0</v>
      </c>
      <c r="E798" s="60">
        <f t="shared" ca="1" si="179"/>
        <v>0</v>
      </c>
      <c r="F798" s="62">
        <f t="shared" si="189"/>
        <v>1.3</v>
      </c>
      <c r="G798" s="63">
        <f t="shared" ca="1" si="180"/>
        <v>1</v>
      </c>
      <c r="H798" s="60">
        <f ca="1">TRUNC(PRODUCT(G$10:G797),15)</f>
        <v>1.1360843030524801</v>
      </c>
      <c r="I798" s="60">
        <f t="shared" si="181"/>
        <v>1</v>
      </c>
      <c r="J798" s="60">
        <f t="shared" ca="1" si="182"/>
        <v>1.1360843</v>
      </c>
      <c r="K798" s="60">
        <f t="shared" ca="1" si="183"/>
        <v>0.13608429999999999</v>
      </c>
      <c r="L798" s="64">
        <f>IF(VLOOKUP(A798,$U$12:$AD$125,8)=VLOOKUP(A797,$U$12:$AD$125,8),0,VLOOKUP(A798,U$12:$AD$125,8))</f>
        <v>0</v>
      </c>
      <c r="M798" s="65">
        <f>IF(L798&gt;0,VLOOKUP(L798,T$12:$AC$125,7),0)</f>
        <v>0</v>
      </c>
      <c r="N798" s="60">
        <f t="shared" si="184"/>
        <v>0</v>
      </c>
      <c r="O798" s="60">
        <f t="shared" ca="1" si="185"/>
        <v>0.13608429999999999</v>
      </c>
      <c r="P798" s="66" t="str">
        <f t="shared" si="186"/>
        <v>A+J=</v>
      </c>
      <c r="Q798" s="67">
        <f t="shared" si="187"/>
        <v>45882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</row>
    <row r="799" spans="1:150" x14ac:dyDescent="0.2">
      <c r="A799" s="59">
        <f t="shared" si="188"/>
        <v>44165</v>
      </c>
      <c r="B799" s="70">
        <f t="shared" ca="1" si="177"/>
        <v>1.1360843</v>
      </c>
      <c r="C799" s="60">
        <f t="shared" si="178"/>
        <v>1</v>
      </c>
      <c r="D799" s="61">
        <f ca="1">IF(A799&lt;$B$1,VLOOKUP(A799,[1]DI!$A$4:$B$15000,2,FALSE),0)</f>
        <v>1.9000000000000006E-2</v>
      </c>
      <c r="E799" s="60">
        <f t="shared" ca="1" si="179"/>
        <v>7.4690000000000005E-5</v>
      </c>
      <c r="F799" s="62">
        <f t="shared" si="189"/>
        <v>1.3</v>
      </c>
      <c r="G799" s="63">
        <f t="shared" ca="1" si="180"/>
        <v>1.000097097</v>
      </c>
      <c r="H799" s="60">
        <f ca="1">TRUNC(PRODUCT(G$10:G798),15)</f>
        <v>1.1360843030524801</v>
      </c>
      <c r="I799" s="60">
        <f t="shared" si="181"/>
        <v>1</v>
      </c>
      <c r="J799" s="60">
        <f t="shared" ca="1" si="182"/>
        <v>1.1360843</v>
      </c>
      <c r="K799" s="60">
        <f t="shared" ca="1" si="183"/>
        <v>0.13608429999999999</v>
      </c>
      <c r="L799" s="64">
        <f>IF(VLOOKUP(A799,$U$12:$AD$125,8)=VLOOKUP(A798,$U$12:$AD$125,8),0,VLOOKUP(A799,U$12:$AD$125,8))</f>
        <v>0</v>
      </c>
      <c r="M799" s="65">
        <f>IF(L799&gt;0,VLOOKUP(L799,T$12:$AC$125,7),0)</f>
        <v>0</v>
      </c>
      <c r="N799" s="60">
        <f t="shared" si="184"/>
        <v>0</v>
      </c>
      <c r="O799" s="60">
        <f t="shared" ca="1" si="185"/>
        <v>0.13608429999999999</v>
      </c>
      <c r="P799" s="66" t="str">
        <f t="shared" si="186"/>
        <v>A+J=</v>
      </c>
      <c r="Q799" s="67">
        <f t="shared" si="187"/>
        <v>45882</v>
      </c>
      <c r="R799" s="32"/>
      <c r="S799" s="24"/>
      <c r="T799" s="24"/>
      <c r="U799" s="24"/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</row>
    <row r="800" spans="1:150" x14ac:dyDescent="0.2">
      <c r="A800" s="59">
        <f t="shared" si="188"/>
        <v>44166</v>
      </c>
      <c r="B800" s="70">
        <f t="shared" ca="1" si="177"/>
        <v>1.13619461</v>
      </c>
      <c r="C800" s="60">
        <f t="shared" si="178"/>
        <v>1</v>
      </c>
      <c r="D800" s="61">
        <f ca="1">IF(A800&lt;$B$1,VLOOKUP(A800,[1]DI!$A$4:$B$15000,2,FALSE),0)</f>
        <v>1.9000000000000006E-2</v>
      </c>
      <c r="E800" s="60">
        <f t="shared" ca="1" si="179"/>
        <v>7.4690000000000005E-5</v>
      </c>
      <c r="F800" s="62">
        <f t="shared" si="189"/>
        <v>1.3</v>
      </c>
      <c r="G800" s="63">
        <f t="shared" ca="1" si="180"/>
        <v>1.000097097</v>
      </c>
      <c r="H800" s="60">
        <f ca="1">TRUNC(PRODUCT(G$10:G799),15)</f>
        <v>1.13619461343005</v>
      </c>
      <c r="I800" s="60">
        <f t="shared" si="181"/>
        <v>1</v>
      </c>
      <c r="J800" s="60">
        <f t="shared" ca="1" si="182"/>
        <v>1.13619461</v>
      </c>
      <c r="K800" s="60">
        <f t="shared" ca="1" si="183"/>
        <v>0.13619460999999999</v>
      </c>
      <c r="L800" s="64">
        <f>IF(VLOOKUP(A800,$U$12:$AD$125,8)=VLOOKUP(A799,$U$12:$AD$125,8),0,VLOOKUP(A800,U$12:$AD$125,8))</f>
        <v>0</v>
      </c>
      <c r="M800" s="65">
        <f>IF(L800&gt;0,VLOOKUP(L800,T$12:$AC$125,7),0)</f>
        <v>0</v>
      </c>
      <c r="N800" s="60">
        <f t="shared" si="184"/>
        <v>0</v>
      </c>
      <c r="O800" s="60">
        <f t="shared" ca="1" si="185"/>
        <v>0.13619460999999999</v>
      </c>
      <c r="P800" s="66" t="str">
        <f t="shared" si="186"/>
        <v>A+J=</v>
      </c>
      <c r="Q800" s="67">
        <f t="shared" si="187"/>
        <v>45882</v>
      </c>
      <c r="R800" s="29"/>
      <c r="S800" s="33"/>
      <c r="T800" s="33"/>
      <c r="U800" s="30"/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</row>
    <row r="801" spans="1:147" x14ac:dyDescent="0.2">
      <c r="A801" s="59">
        <f t="shared" si="188"/>
        <v>44167</v>
      </c>
      <c r="B801" s="70">
        <f t="shared" ca="1" si="177"/>
        <v>1.1363049300000001</v>
      </c>
      <c r="C801" s="60">
        <f t="shared" si="178"/>
        <v>1</v>
      </c>
      <c r="D801" s="61">
        <f ca="1">IF(A801&lt;$B$1,VLOOKUP(A801,[1]DI!$A$4:$B$15000,2,FALSE),0)</f>
        <v>1.9000000000000006E-2</v>
      </c>
      <c r="E801" s="60">
        <f t="shared" ca="1" si="179"/>
        <v>7.4690000000000005E-5</v>
      </c>
      <c r="F801" s="62">
        <f t="shared" si="189"/>
        <v>1.3</v>
      </c>
      <c r="G801" s="63">
        <f t="shared" ca="1" si="180"/>
        <v>1.000097097</v>
      </c>
      <c r="H801" s="60">
        <f ca="1">TRUNC(PRODUCT(G$10:G800),15)</f>
        <v>1.13630493451843</v>
      </c>
      <c r="I801" s="60">
        <f t="shared" si="181"/>
        <v>1</v>
      </c>
      <c r="J801" s="60">
        <f t="shared" ca="1" si="182"/>
        <v>1.1363049300000001</v>
      </c>
      <c r="K801" s="60">
        <f t="shared" ca="1" si="183"/>
        <v>0.13630492999999999</v>
      </c>
      <c r="L801" s="64">
        <f>IF(VLOOKUP(A801,$U$12:$AD$125,8)=VLOOKUP(A800,$U$12:$AD$125,8),0,VLOOKUP(A801,U$12:$AD$125,8))</f>
        <v>0</v>
      </c>
      <c r="M801" s="65">
        <f>IF(L801&gt;0,VLOOKUP(L801,T$12:$AC$125,7),0)</f>
        <v>0</v>
      </c>
      <c r="N801" s="60">
        <f t="shared" si="184"/>
        <v>0</v>
      </c>
      <c r="O801" s="60">
        <f t="shared" ca="1" si="185"/>
        <v>0.13630492999999999</v>
      </c>
      <c r="P801" s="66" t="str">
        <f t="shared" si="186"/>
        <v>A+J=</v>
      </c>
      <c r="Q801" s="67">
        <f t="shared" si="187"/>
        <v>45882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</row>
    <row r="802" spans="1:147" x14ac:dyDescent="0.2">
      <c r="A802" s="59">
        <f t="shared" si="188"/>
        <v>44168</v>
      </c>
      <c r="B802" s="70">
        <f t="shared" ca="1" si="177"/>
        <v>1.1364152700000001</v>
      </c>
      <c r="C802" s="60">
        <f t="shared" si="178"/>
        <v>1</v>
      </c>
      <c r="D802" s="61">
        <f ca="1">IF(A802&lt;$B$1,VLOOKUP(A802,[1]DI!$A$4:$B$15000,2,FALSE),0)</f>
        <v>1.9000000000000006E-2</v>
      </c>
      <c r="E802" s="60">
        <f t="shared" ca="1" si="179"/>
        <v>7.4690000000000005E-5</v>
      </c>
      <c r="F802" s="62">
        <f t="shared" si="189"/>
        <v>1.3</v>
      </c>
      <c r="G802" s="63">
        <f t="shared" ca="1" si="180"/>
        <v>1.000097097</v>
      </c>
      <c r="H802" s="60">
        <f ca="1">TRUNC(PRODUCT(G$10:G801),15)</f>
        <v>1.13641526631866</v>
      </c>
      <c r="I802" s="60">
        <f t="shared" si="181"/>
        <v>1</v>
      </c>
      <c r="J802" s="60">
        <f t="shared" ca="1" si="182"/>
        <v>1.1364152700000001</v>
      </c>
      <c r="K802" s="60">
        <f t="shared" ca="1" si="183"/>
        <v>0.13641527000000001</v>
      </c>
      <c r="L802" s="64">
        <f>IF(VLOOKUP(A802,$U$12:$AD$125,8)=VLOOKUP(A801,$U$12:$AD$125,8),0,VLOOKUP(A802,U$12:$AD$125,8))</f>
        <v>0</v>
      </c>
      <c r="M802" s="65">
        <f>IF(L802&gt;0,VLOOKUP(L802,T$12:$AC$125,7),0)</f>
        <v>0</v>
      </c>
      <c r="N802" s="60">
        <f t="shared" si="184"/>
        <v>0</v>
      </c>
      <c r="O802" s="60">
        <f t="shared" ca="1" si="185"/>
        <v>0.13641527000000001</v>
      </c>
      <c r="P802" s="66" t="str">
        <f t="shared" si="186"/>
        <v>A+J=</v>
      </c>
      <c r="Q802" s="67">
        <f t="shared" si="187"/>
        <v>45882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</row>
    <row r="803" spans="1:147" x14ac:dyDescent="0.2">
      <c r="A803" s="59">
        <f t="shared" si="188"/>
        <v>44169</v>
      </c>
      <c r="B803" s="70">
        <f t="shared" ca="1" si="177"/>
        <v>1.1365256100000001</v>
      </c>
      <c r="C803" s="60">
        <f t="shared" si="178"/>
        <v>1</v>
      </c>
      <c r="D803" s="61">
        <f ca="1">IF(A803&lt;$B$1,VLOOKUP(A803,[1]DI!$A$4:$B$15000,2,FALSE),0)</f>
        <v>1.9000000000000006E-2</v>
      </c>
      <c r="E803" s="60">
        <f t="shared" ca="1" si="179"/>
        <v>7.4690000000000005E-5</v>
      </c>
      <c r="F803" s="62">
        <f t="shared" si="189"/>
        <v>1.3</v>
      </c>
      <c r="G803" s="63">
        <f t="shared" ca="1" si="180"/>
        <v>1.000097097</v>
      </c>
      <c r="H803" s="60">
        <f ca="1">TRUNC(PRODUCT(G$10:G802),15)</f>
        <v>1.1365256088317699</v>
      </c>
      <c r="I803" s="60">
        <f t="shared" si="181"/>
        <v>1</v>
      </c>
      <c r="J803" s="60">
        <f t="shared" ca="1" si="182"/>
        <v>1.1365256100000001</v>
      </c>
      <c r="K803" s="60">
        <f t="shared" ca="1" si="183"/>
        <v>0.13652560999999999</v>
      </c>
      <c r="L803" s="64">
        <f>IF(VLOOKUP(A803,$U$12:$AD$125,8)=VLOOKUP(A802,$U$12:$AD$125,8),0,VLOOKUP(A803,U$12:$AD$125,8))</f>
        <v>0</v>
      </c>
      <c r="M803" s="65">
        <f>IF(L803&gt;0,VLOOKUP(L803,T$12:$AC$125,7),0)</f>
        <v>0</v>
      </c>
      <c r="N803" s="60">
        <f t="shared" si="184"/>
        <v>0</v>
      </c>
      <c r="O803" s="60">
        <f t="shared" ca="1" si="185"/>
        <v>0.13652560999999999</v>
      </c>
      <c r="P803" s="66" t="str">
        <f t="shared" si="186"/>
        <v>A+J=</v>
      </c>
      <c r="Q803" s="67">
        <f t="shared" si="187"/>
        <v>45882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</row>
    <row r="804" spans="1:147" x14ac:dyDescent="0.2">
      <c r="A804" s="59">
        <f t="shared" si="188"/>
        <v>44170</v>
      </c>
      <c r="B804" s="70">
        <f t="shared" ca="1" si="177"/>
        <v>1.13663596</v>
      </c>
      <c r="C804" s="60">
        <f t="shared" si="178"/>
        <v>1</v>
      </c>
      <c r="D804" s="61">
        <f ca="1">IF(A804&lt;$B$1,VLOOKUP(A804,[1]DI!$A$4:$B$15000,2,FALSE),0)</f>
        <v>0</v>
      </c>
      <c r="E804" s="60">
        <f t="shared" ca="1" si="179"/>
        <v>0</v>
      </c>
      <c r="F804" s="62">
        <f t="shared" si="189"/>
        <v>1.3</v>
      </c>
      <c r="G804" s="63">
        <f t="shared" ca="1" si="180"/>
        <v>1</v>
      </c>
      <c r="H804" s="60">
        <f ca="1">TRUNC(PRODUCT(G$10:G803),15)</f>
        <v>1.13663596205881</v>
      </c>
      <c r="I804" s="60">
        <f t="shared" si="181"/>
        <v>1</v>
      </c>
      <c r="J804" s="60">
        <f t="shared" ca="1" si="182"/>
        <v>1.13663596</v>
      </c>
      <c r="K804" s="60">
        <f t="shared" ca="1" si="183"/>
        <v>0.13663596</v>
      </c>
      <c r="L804" s="64">
        <f>IF(VLOOKUP(A804,$U$12:$AD$125,8)=VLOOKUP(A803,$U$12:$AD$125,8),0,VLOOKUP(A804,U$12:$AD$125,8))</f>
        <v>0</v>
      </c>
      <c r="M804" s="65">
        <f>IF(L804&gt;0,VLOOKUP(L804,T$12:$AC$125,7),0)</f>
        <v>0</v>
      </c>
      <c r="N804" s="60">
        <f t="shared" si="184"/>
        <v>0</v>
      </c>
      <c r="O804" s="60">
        <f t="shared" ca="1" si="185"/>
        <v>0.13663596</v>
      </c>
      <c r="P804" s="66" t="str">
        <f t="shared" si="186"/>
        <v>A+J=</v>
      </c>
      <c r="Q804" s="67">
        <f t="shared" si="187"/>
        <v>45882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</row>
    <row r="805" spans="1:147" x14ac:dyDescent="0.2">
      <c r="A805" s="59">
        <f t="shared" si="188"/>
        <v>44171</v>
      </c>
      <c r="B805" s="70">
        <f t="shared" ca="1" si="177"/>
        <v>1.13663596</v>
      </c>
      <c r="C805" s="60">
        <f t="shared" si="178"/>
        <v>1</v>
      </c>
      <c r="D805" s="61">
        <f ca="1">IF(A805&lt;$B$1,VLOOKUP(A805,[1]DI!$A$4:$B$15000,2,FALSE),0)</f>
        <v>0</v>
      </c>
      <c r="E805" s="60">
        <f t="shared" ca="1" si="179"/>
        <v>0</v>
      </c>
      <c r="F805" s="62">
        <f t="shared" si="189"/>
        <v>1.3</v>
      </c>
      <c r="G805" s="63">
        <f t="shared" ca="1" si="180"/>
        <v>1</v>
      </c>
      <c r="H805" s="60">
        <f ca="1">TRUNC(PRODUCT(G$10:G804),15)</f>
        <v>1.13663596205881</v>
      </c>
      <c r="I805" s="60">
        <f t="shared" si="181"/>
        <v>1</v>
      </c>
      <c r="J805" s="60">
        <f t="shared" ca="1" si="182"/>
        <v>1.13663596</v>
      </c>
      <c r="K805" s="60">
        <f t="shared" ca="1" si="183"/>
        <v>0.13663596</v>
      </c>
      <c r="L805" s="64">
        <f>IF(VLOOKUP(A805,$U$12:$AD$125,8)=VLOOKUP(A804,$U$12:$AD$125,8),0,VLOOKUP(A805,U$12:$AD$125,8))</f>
        <v>0</v>
      </c>
      <c r="M805" s="65">
        <f>IF(L805&gt;0,VLOOKUP(L805,T$12:$AC$125,7),0)</f>
        <v>0</v>
      </c>
      <c r="N805" s="60">
        <f t="shared" si="184"/>
        <v>0</v>
      </c>
      <c r="O805" s="60">
        <f t="shared" ca="1" si="185"/>
        <v>0.13663596</v>
      </c>
      <c r="P805" s="66" t="str">
        <f t="shared" si="186"/>
        <v>A+J=</v>
      </c>
      <c r="Q805" s="67">
        <f t="shared" si="187"/>
        <v>45882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</row>
    <row r="806" spans="1:147" x14ac:dyDescent="0.2">
      <c r="A806" s="59">
        <f t="shared" si="188"/>
        <v>44172</v>
      </c>
      <c r="B806" s="70">
        <f t="shared" ca="1" si="177"/>
        <v>1.13663596</v>
      </c>
      <c r="C806" s="60">
        <f t="shared" si="178"/>
        <v>1</v>
      </c>
      <c r="D806" s="61">
        <f ca="1">IF(A806&lt;$B$1,VLOOKUP(A806,[1]DI!$A$4:$B$15000,2,FALSE),0)</f>
        <v>1.9000000000000006E-2</v>
      </c>
      <c r="E806" s="60">
        <f t="shared" ca="1" si="179"/>
        <v>7.4690000000000005E-5</v>
      </c>
      <c r="F806" s="62">
        <f t="shared" si="189"/>
        <v>1.3</v>
      </c>
      <c r="G806" s="63">
        <f t="shared" ca="1" si="180"/>
        <v>1.000097097</v>
      </c>
      <c r="H806" s="60">
        <f ca="1">TRUNC(PRODUCT(G$10:G805),15)</f>
        <v>1.13663596205881</v>
      </c>
      <c r="I806" s="60">
        <f t="shared" si="181"/>
        <v>1</v>
      </c>
      <c r="J806" s="60">
        <f t="shared" ca="1" si="182"/>
        <v>1.13663596</v>
      </c>
      <c r="K806" s="60">
        <f t="shared" ca="1" si="183"/>
        <v>0.13663596</v>
      </c>
      <c r="L806" s="64">
        <f>IF(VLOOKUP(A806,$U$12:$AD$125,8)=VLOOKUP(A805,$U$12:$AD$125,8),0,VLOOKUP(A806,U$12:$AD$125,8))</f>
        <v>0</v>
      </c>
      <c r="M806" s="65">
        <f>IF(L806&gt;0,VLOOKUP(L806,T$12:$AC$125,7),0)</f>
        <v>0</v>
      </c>
      <c r="N806" s="60">
        <f t="shared" si="184"/>
        <v>0</v>
      </c>
      <c r="O806" s="60">
        <f t="shared" ca="1" si="185"/>
        <v>0.13663596</v>
      </c>
      <c r="P806" s="66" t="str">
        <f t="shared" si="186"/>
        <v>A+J=</v>
      </c>
      <c r="Q806" s="67">
        <f t="shared" si="187"/>
        <v>45882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</row>
    <row r="807" spans="1:147" x14ac:dyDescent="0.2">
      <c r="A807" s="59">
        <f t="shared" si="188"/>
        <v>44173</v>
      </c>
      <c r="B807" s="70">
        <f t="shared" ca="1" si="177"/>
        <v>1.13674633</v>
      </c>
      <c r="C807" s="60">
        <f t="shared" si="178"/>
        <v>1</v>
      </c>
      <c r="D807" s="61">
        <f ca="1">IF(A807&lt;$B$1,VLOOKUP(A807,[1]DI!$A$4:$B$15000,2,FALSE),0)</f>
        <v>1.9000000000000006E-2</v>
      </c>
      <c r="E807" s="60">
        <f t="shared" ca="1" si="179"/>
        <v>7.4690000000000005E-5</v>
      </c>
      <c r="F807" s="62">
        <f t="shared" si="189"/>
        <v>1.3</v>
      </c>
      <c r="G807" s="63">
        <f t="shared" ca="1" si="180"/>
        <v>1.000097097</v>
      </c>
      <c r="H807" s="60">
        <f ca="1">TRUNC(PRODUCT(G$10:G806),15)</f>
        <v>1.1367463260008199</v>
      </c>
      <c r="I807" s="60">
        <f t="shared" si="181"/>
        <v>1</v>
      </c>
      <c r="J807" s="60">
        <f t="shared" ca="1" si="182"/>
        <v>1.13674633</v>
      </c>
      <c r="K807" s="60">
        <f t="shared" ca="1" si="183"/>
        <v>0.13674633</v>
      </c>
      <c r="L807" s="64">
        <f>IF(VLOOKUP(A807,$U$12:$AD$125,8)=VLOOKUP(A806,$U$12:$AD$125,8),0,VLOOKUP(A807,U$12:$AD$125,8))</f>
        <v>0</v>
      </c>
      <c r="M807" s="65">
        <f>IF(L807&gt;0,VLOOKUP(L807,T$12:$AC$125,7),0)</f>
        <v>0</v>
      </c>
      <c r="N807" s="60">
        <f t="shared" si="184"/>
        <v>0</v>
      </c>
      <c r="O807" s="60">
        <f t="shared" ca="1" si="185"/>
        <v>0.13674633</v>
      </c>
      <c r="P807" s="66" t="str">
        <f t="shared" si="186"/>
        <v>A+J=</v>
      </c>
      <c r="Q807" s="67">
        <f t="shared" si="187"/>
        <v>45882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</row>
    <row r="808" spans="1:147" x14ac:dyDescent="0.2">
      <c r="A808" s="59">
        <f t="shared" si="188"/>
        <v>44174</v>
      </c>
      <c r="B808" s="70">
        <f t="shared" ca="1" si="177"/>
        <v>1.1368567000000001</v>
      </c>
      <c r="C808" s="60">
        <f t="shared" si="178"/>
        <v>1</v>
      </c>
      <c r="D808" s="61">
        <f ca="1">IF(A808&lt;$B$1,VLOOKUP(A808,[1]DI!$A$4:$B$15000,2,FALSE),0)</f>
        <v>1.9000000000000006E-2</v>
      </c>
      <c r="E808" s="60">
        <f t="shared" ca="1" si="179"/>
        <v>7.4690000000000005E-5</v>
      </c>
      <c r="F808" s="62">
        <f t="shared" si="189"/>
        <v>1.3</v>
      </c>
      <c r="G808" s="63">
        <f t="shared" ca="1" si="180"/>
        <v>1.000097097</v>
      </c>
      <c r="H808" s="60">
        <f ca="1">TRUNC(PRODUCT(G$10:G807),15)</f>
        <v>1.1368567006588399</v>
      </c>
      <c r="I808" s="60">
        <f t="shared" si="181"/>
        <v>1</v>
      </c>
      <c r="J808" s="60">
        <f t="shared" ca="1" si="182"/>
        <v>1.1368567000000001</v>
      </c>
      <c r="K808" s="60">
        <f t="shared" ca="1" si="183"/>
        <v>0.1368567</v>
      </c>
      <c r="L808" s="64">
        <f>IF(VLOOKUP(A808,$U$12:$AD$125,8)=VLOOKUP(A807,$U$12:$AD$125,8),0,VLOOKUP(A808,U$12:$AD$125,8))</f>
        <v>0</v>
      </c>
      <c r="M808" s="65">
        <f>IF(L808&gt;0,VLOOKUP(L808,T$12:$AC$125,7),0)</f>
        <v>0</v>
      </c>
      <c r="N808" s="60">
        <f t="shared" si="184"/>
        <v>0</v>
      </c>
      <c r="O808" s="60">
        <f t="shared" ca="1" si="185"/>
        <v>0.1368567</v>
      </c>
      <c r="P808" s="66" t="str">
        <f t="shared" si="186"/>
        <v>A+J=</v>
      </c>
      <c r="Q808" s="67">
        <f t="shared" si="187"/>
        <v>45882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</row>
    <row r="809" spans="1:147" x14ac:dyDescent="0.2">
      <c r="A809" s="59">
        <f t="shared" si="188"/>
        <v>44175</v>
      </c>
      <c r="B809" s="70">
        <f t="shared" ca="1" si="177"/>
        <v>1.13696709</v>
      </c>
      <c r="C809" s="60">
        <f t="shared" si="178"/>
        <v>1</v>
      </c>
      <c r="D809" s="61">
        <f ca="1">IF(A809&lt;$B$1,VLOOKUP(A809,[1]DI!$A$4:$B$15000,2,FALSE),0)</f>
        <v>1.9000000000000006E-2</v>
      </c>
      <c r="E809" s="60">
        <f t="shared" ca="1" si="179"/>
        <v>7.4690000000000005E-5</v>
      </c>
      <c r="F809" s="62">
        <f t="shared" si="189"/>
        <v>1.3</v>
      </c>
      <c r="G809" s="63">
        <f t="shared" ca="1" si="180"/>
        <v>1.000097097</v>
      </c>
      <c r="H809" s="60">
        <f ca="1">TRUNC(PRODUCT(G$10:G808),15)</f>
        <v>1.1369670860339001</v>
      </c>
      <c r="I809" s="60">
        <f t="shared" si="181"/>
        <v>1</v>
      </c>
      <c r="J809" s="60">
        <f t="shared" ca="1" si="182"/>
        <v>1.13696709</v>
      </c>
      <c r="K809" s="60">
        <f t="shared" ca="1" si="183"/>
        <v>0.13696709000000001</v>
      </c>
      <c r="L809" s="64">
        <f>IF(VLOOKUP(A809,$U$12:$AD$125,8)=VLOOKUP(A808,$U$12:$AD$125,8),0,VLOOKUP(A809,U$12:$AD$125,8))</f>
        <v>0</v>
      </c>
      <c r="M809" s="65">
        <f>IF(L809&gt;0,VLOOKUP(L809,T$12:$AC$125,7),0)</f>
        <v>0</v>
      </c>
      <c r="N809" s="60">
        <f t="shared" si="184"/>
        <v>0</v>
      </c>
      <c r="O809" s="60">
        <f t="shared" ca="1" si="185"/>
        <v>0.13696709000000001</v>
      </c>
      <c r="P809" s="66" t="str">
        <f t="shared" si="186"/>
        <v>A+J=</v>
      </c>
      <c r="Q809" s="67">
        <f t="shared" si="187"/>
        <v>45882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</row>
    <row r="810" spans="1:147" x14ac:dyDescent="0.2">
      <c r="A810" s="59">
        <f t="shared" si="188"/>
        <v>44176</v>
      </c>
      <c r="B810" s="70">
        <f t="shared" ca="1" si="177"/>
        <v>1.1370774800000001</v>
      </c>
      <c r="C810" s="60">
        <f t="shared" si="178"/>
        <v>1</v>
      </c>
      <c r="D810" s="61">
        <f ca="1">IF(A810&lt;$B$1,VLOOKUP(A810,[1]DI!$A$4:$B$15000,2,FALSE),0)</f>
        <v>1.9000000000000006E-2</v>
      </c>
      <c r="E810" s="60">
        <f t="shared" ca="1" si="179"/>
        <v>7.4690000000000005E-5</v>
      </c>
      <c r="F810" s="62">
        <f t="shared" si="189"/>
        <v>1.3</v>
      </c>
      <c r="G810" s="63">
        <f t="shared" ca="1" si="180"/>
        <v>1.000097097</v>
      </c>
      <c r="H810" s="60">
        <f ca="1">TRUNC(PRODUCT(G$10:G809),15)</f>
        <v>1.13707748212705</v>
      </c>
      <c r="I810" s="60">
        <f t="shared" si="181"/>
        <v>1</v>
      </c>
      <c r="J810" s="60">
        <f t="shared" ca="1" si="182"/>
        <v>1.1370774800000001</v>
      </c>
      <c r="K810" s="60">
        <f t="shared" ca="1" si="183"/>
        <v>0.13707748</v>
      </c>
      <c r="L810" s="64">
        <f>IF(VLOOKUP(A810,$U$12:$AD$125,8)=VLOOKUP(A809,$U$12:$AD$125,8),0,VLOOKUP(A810,U$12:$AD$125,8))</f>
        <v>0</v>
      </c>
      <c r="M810" s="65">
        <f>IF(L810&gt;0,VLOOKUP(L810,T$12:$AC$125,7),0)</f>
        <v>0</v>
      </c>
      <c r="N810" s="60">
        <f t="shared" si="184"/>
        <v>0</v>
      </c>
      <c r="O810" s="60">
        <f t="shared" ca="1" si="185"/>
        <v>0.13707748</v>
      </c>
      <c r="P810" s="66" t="str">
        <f t="shared" si="186"/>
        <v>A+J=</v>
      </c>
      <c r="Q810" s="67">
        <f t="shared" si="187"/>
        <v>45882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</row>
    <row r="811" spans="1:147" x14ac:dyDescent="0.2">
      <c r="A811" s="59">
        <f t="shared" si="188"/>
        <v>44177</v>
      </c>
      <c r="B811" s="70">
        <f t="shared" ca="1" si="177"/>
        <v>1.1371878900000001</v>
      </c>
      <c r="C811" s="60">
        <f t="shared" si="178"/>
        <v>1</v>
      </c>
      <c r="D811" s="61">
        <f ca="1">IF(A811&lt;$B$1,VLOOKUP(A811,[1]DI!$A$4:$B$15000,2,FALSE),0)</f>
        <v>0</v>
      </c>
      <c r="E811" s="60">
        <f t="shared" ca="1" si="179"/>
        <v>0</v>
      </c>
      <c r="F811" s="62">
        <f t="shared" si="189"/>
        <v>1.3</v>
      </c>
      <c r="G811" s="63">
        <f t="shared" ca="1" si="180"/>
        <v>1</v>
      </c>
      <c r="H811" s="60">
        <f ca="1">TRUNC(PRODUCT(G$10:G810),15)</f>
        <v>1.1371878889393401</v>
      </c>
      <c r="I811" s="60">
        <f t="shared" si="181"/>
        <v>1</v>
      </c>
      <c r="J811" s="60">
        <f t="shared" ca="1" si="182"/>
        <v>1.1371878900000001</v>
      </c>
      <c r="K811" s="60">
        <f t="shared" ca="1" si="183"/>
        <v>0.13718789000000001</v>
      </c>
      <c r="L811" s="64">
        <f>IF(VLOOKUP(A811,$U$12:$AD$125,8)=VLOOKUP(A810,$U$12:$AD$125,8),0,VLOOKUP(A811,U$12:$AD$125,8))</f>
        <v>0</v>
      </c>
      <c r="M811" s="65">
        <f>IF(L811&gt;0,VLOOKUP(L811,T$12:$AC$125,7),0)</f>
        <v>0</v>
      </c>
      <c r="N811" s="60">
        <f t="shared" si="184"/>
        <v>0</v>
      </c>
      <c r="O811" s="60">
        <f t="shared" ca="1" si="185"/>
        <v>0.13718789000000001</v>
      </c>
      <c r="P811" s="66" t="str">
        <f t="shared" si="186"/>
        <v>A+J=</v>
      </c>
      <c r="Q811" s="67">
        <f t="shared" si="187"/>
        <v>45882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</row>
    <row r="812" spans="1:147" x14ac:dyDescent="0.2">
      <c r="A812" s="59">
        <f t="shared" si="188"/>
        <v>44178</v>
      </c>
      <c r="B812" s="70">
        <f t="shared" ca="1" si="177"/>
        <v>1.1371878900000001</v>
      </c>
      <c r="C812" s="60">
        <f t="shared" si="178"/>
        <v>1</v>
      </c>
      <c r="D812" s="61">
        <f ca="1">IF(A812&lt;$B$1,VLOOKUP(A812,[1]DI!$A$4:$B$15000,2,FALSE),0)</f>
        <v>0</v>
      </c>
      <c r="E812" s="60">
        <f t="shared" ca="1" si="179"/>
        <v>0</v>
      </c>
      <c r="F812" s="62">
        <f t="shared" si="189"/>
        <v>1.3</v>
      </c>
      <c r="G812" s="63">
        <f t="shared" ca="1" si="180"/>
        <v>1</v>
      </c>
      <c r="H812" s="60">
        <f ca="1">TRUNC(PRODUCT(G$10:G811),15)</f>
        <v>1.1371878889393401</v>
      </c>
      <c r="I812" s="60">
        <f t="shared" si="181"/>
        <v>1</v>
      </c>
      <c r="J812" s="60">
        <f t="shared" ca="1" si="182"/>
        <v>1.1371878900000001</v>
      </c>
      <c r="K812" s="60">
        <f t="shared" ca="1" si="183"/>
        <v>0.13718789000000001</v>
      </c>
      <c r="L812" s="64">
        <f>IF(VLOOKUP(A812,$U$12:$AD$125,8)=VLOOKUP(A811,$U$12:$AD$125,8),0,VLOOKUP(A812,U$12:$AD$125,8))</f>
        <v>0</v>
      </c>
      <c r="M812" s="65">
        <f>IF(L812&gt;0,VLOOKUP(L812,T$12:$AC$125,7),0)</f>
        <v>0</v>
      </c>
      <c r="N812" s="60">
        <f t="shared" si="184"/>
        <v>0</v>
      </c>
      <c r="O812" s="60">
        <f t="shared" ca="1" si="185"/>
        <v>0.13718789000000001</v>
      </c>
      <c r="P812" s="66" t="str">
        <f t="shared" si="186"/>
        <v>A+J=</v>
      </c>
      <c r="Q812" s="67">
        <f t="shared" si="187"/>
        <v>45882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</row>
    <row r="813" spans="1:147" x14ac:dyDescent="0.2">
      <c r="A813" s="59">
        <f t="shared" si="188"/>
        <v>44179</v>
      </c>
      <c r="B813" s="70">
        <f t="shared" ca="1" si="177"/>
        <v>1.1371878900000001</v>
      </c>
      <c r="C813" s="60">
        <f t="shared" si="178"/>
        <v>1</v>
      </c>
      <c r="D813" s="61">
        <f ca="1">IF(A813&lt;$B$1,VLOOKUP(A813,[1]DI!$A$4:$B$15000,2,FALSE),0)</f>
        <v>1.9000000000000006E-2</v>
      </c>
      <c r="E813" s="60">
        <f t="shared" ca="1" si="179"/>
        <v>7.4690000000000005E-5</v>
      </c>
      <c r="F813" s="62">
        <f t="shared" si="189"/>
        <v>1.3</v>
      </c>
      <c r="G813" s="63">
        <f t="shared" ca="1" si="180"/>
        <v>1.000097097</v>
      </c>
      <c r="H813" s="60">
        <f ca="1">TRUNC(PRODUCT(G$10:G812),15)</f>
        <v>1.1371878889393401</v>
      </c>
      <c r="I813" s="60">
        <f t="shared" si="181"/>
        <v>1</v>
      </c>
      <c r="J813" s="60">
        <f t="shared" ca="1" si="182"/>
        <v>1.1371878900000001</v>
      </c>
      <c r="K813" s="60">
        <f t="shared" ca="1" si="183"/>
        <v>0.13718789000000001</v>
      </c>
      <c r="L813" s="64">
        <f>IF(VLOOKUP(A813,$U$12:$AD$125,8)=VLOOKUP(A812,$U$12:$AD$125,8),0,VLOOKUP(A813,U$12:$AD$125,8))</f>
        <v>0</v>
      </c>
      <c r="M813" s="65">
        <f>IF(L813&gt;0,VLOOKUP(L813,T$12:$AC$125,7),0)</f>
        <v>0</v>
      </c>
      <c r="N813" s="60">
        <f t="shared" si="184"/>
        <v>0</v>
      </c>
      <c r="O813" s="60">
        <f t="shared" ca="1" si="185"/>
        <v>0.13718789000000001</v>
      </c>
      <c r="P813" s="66" t="str">
        <f t="shared" si="186"/>
        <v>A+J=</v>
      </c>
      <c r="Q813" s="67">
        <f t="shared" si="187"/>
        <v>45882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</row>
    <row r="814" spans="1:147" x14ac:dyDescent="0.2">
      <c r="A814" s="59">
        <f t="shared" si="188"/>
        <v>44180</v>
      </c>
      <c r="B814" s="70">
        <f t="shared" ca="1" si="177"/>
        <v>1.13729831</v>
      </c>
      <c r="C814" s="60">
        <f t="shared" si="178"/>
        <v>1</v>
      </c>
      <c r="D814" s="61">
        <f ca="1">IF(A814&lt;$B$1,VLOOKUP(A814,[1]DI!$A$4:$B$15000,2,FALSE),0)</f>
        <v>1.9000000000000006E-2</v>
      </c>
      <c r="E814" s="60">
        <f t="shared" ca="1" si="179"/>
        <v>7.4690000000000005E-5</v>
      </c>
      <c r="F814" s="62">
        <f t="shared" si="189"/>
        <v>1.3</v>
      </c>
      <c r="G814" s="63">
        <f t="shared" ca="1" si="180"/>
        <v>1.000097097</v>
      </c>
      <c r="H814" s="60">
        <f ca="1">TRUNC(PRODUCT(G$10:G813),15)</f>
        <v>1.1372983064717901</v>
      </c>
      <c r="I814" s="60">
        <f t="shared" si="181"/>
        <v>1</v>
      </c>
      <c r="J814" s="60">
        <f t="shared" ca="1" si="182"/>
        <v>1.13729831</v>
      </c>
      <c r="K814" s="60">
        <f t="shared" ca="1" si="183"/>
        <v>0.13729831000000001</v>
      </c>
      <c r="L814" s="64">
        <f>IF(VLOOKUP(A814,$U$12:$AD$125,8)=VLOOKUP(A813,$U$12:$AD$125,8),0,VLOOKUP(A814,U$12:$AD$125,8))</f>
        <v>0</v>
      </c>
      <c r="M814" s="65">
        <f>IF(L814&gt;0,VLOOKUP(L814,T$12:$AC$125,7),0)</f>
        <v>0</v>
      </c>
      <c r="N814" s="60">
        <f t="shared" si="184"/>
        <v>0</v>
      </c>
      <c r="O814" s="60">
        <f t="shared" ca="1" si="185"/>
        <v>0.13729831000000001</v>
      </c>
      <c r="P814" s="66" t="str">
        <f t="shared" si="186"/>
        <v>A+J=</v>
      </c>
      <c r="Q814" s="67">
        <f t="shared" si="187"/>
        <v>45882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</row>
    <row r="815" spans="1:147" x14ac:dyDescent="0.2">
      <c r="A815" s="59">
        <f t="shared" si="188"/>
        <v>44181</v>
      </c>
      <c r="B815" s="70">
        <f t="shared" ca="1" si="177"/>
        <v>1.13740873</v>
      </c>
      <c r="C815" s="60">
        <f t="shared" si="178"/>
        <v>1</v>
      </c>
      <c r="D815" s="61">
        <f ca="1">IF(A815&lt;$B$1,VLOOKUP(A815,[1]DI!$A$4:$B$15000,2,FALSE),0)</f>
        <v>1.9000000000000006E-2</v>
      </c>
      <c r="E815" s="60">
        <f t="shared" ca="1" si="179"/>
        <v>7.4690000000000005E-5</v>
      </c>
      <c r="F815" s="62">
        <f t="shared" si="189"/>
        <v>1.3</v>
      </c>
      <c r="G815" s="63">
        <f t="shared" ca="1" si="180"/>
        <v>1.000097097</v>
      </c>
      <c r="H815" s="60">
        <f ca="1">TRUNC(PRODUCT(G$10:G814),15)</f>
        <v>1.13740873472545</v>
      </c>
      <c r="I815" s="60">
        <f t="shared" si="181"/>
        <v>1</v>
      </c>
      <c r="J815" s="60">
        <f t="shared" ca="1" si="182"/>
        <v>1.13740873</v>
      </c>
      <c r="K815" s="60">
        <f t="shared" ca="1" si="183"/>
        <v>0.13740873000000001</v>
      </c>
      <c r="L815" s="64">
        <f>IF(VLOOKUP(A815,$U$12:$AD$125,8)=VLOOKUP(A814,$U$12:$AD$125,8),0,VLOOKUP(A815,U$12:$AD$125,8))</f>
        <v>0</v>
      </c>
      <c r="M815" s="65">
        <f>IF(L815&gt;0,VLOOKUP(L815,T$12:$AC$125,7),0)</f>
        <v>0</v>
      </c>
      <c r="N815" s="60">
        <f t="shared" si="184"/>
        <v>0</v>
      </c>
      <c r="O815" s="60">
        <f t="shared" ca="1" si="185"/>
        <v>0.13740873000000001</v>
      </c>
      <c r="P815" s="66" t="str">
        <f t="shared" si="186"/>
        <v>A+J=</v>
      </c>
      <c r="Q815" s="67">
        <f t="shared" si="187"/>
        <v>45882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</row>
    <row r="816" spans="1:147" x14ac:dyDescent="0.2">
      <c r="A816" s="59">
        <f t="shared" si="188"/>
        <v>44182</v>
      </c>
      <c r="B816" s="70">
        <f t="shared" ca="1" si="177"/>
        <v>1.13751917</v>
      </c>
      <c r="C816" s="60">
        <f t="shared" si="178"/>
        <v>1</v>
      </c>
      <c r="D816" s="61">
        <f ca="1">IF(A816&lt;$B$1,VLOOKUP(A816,[1]DI!$A$4:$B$15000,2,FALSE),0)</f>
        <v>1.9000000000000006E-2</v>
      </c>
      <c r="E816" s="60">
        <f t="shared" ca="1" si="179"/>
        <v>7.4690000000000005E-5</v>
      </c>
      <c r="F816" s="62">
        <f t="shared" si="189"/>
        <v>1.3</v>
      </c>
      <c r="G816" s="63">
        <f t="shared" ca="1" si="180"/>
        <v>1.000097097</v>
      </c>
      <c r="H816" s="60">
        <f ca="1">TRUNC(PRODUCT(G$10:G815),15)</f>
        <v>1.1375191737013699</v>
      </c>
      <c r="I816" s="60">
        <f t="shared" si="181"/>
        <v>1</v>
      </c>
      <c r="J816" s="60">
        <f t="shared" ca="1" si="182"/>
        <v>1.13751917</v>
      </c>
      <c r="K816" s="60">
        <f t="shared" ca="1" si="183"/>
        <v>0.13751917</v>
      </c>
      <c r="L816" s="64">
        <f>IF(VLOOKUP(A816,$U$12:$AD$125,8)=VLOOKUP(A815,$U$12:$AD$125,8),0,VLOOKUP(A816,U$12:$AD$125,8))</f>
        <v>0</v>
      </c>
      <c r="M816" s="65">
        <f>IF(L816&gt;0,VLOOKUP(L816,T$12:$AC$125,7),0)</f>
        <v>0</v>
      </c>
      <c r="N816" s="60">
        <f t="shared" si="184"/>
        <v>0</v>
      </c>
      <c r="O816" s="60">
        <f t="shared" ca="1" si="185"/>
        <v>0.13751917</v>
      </c>
      <c r="P816" s="66" t="str">
        <f t="shared" si="186"/>
        <v>A+J=</v>
      </c>
      <c r="Q816" s="67">
        <f t="shared" si="187"/>
        <v>45882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</row>
    <row r="817" spans="1:147" x14ac:dyDescent="0.2">
      <c r="A817" s="59">
        <f t="shared" si="188"/>
        <v>44183</v>
      </c>
      <c r="B817" s="70">
        <f t="shared" ca="1" si="177"/>
        <v>1.13762962</v>
      </c>
      <c r="C817" s="60">
        <f t="shared" si="178"/>
        <v>1</v>
      </c>
      <c r="D817" s="61">
        <f ca="1">IF(A817&lt;$B$1,VLOOKUP(A817,[1]DI!$A$4:$B$15000,2,FALSE),0)</f>
        <v>1.9000000000000006E-2</v>
      </c>
      <c r="E817" s="60">
        <f t="shared" ca="1" si="179"/>
        <v>7.4690000000000005E-5</v>
      </c>
      <c r="F817" s="62">
        <f t="shared" si="189"/>
        <v>1.3</v>
      </c>
      <c r="G817" s="63">
        <f t="shared" ca="1" si="180"/>
        <v>1.000097097</v>
      </c>
      <c r="H817" s="60">
        <f ca="1">TRUNC(PRODUCT(G$10:G816),15)</f>
        <v>1.13762962340058</v>
      </c>
      <c r="I817" s="60">
        <f t="shared" si="181"/>
        <v>1</v>
      </c>
      <c r="J817" s="60">
        <f t="shared" ca="1" si="182"/>
        <v>1.13762962</v>
      </c>
      <c r="K817" s="60">
        <f t="shared" ca="1" si="183"/>
        <v>0.13762962000000001</v>
      </c>
      <c r="L817" s="64">
        <f>IF(VLOOKUP(A817,$U$12:$AD$125,8)=VLOOKUP(A816,$U$12:$AD$125,8),0,VLOOKUP(A817,U$12:$AD$125,8))</f>
        <v>0</v>
      </c>
      <c r="M817" s="65">
        <f>IF(L817&gt;0,VLOOKUP(L817,T$12:$AC$125,7),0)</f>
        <v>0</v>
      </c>
      <c r="N817" s="60">
        <f t="shared" si="184"/>
        <v>0</v>
      </c>
      <c r="O817" s="60">
        <f t="shared" ca="1" si="185"/>
        <v>0.13762962000000001</v>
      </c>
      <c r="P817" s="66" t="str">
        <f t="shared" si="186"/>
        <v>A+J=</v>
      </c>
      <c r="Q817" s="67">
        <f t="shared" si="187"/>
        <v>45882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</row>
    <row r="818" spans="1:147" x14ac:dyDescent="0.2">
      <c r="A818" s="59">
        <f t="shared" si="188"/>
        <v>44184</v>
      </c>
      <c r="B818" s="70">
        <f t="shared" ca="1" si="177"/>
        <v>1.1377400799999999</v>
      </c>
      <c r="C818" s="60">
        <f t="shared" si="178"/>
        <v>1</v>
      </c>
      <c r="D818" s="61">
        <f ca="1">IF(A818&lt;$B$1,VLOOKUP(A818,[1]DI!$A$4:$B$15000,2,FALSE),0)</f>
        <v>0</v>
      </c>
      <c r="E818" s="60">
        <f t="shared" ca="1" si="179"/>
        <v>0</v>
      </c>
      <c r="F818" s="62">
        <f t="shared" si="189"/>
        <v>1.3</v>
      </c>
      <c r="G818" s="63">
        <f t="shared" ca="1" si="180"/>
        <v>1</v>
      </c>
      <c r="H818" s="60">
        <f ca="1">TRUNC(PRODUCT(G$10:G817),15)</f>
        <v>1.1377400838241201</v>
      </c>
      <c r="I818" s="60">
        <f t="shared" si="181"/>
        <v>1</v>
      </c>
      <c r="J818" s="60">
        <f t="shared" ca="1" si="182"/>
        <v>1.1377400799999999</v>
      </c>
      <c r="K818" s="60">
        <f t="shared" ca="1" si="183"/>
        <v>0.13774007999999999</v>
      </c>
      <c r="L818" s="64">
        <f>IF(VLOOKUP(A818,$U$12:$AD$125,8)=VLOOKUP(A817,$U$12:$AD$125,8),0,VLOOKUP(A818,U$12:$AD$125,8))</f>
        <v>0</v>
      </c>
      <c r="M818" s="65">
        <f>IF(L818&gt;0,VLOOKUP(L818,T$12:$AC$125,7),0)</f>
        <v>0</v>
      </c>
      <c r="N818" s="60">
        <f t="shared" si="184"/>
        <v>0</v>
      </c>
      <c r="O818" s="60">
        <f t="shared" ca="1" si="185"/>
        <v>0.13774007999999999</v>
      </c>
      <c r="P818" s="66" t="str">
        <f t="shared" si="186"/>
        <v>A+J=</v>
      </c>
      <c r="Q818" s="67">
        <f t="shared" si="187"/>
        <v>45882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</row>
    <row r="819" spans="1:147" x14ac:dyDescent="0.2">
      <c r="A819" s="59">
        <f t="shared" si="188"/>
        <v>44185</v>
      </c>
      <c r="B819" s="70">
        <f t="shared" ca="1" si="177"/>
        <v>1.1377400799999999</v>
      </c>
      <c r="C819" s="60">
        <f t="shared" si="178"/>
        <v>1</v>
      </c>
      <c r="D819" s="61">
        <f ca="1">IF(A819&lt;$B$1,VLOOKUP(A819,[1]DI!$A$4:$B$15000,2,FALSE),0)</f>
        <v>0</v>
      </c>
      <c r="E819" s="60">
        <f t="shared" ca="1" si="179"/>
        <v>0</v>
      </c>
      <c r="F819" s="62">
        <f t="shared" si="189"/>
        <v>1.3</v>
      </c>
      <c r="G819" s="63">
        <f t="shared" ca="1" si="180"/>
        <v>1</v>
      </c>
      <c r="H819" s="60">
        <f ca="1">TRUNC(PRODUCT(G$10:G818),15)</f>
        <v>1.1377400838241201</v>
      </c>
      <c r="I819" s="60">
        <f t="shared" si="181"/>
        <v>1</v>
      </c>
      <c r="J819" s="60">
        <f t="shared" ca="1" si="182"/>
        <v>1.1377400799999999</v>
      </c>
      <c r="K819" s="60">
        <f t="shared" ca="1" si="183"/>
        <v>0.13774007999999999</v>
      </c>
      <c r="L819" s="64">
        <f>IF(VLOOKUP(A819,$U$12:$AD$125,8)=VLOOKUP(A818,$U$12:$AD$125,8),0,VLOOKUP(A819,U$12:$AD$125,8))</f>
        <v>0</v>
      </c>
      <c r="M819" s="65">
        <f>IF(L819&gt;0,VLOOKUP(L819,T$12:$AC$125,7),0)</f>
        <v>0</v>
      </c>
      <c r="N819" s="60">
        <f t="shared" si="184"/>
        <v>0</v>
      </c>
      <c r="O819" s="60">
        <f t="shared" ca="1" si="185"/>
        <v>0.13774007999999999</v>
      </c>
      <c r="P819" s="66" t="str">
        <f t="shared" si="186"/>
        <v>A+J=</v>
      </c>
      <c r="Q819" s="67">
        <f t="shared" si="187"/>
        <v>45882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</row>
    <row r="820" spans="1:147" x14ac:dyDescent="0.2">
      <c r="A820" s="59">
        <f t="shared" si="188"/>
        <v>44186</v>
      </c>
      <c r="B820" s="70">
        <f t="shared" ca="1" si="177"/>
        <v>1.1377400799999999</v>
      </c>
      <c r="C820" s="60">
        <f t="shared" si="178"/>
        <v>1</v>
      </c>
      <c r="D820" s="61">
        <f ca="1">IF(A820&lt;$B$1,VLOOKUP(A820,[1]DI!$A$4:$B$15000,2,FALSE),0)</f>
        <v>1.9000000000000006E-2</v>
      </c>
      <c r="E820" s="60">
        <f t="shared" ca="1" si="179"/>
        <v>7.4690000000000005E-5</v>
      </c>
      <c r="F820" s="62">
        <f t="shared" si="189"/>
        <v>1.3</v>
      </c>
      <c r="G820" s="63">
        <f t="shared" ca="1" si="180"/>
        <v>1.000097097</v>
      </c>
      <c r="H820" s="60">
        <f ca="1">TRUNC(PRODUCT(G$10:G819),15)</f>
        <v>1.1377400838241201</v>
      </c>
      <c r="I820" s="60">
        <f t="shared" si="181"/>
        <v>1</v>
      </c>
      <c r="J820" s="60">
        <f t="shared" ca="1" si="182"/>
        <v>1.1377400799999999</v>
      </c>
      <c r="K820" s="60">
        <f t="shared" ca="1" si="183"/>
        <v>0.13774007999999999</v>
      </c>
      <c r="L820" s="64">
        <f>IF(VLOOKUP(A820,$U$12:$AD$125,8)=VLOOKUP(A819,$U$12:$AD$125,8),0,VLOOKUP(A820,U$12:$AD$125,8))</f>
        <v>0</v>
      </c>
      <c r="M820" s="65">
        <f>IF(L820&gt;0,VLOOKUP(L820,T$12:$AC$125,7),0)</f>
        <v>0</v>
      </c>
      <c r="N820" s="60">
        <f t="shared" si="184"/>
        <v>0</v>
      </c>
      <c r="O820" s="60">
        <f t="shared" ca="1" si="185"/>
        <v>0.13774007999999999</v>
      </c>
      <c r="P820" s="66" t="str">
        <f t="shared" si="186"/>
        <v>A+J=</v>
      </c>
      <c r="Q820" s="67">
        <f t="shared" si="187"/>
        <v>45882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</row>
    <row r="821" spans="1:147" x14ac:dyDescent="0.2">
      <c r="A821" s="59">
        <f t="shared" si="188"/>
        <v>44187</v>
      </c>
      <c r="B821" s="70">
        <f t="shared" ca="1" si="177"/>
        <v>1.13785055</v>
      </c>
      <c r="C821" s="60">
        <f t="shared" si="178"/>
        <v>1</v>
      </c>
      <c r="D821" s="61">
        <f ca="1">IF(A821&lt;$B$1,VLOOKUP(A821,[1]DI!$A$4:$B$15000,2,FALSE),0)</f>
        <v>1.9000000000000006E-2</v>
      </c>
      <c r="E821" s="60">
        <f t="shared" ca="1" si="179"/>
        <v>7.4690000000000005E-5</v>
      </c>
      <c r="F821" s="62">
        <f t="shared" si="189"/>
        <v>1.3</v>
      </c>
      <c r="G821" s="63">
        <f t="shared" ca="1" si="180"/>
        <v>1.000097097</v>
      </c>
      <c r="H821" s="60">
        <f ca="1">TRUNC(PRODUCT(G$10:G820),15)</f>
        <v>1.13785055497304</v>
      </c>
      <c r="I821" s="60">
        <f t="shared" si="181"/>
        <v>1</v>
      </c>
      <c r="J821" s="60">
        <f t="shared" ca="1" si="182"/>
        <v>1.13785055</v>
      </c>
      <c r="K821" s="60">
        <f t="shared" ca="1" si="183"/>
        <v>0.13785054999999999</v>
      </c>
      <c r="L821" s="64">
        <f>IF(VLOOKUP(A821,$U$12:$AD$125,8)=VLOOKUP(A820,$U$12:$AD$125,8),0,VLOOKUP(A821,U$12:$AD$125,8))</f>
        <v>0</v>
      </c>
      <c r="M821" s="65">
        <f>IF(L821&gt;0,VLOOKUP(L821,T$12:$AC$125,7),0)</f>
        <v>0</v>
      </c>
      <c r="N821" s="60">
        <f t="shared" si="184"/>
        <v>0</v>
      </c>
      <c r="O821" s="60">
        <f t="shared" ca="1" si="185"/>
        <v>0.13785054999999999</v>
      </c>
      <c r="P821" s="66" t="str">
        <f t="shared" si="186"/>
        <v>A+J=</v>
      </c>
      <c r="Q821" s="67">
        <f t="shared" si="187"/>
        <v>45882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</row>
    <row r="822" spans="1:147" x14ac:dyDescent="0.2">
      <c r="A822" s="59">
        <f t="shared" si="188"/>
        <v>44188</v>
      </c>
      <c r="B822" s="70">
        <f t="shared" ca="1" si="177"/>
        <v>1.13796104</v>
      </c>
      <c r="C822" s="60">
        <f t="shared" si="178"/>
        <v>1</v>
      </c>
      <c r="D822" s="61">
        <f ca="1">IF(A822&lt;$B$1,VLOOKUP(A822,[1]DI!$A$4:$B$15000,2,FALSE),0)</f>
        <v>1.9000000000000006E-2</v>
      </c>
      <c r="E822" s="60">
        <f t="shared" ca="1" si="179"/>
        <v>7.4690000000000005E-5</v>
      </c>
      <c r="F822" s="62">
        <f t="shared" si="189"/>
        <v>1.3</v>
      </c>
      <c r="G822" s="63">
        <f t="shared" ca="1" si="180"/>
        <v>1.000097097</v>
      </c>
      <c r="H822" s="60">
        <f ca="1">TRUNC(PRODUCT(G$10:G821),15)</f>
        <v>1.1379610368483799</v>
      </c>
      <c r="I822" s="60">
        <f t="shared" si="181"/>
        <v>1</v>
      </c>
      <c r="J822" s="60">
        <f t="shared" ca="1" si="182"/>
        <v>1.13796104</v>
      </c>
      <c r="K822" s="60">
        <f t="shared" ca="1" si="183"/>
        <v>0.13796104000000001</v>
      </c>
      <c r="L822" s="64">
        <f>IF(VLOOKUP(A822,$U$12:$AD$125,8)=VLOOKUP(A821,$U$12:$AD$125,8),0,VLOOKUP(A822,U$12:$AD$125,8))</f>
        <v>0</v>
      </c>
      <c r="M822" s="65">
        <f>IF(L822&gt;0,VLOOKUP(L822,T$12:$AC$125,7),0)</f>
        <v>0</v>
      </c>
      <c r="N822" s="60">
        <f t="shared" si="184"/>
        <v>0</v>
      </c>
      <c r="O822" s="60">
        <f t="shared" ca="1" si="185"/>
        <v>0.13796104000000001</v>
      </c>
      <c r="P822" s="66" t="str">
        <f t="shared" si="186"/>
        <v>A+J=</v>
      </c>
      <c r="Q822" s="67">
        <f t="shared" si="187"/>
        <v>45882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</row>
    <row r="823" spans="1:147" x14ac:dyDescent="0.2">
      <c r="A823" s="59">
        <f t="shared" si="188"/>
        <v>44189</v>
      </c>
      <c r="B823" s="70">
        <f t="shared" ca="1" si="177"/>
        <v>1.1380715299999999</v>
      </c>
      <c r="C823" s="60">
        <f t="shared" si="178"/>
        <v>1</v>
      </c>
      <c r="D823" s="61">
        <f ca="1">IF(A823&lt;$B$1,VLOOKUP(A823,[1]DI!$A$4:$B$15000,2,FALSE),0)</f>
        <v>1.9000000000000006E-2</v>
      </c>
      <c r="E823" s="60">
        <f t="shared" ca="1" si="179"/>
        <v>7.4690000000000005E-5</v>
      </c>
      <c r="F823" s="62">
        <f t="shared" si="189"/>
        <v>1.3</v>
      </c>
      <c r="G823" s="63">
        <f t="shared" ca="1" si="180"/>
        <v>1.000097097</v>
      </c>
      <c r="H823" s="60">
        <f ca="1">TRUNC(PRODUCT(G$10:G822),15)</f>
        <v>1.1380715294511701</v>
      </c>
      <c r="I823" s="60">
        <f t="shared" si="181"/>
        <v>1</v>
      </c>
      <c r="J823" s="60">
        <f t="shared" ca="1" si="182"/>
        <v>1.1380715299999999</v>
      </c>
      <c r="K823" s="60">
        <f t="shared" ca="1" si="183"/>
        <v>0.13807153</v>
      </c>
      <c r="L823" s="64">
        <f>IF(VLOOKUP(A823,$U$12:$AD$125,8)=VLOOKUP(A822,$U$12:$AD$125,8),0,VLOOKUP(A823,U$12:$AD$125,8))</f>
        <v>0</v>
      </c>
      <c r="M823" s="65">
        <f>IF(L823&gt;0,VLOOKUP(L823,T$12:$AC$125,7),0)</f>
        <v>0</v>
      </c>
      <c r="N823" s="60">
        <f t="shared" si="184"/>
        <v>0</v>
      </c>
      <c r="O823" s="60">
        <f t="shared" ca="1" si="185"/>
        <v>0.13807153</v>
      </c>
      <c r="P823" s="66" t="str">
        <f t="shared" si="186"/>
        <v>A+J=</v>
      </c>
      <c r="Q823" s="67">
        <f t="shared" si="187"/>
        <v>45882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</row>
    <row r="824" spans="1:147" x14ac:dyDescent="0.2">
      <c r="A824" s="59">
        <f t="shared" si="188"/>
        <v>44190</v>
      </c>
      <c r="B824" s="70">
        <f t="shared" ca="1" si="177"/>
        <v>1.1381820300000001</v>
      </c>
      <c r="C824" s="60">
        <f t="shared" si="178"/>
        <v>1</v>
      </c>
      <c r="D824" s="61">
        <f ca="1">IF(A824&lt;$B$1,VLOOKUP(A824,[1]DI!$A$4:$B$15000,2,FALSE),0)</f>
        <v>0</v>
      </c>
      <c r="E824" s="60">
        <f t="shared" ca="1" si="179"/>
        <v>0</v>
      </c>
      <c r="F824" s="62">
        <f t="shared" si="189"/>
        <v>1.3</v>
      </c>
      <c r="G824" s="63">
        <f t="shared" ca="1" si="180"/>
        <v>1</v>
      </c>
      <c r="H824" s="60">
        <f ca="1">TRUNC(PRODUCT(G$10:G823),15)</f>
        <v>1.1381820327824701</v>
      </c>
      <c r="I824" s="60">
        <f t="shared" si="181"/>
        <v>1</v>
      </c>
      <c r="J824" s="60">
        <f t="shared" ca="1" si="182"/>
        <v>1.1381820300000001</v>
      </c>
      <c r="K824" s="60">
        <f t="shared" ca="1" si="183"/>
        <v>0.13818203000000001</v>
      </c>
      <c r="L824" s="64">
        <f>IF(VLOOKUP(A824,$U$12:$AD$125,8)=VLOOKUP(A823,$U$12:$AD$125,8),0,VLOOKUP(A824,U$12:$AD$125,8))</f>
        <v>0</v>
      </c>
      <c r="M824" s="65">
        <f>IF(L824&gt;0,VLOOKUP(L824,T$12:$AC$125,7),0)</f>
        <v>0</v>
      </c>
      <c r="N824" s="60">
        <f t="shared" si="184"/>
        <v>0</v>
      </c>
      <c r="O824" s="60">
        <f t="shared" ca="1" si="185"/>
        <v>0.13818203000000001</v>
      </c>
      <c r="P824" s="66" t="str">
        <f t="shared" si="186"/>
        <v>A+J=</v>
      </c>
      <c r="Q824" s="67">
        <f t="shared" si="187"/>
        <v>45882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</row>
    <row r="825" spans="1:147" x14ac:dyDescent="0.2">
      <c r="A825" s="59">
        <f t="shared" si="188"/>
        <v>44191</v>
      </c>
      <c r="B825" s="70">
        <f t="shared" ca="1" si="177"/>
        <v>1.1381820300000001</v>
      </c>
      <c r="C825" s="60">
        <f t="shared" si="178"/>
        <v>1</v>
      </c>
      <c r="D825" s="61">
        <f ca="1">IF(A825&lt;$B$1,VLOOKUP(A825,[1]DI!$A$4:$B$15000,2,FALSE),0)</f>
        <v>0</v>
      </c>
      <c r="E825" s="60">
        <f t="shared" ca="1" si="179"/>
        <v>0</v>
      </c>
      <c r="F825" s="62">
        <f t="shared" si="189"/>
        <v>1.3</v>
      </c>
      <c r="G825" s="63">
        <f t="shared" ca="1" si="180"/>
        <v>1</v>
      </c>
      <c r="H825" s="60">
        <f ca="1">TRUNC(PRODUCT(G$10:G824),15)</f>
        <v>1.1381820327824701</v>
      </c>
      <c r="I825" s="60">
        <f t="shared" si="181"/>
        <v>1</v>
      </c>
      <c r="J825" s="60">
        <f t="shared" ca="1" si="182"/>
        <v>1.1381820300000001</v>
      </c>
      <c r="K825" s="60">
        <f t="shared" ca="1" si="183"/>
        <v>0.13818203000000001</v>
      </c>
      <c r="L825" s="64">
        <f>IF(VLOOKUP(A825,$U$12:$AD$125,8)=VLOOKUP(A824,$U$12:$AD$125,8),0,VLOOKUP(A825,U$12:$AD$125,8))</f>
        <v>0</v>
      </c>
      <c r="M825" s="65">
        <f>IF(L825&gt;0,VLOOKUP(L825,T$12:$AC$125,7),0)</f>
        <v>0</v>
      </c>
      <c r="N825" s="60">
        <f t="shared" si="184"/>
        <v>0</v>
      </c>
      <c r="O825" s="60">
        <f t="shared" ca="1" si="185"/>
        <v>0.13818203000000001</v>
      </c>
      <c r="P825" s="66" t="str">
        <f t="shared" si="186"/>
        <v>A+J=</v>
      </c>
      <c r="Q825" s="67">
        <f t="shared" si="187"/>
        <v>45882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</row>
    <row r="826" spans="1:147" x14ac:dyDescent="0.2">
      <c r="A826" s="59">
        <f t="shared" si="188"/>
        <v>44192</v>
      </c>
      <c r="B826" s="70">
        <f t="shared" ca="1" si="177"/>
        <v>1.1381820300000001</v>
      </c>
      <c r="C826" s="60">
        <f t="shared" si="178"/>
        <v>1</v>
      </c>
      <c r="D826" s="61">
        <f ca="1">IF(A826&lt;$B$1,VLOOKUP(A826,[1]DI!$A$4:$B$15000,2,FALSE),0)</f>
        <v>0</v>
      </c>
      <c r="E826" s="60">
        <f t="shared" ca="1" si="179"/>
        <v>0</v>
      </c>
      <c r="F826" s="62">
        <f t="shared" si="189"/>
        <v>1.3</v>
      </c>
      <c r="G826" s="63">
        <f t="shared" ca="1" si="180"/>
        <v>1</v>
      </c>
      <c r="H826" s="60">
        <f ca="1">TRUNC(PRODUCT(G$10:G825),15)</f>
        <v>1.1381820327824701</v>
      </c>
      <c r="I826" s="60">
        <f t="shared" si="181"/>
        <v>1</v>
      </c>
      <c r="J826" s="60">
        <f t="shared" ca="1" si="182"/>
        <v>1.1381820300000001</v>
      </c>
      <c r="K826" s="60">
        <f t="shared" ca="1" si="183"/>
        <v>0.13818203000000001</v>
      </c>
      <c r="L826" s="64">
        <f>IF(VLOOKUP(A826,$U$12:$AD$125,8)=VLOOKUP(A825,$U$12:$AD$125,8),0,VLOOKUP(A826,U$12:$AD$125,8))</f>
        <v>0</v>
      </c>
      <c r="M826" s="65">
        <f>IF(L826&gt;0,VLOOKUP(L826,T$12:$AC$125,7),0)</f>
        <v>0</v>
      </c>
      <c r="N826" s="60">
        <f t="shared" si="184"/>
        <v>0</v>
      </c>
      <c r="O826" s="60">
        <f t="shared" ca="1" si="185"/>
        <v>0.13818203000000001</v>
      </c>
      <c r="P826" s="66" t="str">
        <f t="shared" si="186"/>
        <v>A+J=</v>
      </c>
      <c r="Q826" s="67">
        <f t="shared" si="187"/>
        <v>45882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</row>
    <row r="827" spans="1:147" x14ac:dyDescent="0.2">
      <c r="A827" s="59">
        <f t="shared" si="188"/>
        <v>44193</v>
      </c>
      <c r="B827" s="70">
        <f t="shared" ca="1" si="177"/>
        <v>1.1381820300000001</v>
      </c>
      <c r="C827" s="60">
        <f t="shared" si="178"/>
        <v>1</v>
      </c>
      <c r="D827" s="61">
        <f ca="1">IF(A827&lt;$B$1,VLOOKUP(A827,[1]DI!$A$4:$B$15000,2,FALSE),0)</f>
        <v>1.9000000000000006E-2</v>
      </c>
      <c r="E827" s="60">
        <f t="shared" ca="1" si="179"/>
        <v>7.4690000000000005E-5</v>
      </c>
      <c r="F827" s="62">
        <f t="shared" si="189"/>
        <v>1.3</v>
      </c>
      <c r="G827" s="63">
        <f t="shared" ca="1" si="180"/>
        <v>1.000097097</v>
      </c>
      <c r="H827" s="60">
        <f ca="1">TRUNC(PRODUCT(G$10:G826),15)</f>
        <v>1.1381820327824701</v>
      </c>
      <c r="I827" s="60">
        <f t="shared" si="181"/>
        <v>1</v>
      </c>
      <c r="J827" s="60">
        <f t="shared" ca="1" si="182"/>
        <v>1.1381820300000001</v>
      </c>
      <c r="K827" s="60">
        <f t="shared" ca="1" si="183"/>
        <v>0.13818203000000001</v>
      </c>
      <c r="L827" s="64">
        <f>IF(VLOOKUP(A827,$U$12:$AD$125,8)=VLOOKUP(A826,$U$12:$AD$125,8),0,VLOOKUP(A827,U$12:$AD$125,8))</f>
        <v>0</v>
      </c>
      <c r="M827" s="65">
        <f>IF(L827&gt;0,VLOOKUP(L827,T$12:$AC$125,7),0)</f>
        <v>0</v>
      </c>
      <c r="N827" s="60">
        <f t="shared" si="184"/>
        <v>0</v>
      </c>
      <c r="O827" s="60">
        <f t="shared" ca="1" si="185"/>
        <v>0.13818203000000001</v>
      </c>
      <c r="P827" s="66" t="str">
        <f t="shared" si="186"/>
        <v>A+J=</v>
      </c>
      <c r="Q827" s="67">
        <f t="shared" si="187"/>
        <v>45882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</row>
    <row r="828" spans="1:147" x14ac:dyDescent="0.2">
      <c r="A828" s="59">
        <f t="shared" si="188"/>
        <v>44194</v>
      </c>
      <c r="B828" s="70">
        <f t="shared" ca="1" si="177"/>
        <v>1.1382925500000001</v>
      </c>
      <c r="C828" s="60">
        <f t="shared" si="178"/>
        <v>1</v>
      </c>
      <c r="D828" s="61">
        <f ca="1">IF(A828&lt;$B$1,VLOOKUP(A828,[1]DI!$A$4:$B$15000,2,FALSE),0)</f>
        <v>1.9000000000000006E-2</v>
      </c>
      <c r="E828" s="60">
        <f t="shared" ca="1" si="179"/>
        <v>7.4690000000000005E-5</v>
      </c>
      <c r="F828" s="62">
        <f t="shared" si="189"/>
        <v>1.3</v>
      </c>
      <c r="G828" s="63">
        <f t="shared" ca="1" si="180"/>
        <v>1.000097097</v>
      </c>
      <c r="H828" s="60">
        <f ca="1">TRUNC(PRODUCT(G$10:G827),15)</f>
        <v>1.1382925468433001</v>
      </c>
      <c r="I828" s="60">
        <f t="shared" si="181"/>
        <v>1</v>
      </c>
      <c r="J828" s="60">
        <f t="shared" ca="1" si="182"/>
        <v>1.1382925500000001</v>
      </c>
      <c r="K828" s="60">
        <f t="shared" ca="1" si="183"/>
        <v>0.13829254999999999</v>
      </c>
      <c r="L828" s="64">
        <f>IF(VLOOKUP(A828,$U$12:$AD$125,8)=VLOOKUP(A827,$U$12:$AD$125,8),0,VLOOKUP(A828,U$12:$AD$125,8))</f>
        <v>0</v>
      </c>
      <c r="M828" s="65">
        <f>IF(L828&gt;0,VLOOKUP(L828,T$12:$AC$125,7),0)</f>
        <v>0</v>
      </c>
      <c r="N828" s="60">
        <f t="shared" si="184"/>
        <v>0</v>
      </c>
      <c r="O828" s="60">
        <f t="shared" ca="1" si="185"/>
        <v>0.13829254999999999</v>
      </c>
      <c r="P828" s="66" t="str">
        <f t="shared" si="186"/>
        <v>A+J=</v>
      </c>
      <c r="Q828" s="67">
        <f t="shared" si="187"/>
        <v>45882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</row>
    <row r="829" spans="1:147" x14ac:dyDescent="0.2">
      <c r="A829" s="59">
        <f t="shared" si="188"/>
        <v>44195</v>
      </c>
      <c r="B829" s="70">
        <f t="shared" ca="1" si="177"/>
        <v>1.1384030700000001</v>
      </c>
      <c r="C829" s="60">
        <f t="shared" si="178"/>
        <v>1</v>
      </c>
      <c r="D829" s="61">
        <f ca="1">IF(A829&lt;$B$1,VLOOKUP(A829,[1]DI!$A$4:$B$15000,2,FALSE),0)</f>
        <v>1.9000000000000006E-2</v>
      </c>
      <c r="E829" s="60">
        <f t="shared" ca="1" si="179"/>
        <v>7.4690000000000005E-5</v>
      </c>
      <c r="F829" s="62">
        <f t="shared" si="189"/>
        <v>1.3</v>
      </c>
      <c r="G829" s="63">
        <f t="shared" ca="1" si="180"/>
        <v>1.000097097</v>
      </c>
      <c r="H829" s="60">
        <f ca="1">TRUNC(PRODUCT(G$10:G828),15)</f>
        <v>1.13840307163472</v>
      </c>
      <c r="I829" s="60">
        <f t="shared" si="181"/>
        <v>1</v>
      </c>
      <c r="J829" s="60">
        <f t="shared" ca="1" si="182"/>
        <v>1.1384030700000001</v>
      </c>
      <c r="K829" s="60">
        <f t="shared" ca="1" si="183"/>
        <v>0.13840306999999999</v>
      </c>
      <c r="L829" s="64">
        <f>IF(VLOOKUP(A829,$U$12:$AD$125,8)=VLOOKUP(A828,$U$12:$AD$125,8),0,VLOOKUP(A829,U$12:$AD$125,8))</f>
        <v>0</v>
      </c>
      <c r="M829" s="65">
        <f>IF(L829&gt;0,VLOOKUP(L829,T$12:$AC$125,7),0)</f>
        <v>0</v>
      </c>
      <c r="N829" s="60">
        <f t="shared" si="184"/>
        <v>0</v>
      </c>
      <c r="O829" s="60">
        <f t="shared" ca="1" si="185"/>
        <v>0.13840306999999999</v>
      </c>
      <c r="P829" s="66" t="str">
        <f t="shared" si="186"/>
        <v>A+J=</v>
      </c>
      <c r="Q829" s="67">
        <f t="shared" si="187"/>
        <v>45882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</row>
    <row r="830" spans="1:147" x14ac:dyDescent="0.2">
      <c r="A830" s="59">
        <f t="shared" si="188"/>
        <v>44196</v>
      </c>
      <c r="B830" s="70">
        <f t="shared" ca="1" si="177"/>
        <v>1.13851361</v>
      </c>
      <c r="C830" s="60">
        <f t="shared" si="178"/>
        <v>1</v>
      </c>
      <c r="D830" s="61">
        <f ca="1">IF(A830&lt;$B$1,VLOOKUP(A830,[1]DI!$A$4:$B$15000,2,FALSE),0)</f>
        <v>1.9000000000000006E-2</v>
      </c>
      <c r="E830" s="60">
        <f t="shared" ca="1" si="179"/>
        <v>7.4690000000000005E-5</v>
      </c>
      <c r="F830" s="62">
        <f t="shared" si="189"/>
        <v>1.3</v>
      </c>
      <c r="G830" s="63">
        <f t="shared" ca="1" si="180"/>
        <v>1.000097097</v>
      </c>
      <c r="H830" s="60">
        <f ca="1">TRUNC(PRODUCT(G$10:G829),15)</f>
        <v>1.1385136071577699</v>
      </c>
      <c r="I830" s="60">
        <f t="shared" si="181"/>
        <v>1</v>
      </c>
      <c r="J830" s="60">
        <f t="shared" ca="1" si="182"/>
        <v>1.13851361</v>
      </c>
      <c r="K830" s="60">
        <f t="shared" ca="1" si="183"/>
        <v>0.13851361000000001</v>
      </c>
      <c r="L830" s="64">
        <f>IF(VLOOKUP(A830,$U$12:$AD$125,8)=VLOOKUP(A829,$U$12:$AD$125,8),0,VLOOKUP(A830,U$12:$AD$125,8))</f>
        <v>0</v>
      </c>
      <c r="M830" s="65">
        <f>IF(L830&gt;0,VLOOKUP(L830,T$12:$AC$125,7),0)</f>
        <v>0</v>
      </c>
      <c r="N830" s="60">
        <f t="shared" si="184"/>
        <v>0</v>
      </c>
      <c r="O830" s="60">
        <f t="shared" ca="1" si="185"/>
        <v>0.13851361000000001</v>
      </c>
      <c r="P830" s="66" t="str">
        <f t="shared" si="186"/>
        <v>A+J=</v>
      </c>
      <c r="Q830" s="67">
        <f t="shared" si="187"/>
        <v>45882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</row>
    <row r="831" spans="1:147" x14ac:dyDescent="0.2">
      <c r="A831" s="59">
        <f t="shared" si="188"/>
        <v>44197</v>
      </c>
      <c r="B831" s="70">
        <f t="shared" ca="1" si="177"/>
        <v>1.1386241500000001</v>
      </c>
      <c r="C831" s="60">
        <f t="shared" si="178"/>
        <v>1</v>
      </c>
      <c r="D831" s="61">
        <f ca="1">IF(A831&lt;$B$1,VLOOKUP(A831,[1]DI!$A$4:$B$15000,2,FALSE),0)</f>
        <v>0</v>
      </c>
      <c r="E831" s="60">
        <f t="shared" ca="1" si="179"/>
        <v>0</v>
      </c>
      <c r="F831" s="62">
        <f t="shared" si="189"/>
        <v>1.3</v>
      </c>
      <c r="G831" s="63">
        <f t="shared" ca="1" si="180"/>
        <v>1</v>
      </c>
      <c r="H831" s="60">
        <f ca="1">TRUNC(PRODUCT(G$10:G830),15)</f>
        <v>1.13862415341348</v>
      </c>
      <c r="I831" s="60">
        <f t="shared" si="181"/>
        <v>1</v>
      </c>
      <c r="J831" s="60">
        <f t="shared" ca="1" si="182"/>
        <v>1.1386241500000001</v>
      </c>
      <c r="K831" s="60">
        <f t="shared" ca="1" si="183"/>
        <v>0.13862415</v>
      </c>
      <c r="L831" s="64">
        <f>IF(VLOOKUP(A831,$U$12:$AD$125,8)=VLOOKUP(A830,$U$12:$AD$125,8),0,VLOOKUP(A831,U$12:$AD$125,8))</f>
        <v>0</v>
      </c>
      <c r="M831" s="65">
        <f>IF(L831&gt;0,VLOOKUP(L831,T$12:$AC$125,7),0)</f>
        <v>0</v>
      </c>
      <c r="N831" s="60">
        <f t="shared" si="184"/>
        <v>0</v>
      </c>
      <c r="O831" s="60">
        <f t="shared" ca="1" si="185"/>
        <v>0.13862415</v>
      </c>
      <c r="P831" s="66" t="str">
        <f t="shared" si="186"/>
        <v>A+J=</v>
      </c>
      <c r="Q831" s="67">
        <f t="shared" si="187"/>
        <v>45882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</row>
    <row r="832" spans="1:147" x14ac:dyDescent="0.2">
      <c r="A832" s="59">
        <f t="shared" si="188"/>
        <v>44198</v>
      </c>
      <c r="B832" s="70">
        <f t="shared" ca="1" si="177"/>
        <v>1.1386241500000001</v>
      </c>
      <c r="C832" s="60">
        <f t="shared" si="178"/>
        <v>1</v>
      </c>
      <c r="D832" s="61">
        <f ca="1">IF(A832&lt;$B$1,VLOOKUP(A832,[1]DI!$A$4:$B$15000,2,FALSE),0)</f>
        <v>0</v>
      </c>
      <c r="E832" s="60">
        <f t="shared" ca="1" si="179"/>
        <v>0</v>
      </c>
      <c r="F832" s="62">
        <f t="shared" si="189"/>
        <v>1.3</v>
      </c>
      <c r="G832" s="63">
        <f t="shared" ca="1" si="180"/>
        <v>1</v>
      </c>
      <c r="H832" s="60">
        <f ca="1">TRUNC(PRODUCT(G$10:G831),15)</f>
        <v>1.13862415341348</v>
      </c>
      <c r="I832" s="60">
        <f t="shared" si="181"/>
        <v>1</v>
      </c>
      <c r="J832" s="60">
        <f t="shared" ca="1" si="182"/>
        <v>1.1386241500000001</v>
      </c>
      <c r="K832" s="60">
        <f t="shared" ca="1" si="183"/>
        <v>0.13862415</v>
      </c>
      <c r="L832" s="64">
        <f>IF(VLOOKUP(A832,$U$12:$AD$125,8)=VLOOKUP(A831,$U$12:$AD$125,8),0,VLOOKUP(A832,U$12:$AD$125,8))</f>
        <v>0</v>
      </c>
      <c r="M832" s="65">
        <f>IF(L832&gt;0,VLOOKUP(L832,T$12:$AC$125,7),0)</f>
        <v>0</v>
      </c>
      <c r="N832" s="60">
        <f t="shared" si="184"/>
        <v>0</v>
      </c>
      <c r="O832" s="60">
        <f t="shared" ca="1" si="185"/>
        <v>0.13862415</v>
      </c>
      <c r="P832" s="66" t="str">
        <f t="shared" si="186"/>
        <v>A+J=</v>
      </c>
      <c r="Q832" s="67">
        <f t="shared" si="187"/>
        <v>45882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</row>
    <row r="833" spans="1:150" x14ac:dyDescent="0.2">
      <c r="A833" s="59">
        <f t="shared" si="188"/>
        <v>44199</v>
      </c>
      <c r="B833" s="70">
        <f t="shared" ca="1" si="177"/>
        <v>1.1386241500000001</v>
      </c>
      <c r="C833" s="60">
        <f t="shared" si="178"/>
        <v>1</v>
      </c>
      <c r="D833" s="61">
        <f ca="1">IF(A833&lt;$B$1,VLOOKUP(A833,[1]DI!$A$4:$B$15000,2,FALSE),0)</f>
        <v>0</v>
      </c>
      <c r="E833" s="60">
        <f t="shared" ca="1" si="179"/>
        <v>0</v>
      </c>
      <c r="F833" s="62">
        <f t="shared" si="189"/>
        <v>1.3</v>
      </c>
      <c r="G833" s="63">
        <f t="shared" ca="1" si="180"/>
        <v>1</v>
      </c>
      <c r="H833" s="60">
        <f ca="1">TRUNC(PRODUCT(G$10:G832),15)</f>
        <v>1.13862415341348</v>
      </c>
      <c r="I833" s="60">
        <f t="shared" si="181"/>
        <v>1</v>
      </c>
      <c r="J833" s="60">
        <f t="shared" ca="1" si="182"/>
        <v>1.1386241500000001</v>
      </c>
      <c r="K833" s="60">
        <f t="shared" ca="1" si="183"/>
        <v>0.13862415</v>
      </c>
      <c r="L833" s="64">
        <f>IF(VLOOKUP(A833,$U$12:$AD$125,8)=VLOOKUP(A832,$U$12:$AD$125,8),0,VLOOKUP(A833,U$12:$AD$125,8))</f>
        <v>0</v>
      </c>
      <c r="M833" s="65">
        <f>IF(L833&gt;0,VLOOKUP(L833,T$12:$AC$125,7),0)</f>
        <v>0</v>
      </c>
      <c r="N833" s="60">
        <f t="shared" si="184"/>
        <v>0</v>
      </c>
      <c r="O833" s="60">
        <f t="shared" ca="1" si="185"/>
        <v>0.13862415</v>
      </c>
      <c r="P833" s="66" t="str">
        <f t="shared" si="186"/>
        <v>A+J=</v>
      </c>
      <c r="Q833" s="67">
        <f t="shared" si="187"/>
        <v>45882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</row>
    <row r="834" spans="1:150" x14ac:dyDescent="0.2">
      <c r="A834" s="59">
        <f t="shared" si="188"/>
        <v>44200</v>
      </c>
      <c r="B834" s="70">
        <f t="shared" ca="1" si="177"/>
        <v>1.1386241500000001</v>
      </c>
      <c r="C834" s="60">
        <f t="shared" si="178"/>
        <v>1</v>
      </c>
      <c r="D834" s="61">
        <f ca="1">IF(A834&lt;$B$1,VLOOKUP(A834,[1]DI!$A$4:$B$15000,2,FALSE),0)</f>
        <v>1.9000000000000006E-2</v>
      </c>
      <c r="E834" s="60">
        <f t="shared" ca="1" si="179"/>
        <v>7.4690000000000005E-5</v>
      </c>
      <c r="F834" s="62">
        <f t="shared" si="189"/>
        <v>1.3</v>
      </c>
      <c r="G834" s="63">
        <f t="shared" ca="1" si="180"/>
        <v>1.000097097</v>
      </c>
      <c r="H834" s="60">
        <f ca="1">TRUNC(PRODUCT(G$10:G833),15)</f>
        <v>1.13862415341348</v>
      </c>
      <c r="I834" s="60">
        <f t="shared" si="181"/>
        <v>1</v>
      </c>
      <c r="J834" s="60">
        <f t="shared" ca="1" si="182"/>
        <v>1.1386241500000001</v>
      </c>
      <c r="K834" s="60">
        <f t="shared" ca="1" si="183"/>
        <v>0.13862415</v>
      </c>
      <c r="L834" s="64">
        <f>IF(VLOOKUP(A834,$U$12:$AD$125,8)=VLOOKUP(A833,$U$12:$AD$125,8),0,VLOOKUP(A834,U$12:$AD$125,8))</f>
        <v>0</v>
      </c>
      <c r="M834" s="65">
        <f>IF(L834&gt;0,VLOOKUP(L834,T$12:$AC$125,7),0)</f>
        <v>0</v>
      </c>
      <c r="N834" s="60">
        <f t="shared" si="184"/>
        <v>0</v>
      </c>
      <c r="O834" s="60">
        <f t="shared" ca="1" si="185"/>
        <v>0.13862415</v>
      </c>
      <c r="P834" s="66" t="str">
        <f t="shared" si="186"/>
        <v>A+J=</v>
      </c>
      <c r="Q834" s="67">
        <f t="shared" si="187"/>
        <v>45882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</row>
    <row r="835" spans="1:150" x14ac:dyDescent="0.2">
      <c r="A835" s="59">
        <f t="shared" si="188"/>
        <v>44201</v>
      </c>
      <c r="B835" s="70">
        <f t="shared" ca="1" si="177"/>
        <v>1.13873471</v>
      </c>
      <c r="C835" s="60">
        <f t="shared" si="178"/>
        <v>1</v>
      </c>
      <c r="D835" s="61">
        <f ca="1">IF(A835&lt;$B$1,VLOOKUP(A835,[1]DI!$A$4:$B$15000,2,FALSE),0)</f>
        <v>1.9000000000000006E-2</v>
      </c>
      <c r="E835" s="60">
        <f t="shared" ca="1" si="179"/>
        <v>7.4690000000000005E-5</v>
      </c>
      <c r="F835" s="62">
        <f t="shared" si="189"/>
        <v>1.3</v>
      </c>
      <c r="G835" s="63">
        <f t="shared" ca="1" si="180"/>
        <v>1.000097097</v>
      </c>
      <c r="H835" s="60">
        <f ca="1">TRUNC(PRODUCT(G$10:G834),15)</f>
        <v>1.13873471040291</v>
      </c>
      <c r="I835" s="60">
        <f t="shared" si="181"/>
        <v>1</v>
      </c>
      <c r="J835" s="60">
        <f t="shared" ca="1" si="182"/>
        <v>1.13873471</v>
      </c>
      <c r="K835" s="60">
        <f t="shared" ca="1" si="183"/>
        <v>0.13873471000000001</v>
      </c>
      <c r="L835" s="64">
        <f>IF(VLOOKUP(A835,$U$12:$AD$125,8)=VLOOKUP(A834,$U$12:$AD$125,8),0,VLOOKUP(A835,U$12:$AD$125,8))</f>
        <v>0</v>
      </c>
      <c r="M835" s="65">
        <f>IF(L835&gt;0,VLOOKUP(L835,T$12:$AC$125,7),0)</f>
        <v>0</v>
      </c>
      <c r="N835" s="60">
        <f t="shared" si="184"/>
        <v>0</v>
      </c>
      <c r="O835" s="60">
        <f t="shared" ca="1" si="185"/>
        <v>0.13873471000000001</v>
      </c>
      <c r="P835" s="66" t="str">
        <f t="shared" si="186"/>
        <v>A+J=</v>
      </c>
      <c r="Q835" s="67">
        <f t="shared" si="187"/>
        <v>45882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</row>
    <row r="836" spans="1:150" x14ac:dyDescent="0.2">
      <c r="A836" s="59">
        <f t="shared" si="188"/>
        <v>44202</v>
      </c>
      <c r="B836" s="70">
        <f t="shared" ref="B836:B889" ca="1" si="190">IF(A836&lt;=TODAY(),C836+K836,IF(AND(A836&gt;TODAY(),A836&lt;=$B$1),IF(VLOOKUP(TODAY(),$A$10:$D$5000,4,FALSE)=0,"n.d",C836+K836),"n.d"))</f>
        <v>1.13884528</v>
      </c>
      <c r="C836" s="60">
        <f t="shared" ref="C836:C889" si="191">TRUNC(C835-N835,8)</f>
        <v>1</v>
      </c>
      <c r="D836" s="61">
        <f ca="1">IF(A836&lt;$B$1,VLOOKUP(A836,[1]DI!$A$4:$B$15000,2,FALSE),0)</f>
        <v>1.9000000000000006E-2</v>
      </c>
      <c r="E836" s="60">
        <f t="shared" ref="E836:E889" ca="1" si="192">ROUND((((1+D836)^(1/252)-1)),8)</f>
        <v>7.4690000000000005E-5</v>
      </c>
      <c r="F836" s="62">
        <f t="shared" si="189"/>
        <v>1.3</v>
      </c>
      <c r="G836" s="63">
        <f t="shared" ref="G836:G889" ca="1" si="193">TRUNC((1+(E836*F836)),15)</f>
        <v>1.000097097</v>
      </c>
      <c r="H836" s="60">
        <f ca="1">TRUNC(PRODUCT(G$10:G835),15)</f>
        <v>1.1388452781270799</v>
      </c>
      <c r="I836" s="60">
        <f t="shared" ref="I836:I889" si="194">IF(OR(L835&gt;0,L835="E"),H835,I835)</f>
        <v>1</v>
      </c>
      <c r="J836" s="60">
        <f t="shared" ref="J836:J889" ca="1" si="195">ROUND(TRUNC(H836/I836,15),8)</f>
        <v>1.13884528</v>
      </c>
      <c r="K836" s="60">
        <f t="shared" ref="K836:K889" ca="1" si="196">TRUNC((C836*(J836-1)),8)</f>
        <v>0.13884527999999999</v>
      </c>
      <c r="L836" s="64">
        <f>IF(VLOOKUP(A836,$U$12:$AD$125,8)=VLOOKUP(A835,$U$12:$AD$125,8),0,VLOOKUP(A836,U$12:$AD$125,8))</f>
        <v>0</v>
      </c>
      <c r="M836" s="65">
        <f>IF(L836&gt;0,VLOOKUP(L836,T$12:$AC$125,7),0)</f>
        <v>0</v>
      </c>
      <c r="N836" s="60">
        <f t="shared" ref="N836:N889" si="197">IF(M836&gt;0,(C$10*M836),0)</f>
        <v>0</v>
      </c>
      <c r="O836" s="60">
        <f t="shared" ref="O836:O889" ca="1" si="198">(K836+N836)</f>
        <v>0.13884527999999999</v>
      </c>
      <c r="P836" s="66" t="str">
        <f t="shared" ref="P836:P889" si="199">IF(L835&gt;0,VLOOKUP(A835,$U$12:$AD$125,9),P835)</f>
        <v>A+J=</v>
      </c>
      <c r="Q836" s="67">
        <f t="shared" ref="Q836:Q889" si="200">IF(L835&gt;0,VLOOKUP(A835,$U$12:$AD$125,10),Q835)</f>
        <v>45882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</row>
    <row r="837" spans="1:150" x14ac:dyDescent="0.2">
      <c r="A837" s="59">
        <f t="shared" si="188"/>
        <v>44203</v>
      </c>
      <c r="B837" s="70">
        <f t="shared" ca="1" si="190"/>
        <v>1.13895586</v>
      </c>
      <c r="C837" s="60">
        <f t="shared" si="191"/>
        <v>1</v>
      </c>
      <c r="D837" s="61">
        <f ca="1">IF(A837&lt;$B$1,VLOOKUP(A837,[1]DI!$A$4:$B$15000,2,FALSE),0)</f>
        <v>1.9000000000000006E-2</v>
      </c>
      <c r="E837" s="60">
        <f t="shared" ca="1" si="192"/>
        <v>7.4690000000000005E-5</v>
      </c>
      <c r="F837" s="62">
        <f t="shared" si="189"/>
        <v>1.3</v>
      </c>
      <c r="G837" s="63">
        <f t="shared" ca="1" si="193"/>
        <v>1.000097097</v>
      </c>
      <c r="H837" s="60">
        <f ca="1">TRUNC(PRODUCT(G$10:G836),15)</f>
        <v>1.1389558565870499</v>
      </c>
      <c r="I837" s="60">
        <f t="shared" si="194"/>
        <v>1</v>
      </c>
      <c r="J837" s="60">
        <f t="shared" ca="1" si="195"/>
        <v>1.13895586</v>
      </c>
      <c r="K837" s="60">
        <f t="shared" ca="1" si="196"/>
        <v>0.13895585999999999</v>
      </c>
      <c r="L837" s="64">
        <f>IF(VLOOKUP(A837,$U$12:$AD$125,8)=VLOOKUP(A836,$U$12:$AD$125,8),0,VLOOKUP(A837,U$12:$AD$125,8))</f>
        <v>0</v>
      </c>
      <c r="M837" s="65">
        <f>IF(L837&gt;0,VLOOKUP(L837,T$12:$AC$125,7),0)</f>
        <v>0</v>
      </c>
      <c r="N837" s="60">
        <f t="shared" si="197"/>
        <v>0</v>
      </c>
      <c r="O837" s="60">
        <f t="shared" ca="1" si="198"/>
        <v>0.13895585999999999</v>
      </c>
      <c r="P837" s="66" t="str">
        <f t="shared" si="199"/>
        <v>A+J=</v>
      </c>
      <c r="Q837" s="67">
        <f t="shared" si="200"/>
        <v>45882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</row>
    <row r="838" spans="1:150" x14ac:dyDescent="0.2">
      <c r="A838" s="59">
        <f t="shared" si="188"/>
        <v>44204</v>
      </c>
      <c r="B838" s="70">
        <f t="shared" ca="1" si="190"/>
        <v>1.1390664500000001</v>
      </c>
      <c r="C838" s="60">
        <f t="shared" si="191"/>
        <v>1</v>
      </c>
      <c r="D838" s="61">
        <f ca="1">IF(A838&lt;$B$1,VLOOKUP(A838,[1]DI!$A$4:$B$15000,2,FALSE),0)</f>
        <v>1.9000000000000006E-2</v>
      </c>
      <c r="E838" s="60">
        <f t="shared" ca="1" si="192"/>
        <v>7.4690000000000005E-5</v>
      </c>
      <c r="F838" s="62">
        <f t="shared" si="189"/>
        <v>1.3</v>
      </c>
      <c r="G838" s="63">
        <f t="shared" ca="1" si="193"/>
        <v>1.000097097</v>
      </c>
      <c r="H838" s="60">
        <f ca="1">TRUNC(PRODUCT(G$10:G837),15)</f>
        <v>1.13906644578386</v>
      </c>
      <c r="I838" s="60">
        <f t="shared" si="194"/>
        <v>1</v>
      </c>
      <c r="J838" s="60">
        <f t="shared" ca="1" si="195"/>
        <v>1.1390664500000001</v>
      </c>
      <c r="K838" s="60">
        <f t="shared" ca="1" si="196"/>
        <v>0.13906645000000001</v>
      </c>
      <c r="L838" s="64">
        <f>IF(VLOOKUP(A838,$U$12:$AD$125,8)=VLOOKUP(A837,$U$12:$AD$125,8),0,VLOOKUP(A838,U$12:$AD$125,8))</f>
        <v>0</v>
      </c>
      <c r="M838" s="65">
        <f>IF(L838&gt;0,VLOOKUP(L838,T$12:$AC$125,7),0)</f>
        <v>0</v>
      </c>
      <c r="N838" s="60">
        <f t="shared" si="197"/>
        <v>0</v>
      </c>
      <c r="O838" s="60">
        <f t="shared" ca="1" si="198"/>
        <v>0.13906645000000001</v>
      </c>
      <c r="P838" s="66" t="str">
        <f t="shared" si="199"/>
        <v>A+J=</v>
      </c>
      <c r="Q838" s="67">
        <f t="shared" si="200"/>
        <v>45882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</row>
    <row r="839" spans="1:150" x14ac:dyDescent="0.2">
      <c r="A839" s="59">
        <f t="shared" si="188"/>
        <v>44205</v>
      </c>
      <c r="B839" s="70">
        <f t="shared" ca="1" si="190"/>
        <v>1.13917705</v>
      </c>
      <c r="C839" s="60">
        <f t="shared" si="191"/>
        <v>1</v>
      </c>
      <c r="D839" s="61">
        <f ca="1">IF(A839&lt;$B$1,VLOOKUP(A839,[1]DI!$A$4:$B$15000,2,FALSE),0)</f>
        <v>0</v>
      </c>
      <c r="E839" s="60">
        <f t="shared" ca="1" si="192"/>
        <v>0</v>
      </c>
      <c r="F839" s="62">
        <f t="shared" si="189"/>
        <v>1.3</v>
      </c>
      <c r="G839" s="63">
        <f t="shared" ca="1" si="193"/>
        <v>1</v>
      </c>
      <c r="H839" s="60">
        <f ca="1">TRUNC(PRODUCT(G$10:G838),15)</f>
        <v>1.1391770457185499</v>
      </c>
      <c r="I839" s="60">
        <f t="shared" si="194"/>
        <v>1</v>
      </c>
      <c r="J839" s="60">
        <f t="shared" ca="1" si="195"/>
        <v>1.13917705</v>
      </c>
      <c r="K839" s="60">
        <f t="shared" ca="1" si="196"/>
        <v>0.13917705</v>
      </c>
      <c r="L839" s="64">
        <f>IF(VLOOKUP(A839,$U$12:$AD$125,8)=VLOOKUP(A838,$U$12:$AD$125,8),0,VLOOKUP(A839,U$12:$AD$125,8))</f>
        <v>0</v>
      </c>
      <c r="M839" s="65">
        <f>IF(L839&gt;0,VLOOKUP(L839,T$12:$AC$125,7),0)</f>
        <v>0</v>
      </c>
      <c r="N839" s="60">
        <f t="shared" si="197"/>
        <v>0</v>
      </c>
      <c r="O839" s="60">
        <f t="shared" ca="1" si="198"/>
        <v>0.13917705</v>
      </c>
      <c r="P839" s="66" t="str">
        <f t="shared" si="199"/>
        <v>A+J=</v>
      </c>
      <c r="Q839" s="67">
        <f t="shared" si="200"/>
        <v>45882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</row>
    <row r="840" spans="1:150" x14ac:dyDescent="0.2">
      <c r="A840" s="59">
        <f t="shared" si="188"/>
        <v>44206</v>
      </c>
      <c r="B840" s="70">
        <f t="shared" ca="1" si="190"/>
        <v>1.13917705</v>
      </c>
      <c r="C840" s="60">
        <f t="shared" si="191"/>
        <v>1</v>
      </c>
      <c r="D840" s="61">
        <f ca="1">IF(A840&lt;$B$1,VLOOKUP(A840,[1]DI!$A$4:$B$15000,2,FALSE),0)</f>
        <v>0</v>
      </c>
      <c r="E840" s="60">
        <f t="shared" ca="1" si="192"/>
        <v>0</v>
      </c>
      <c r="F840" s="62">
        <f t="shared" si="189"/>
        <v>1.3</v>
      </c>
      <c r="G840" s="63">
        <f t="shared" ca="1" si="193"/>
        <v>1</v>
      </c>
      <c r="H840" s="60">
        <f ca="1">TRUNC(PRODUCT(G$10:G839),15)</f>
        <v>1.1391770457185499</v>
      </c>
      <c r="I840" s="60">
        <f t="shared" si="194"/>
        <v>1</v>
      </c>
      <c r="J840" s="60">
        <f t="shared" ca="1" si="195"/>
        <v>1.13917705</v>
      </c>
      <c r="K840" s="60">
        <f t="shared" ca="1" si="196"/>
        <v>0.13917705</v>
      </c>
      <c r="L840" s="64">
        <f>IF(VLOOKUP(A840,$U$12:$AD$125,8)=VLOOKUP(A839,$U$12:$AD$125,8),0,VLOOKUP(A840,U$12:$AD$125,8))</f>
        <v>0</v>
      </c>
      <c r="M840" s="65">
        <f>IF(L840&gt;0,VLOOKUP(L840,T$12:$AC$125,7),0)</f>
        <v>0</v>
      </c>
      <c r="N840" s="60">
        <f t="shared" si="197"/>
        <v>0</v>
      </c>
      <c r="O840" s="60">
        <f t="shared" ca="1" si="198"/>
        <v>0.13917705</v>
      </c>
      <c r="P840" s="66" t="str">
        <f t="shared" si="199"/>
        <v>A+J=</v>
      </c>
      <c r="Q840" s="67">
        <f t="shared" si="200"/>
        <v>45882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</row>
    <row r="841" spans="1:150" x14ac:dyDescent="0.2">
      <c r="A841" s="59">
        <f t="shared" si="188"/>
        <v>44207</v>
      </c>
      <c r="B841" s="70">
        <f t="shared" ca="1" si="190"/>
        <v>1.13917705</v>
      </c>
      <c r="C841" s="60">
        <f t="shared" si="191"/>
        <v>1</v>
      </c>
      <c r="D841" s="61">
        <f ca="1">IF(A841&lt;$B$1,VLOOKUP(A841,[1]DI!$A$4:$B$15000,2,FALSE),0)</f>
        <v>1.9000000000000006E-2</v>
      </c>
      <c r="E841" s="60">
        <f t="shared" ca="1" si="192"/>
        <v>7.4690000000000005E-5</v>
      </c>
      <c r="F841" s="62">
        <f t="shared" si="189"/>
        <v>1.3</v>
      </c>
      <c r="G841" s="63">
        <f t="shared" ca="1" si="193"/>
        <v>1.000097097</v>
      </c>
      <c r="H841" s="60">
        <f ca="1">TRUNC(PRODUCT(G$10:G840),15)</f>
        <v>1.1391770457185499</v>
      </c>
      <c r="I841" s="60">
        <f t="shared" si="194"/>
        <v>1</v>
      </c>
      <c r="J841" s="60">
        <f t="shared" ca="1" si="195"/>
        <v>1.13917705</v>
      </c>
      <c r="K841" s="60">
        <f t="shared" ca="1" si="196"/>
        <v>0.13917705</v>
      </c>
      <c r="L841" s="64">
        <f>IF(VLOOKUP(A841,$U$12:$AD$125,8)=VLOOKUP(A840,$U$12:$AD$125,8),0,VLOOKUP(A841,U$12:$AD$125,8))</f>
        <v>0</v>
      </c>
      <c r="M841" s="65">
        <f>IF(L841&gt;0,VLOOKUP(L841,T$12:$AC$125,7),0)</f>
        <v>0</v>
      </c>
      <c r="N841" s="60">
        <f t="shared" si="197"/>
        <v>0</v>
      </c>
      <c r="O841" s="60">
        <f t="shared" ca="1" si="198"/>
        <v>0.13917705</v>
      </c>
      <c r="P841" s="66" t="str">
        <f t="shared" si="199"/>
        <v>A+J=</v>
      </c>
      <c r="Q841" s="67">
        <f t="shared" si="200"/>
        <v>45882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</row>
    <row r="842" spans="1:150" x14ac:dyDescent="0.2">
      <c r="A842" s="59">
        <f t="shared" si="188"/>
        <v>44208</v>
      </c>
      <c r="B842" s="70">
        <f t="shared" ca="1" si="190"/>
        <v>1.1392876599999999</v>
      </c>
      <c r="C842" s="60">
        <f t="shared" si="191"/>
        <v>1</v>
      </c>
      <c r="D842" s="61">
        <f ca="1">IF(A842&lt;$B$1,VLOOKUP(A842,[1]DI!$A$4:$B$15000,2,FALSE),0)</f>
        <v>1.9000000000000006E-2</v>
      </c>
      <c r="E842" s="60">
        <f t="shared" ca="1" si="192"/>
        <v>7.4690000000000005E-5</v>
      </c>
      <c r="F842" s="62">
        <f t="shared" si="189"/>
        <v>1.3</v>
      </c>
      <c r="G842" s="63">
        <f t="shared" ca="1" si="193"/>
        <v>1.000097097</v>
      </c>
      <c r="H842" s="60">
        <f ca="1">TRUNC(PRODUCT(G$10:G841),15)</f>
        <v>1.1392876563921599</v>
      </c>
      <c r="I842" s="60">
        <f t="shared" si="194"/>
        <v>1</v>
      </c>
      <c r="J842" s="60">
        <f t="shared" ca="1" si="195"/>
        <v>1.1392876599999999</v>
      </c>
      <c r="K842" s="60">
        <f t="shared" ca="1" si="196"/>
        <v>0.13928766000000001</v>
      </c>
      <c r="L842" s="64">
        <f>IF(VLOOKUP(A842,$U$12:$AD$125,8)=VLOOKUP(A841,$U$12:$AD$125,8),0,VLOOKUP(A842,U$12:$AD$125,8))</f>
        <v>0</v>
      </c>
      <c r="M842" s="65">
        <f>IF(L842&gt;0,VLOOKUP(L842,T$12:$AC$125,7),0)</f>
        <v>0</v>
      </c>
      <c r="N842" s="60">
        <f t="shared" si="197"/>
        <v>0</v>
      </c>
      <c r="O842" s="60">
        <f t="shared" ca="1" si="198"/>
        <v>0.13928766000000001</v>
      </c>
      <c r="P842" s="66" t="str">
        <f t="shared" si="199"/>
        <v>A+J=</v>
      </c>
      <c r="Q842" s="67">
        <f t="shared" si="200"/>
        <v>45882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</row>
    <row r="843" spans="1:150" x14ac:dyDescent="0.2">
      <c r="A843" s="59">
        <f t="shared" ref="A843:A906" si="201">(A842+1)</f>
        <v>44209</v>
      </c>
      <c r="B843" s="70">
        <f t="shared" ca="1" si="190"/>
        <v>1.13939828</v>
      </c>
      <c r="C843" s="60">
        <f t="shared" si="191"/>
        <v>1</v>
      </c>
      <c r="D843" s="61">
        <f ca="1">IF(A843&lt;$B$1,VLOOKUP(A843,[1]DI!$A$4:$B$15000,2,FALSE),0)</f>
        <v>1.9000000000000006E-2</v>
      </c>
      <c r="E843" s="60">
        <f t="shared" ca="1" si="192"/>
        <v>7.4690000000000005E-5</v>
      </c>
      <c r="F843" s="62">
        <f t="shared" si="189"/>
        <v>1.3</v>
      </c>
      <c r="G843" s="63">
        <f t="shared" ca="1" si="193"/>
        <v>1.000097097</v>
      </c>
      <c r="H843" s="60">
        <f ca="1">TRUNC(PRODUCT(G$10:G842),15)</f>
        <v>1.1393982778057301</v>
      </c>
      <c r="I843" s="60">
        <f t="shared" si="194"/>
        <v>1</v>
      </c>
      <c r="J843" s="60">
        <f t="shared" ca="1" si="195"/>
        <v>1.13939828</v>
      </c>
      <c r="K843" s="60">
        <f t="shared" ca="1" si="196"/>
        <v>0.13939828000000001</v>
      </c>
      <c r="L843" s="64">
        <f>IF(VLOOKUP(A843,$U$12:$AD$125,8)=VLOOKUP(A842,$U$12:$AD$125,8),0,VLOOKUP(A843,U$12:$AD$125,8))</f>
        <v>0</v>
      </c>
      <c r="M843" s="65">
        <f>IF(L843&gt;0,VLOOKUP(L843,T$12:$AC$125,7),0)</f>
        <v>0</v>
      </c>
      <c r="N843" s="60">
        <f t="shared" si="197"/>
        <v>0</v>
      </c>
      <c r="O843" s="60">
        <f t="shared" ca="1" si="198"/>
        <v>0.13939828000000001</v>
      </c>
      <c r="P843" s="66" t="str">
        <f t="shared" si="199"/>
        <v>A+J=</v>
      </c>
      <c r="Q843" s="67">
        <f t="shared" si="200"/>
        <v>45882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</row>
    <row r="844" spans="1:150" x14ac:dyDescent="0.2">
      <c r="A844" s="59">
        <f t="shared" si="201"/>
        <v>44210</v>
      </c>
      <c r="B844" s="70">
        <f t="shared" ca="1" si="190"/>
        <v>1.13950891</v>
      </c>
      <c r="C844" s="60">
        <f t="shared" si="191"/>
        <v>1</v>
      </c>
      <c r="D844" s="61">
        <f ca="1">IF(A844&lt;$B$1,VLOOKUP(A844,[1]DI!$A$4:$B$15000,2,FALSE),0)</f>
        <v>1.9000000000000006E-2</v>
      </c>
      <c r="E844" s="60">
        <f t="shared" ca="1" si="192"/>
        <v>7.4690000000000005E-5</v>
      </c>
      <c r="F844" s="62">
        <f t="shared" ref="F844:F907" si="202">F843</f>
        <v>1.3</v>
      </c>
      <c r="G844" s="63">
        <f t="shared" ca="1" si="193"/>
        <v>1.000097097</v>
      </c>
      <c r="H844" s="60">
        <f ca="1">TRUNC(PRODUCT(G$10:G843),15)</f>
        <v>1.13950890996031</v>
      </c>
      <c r="I844" s="60">
        <f t="shared" si="194"/>
        <v>1</v>
      </c>
      <c r="J844" s="60">
        <f t="shared" ca="1" si="195"/>
        <v>1.13950891</v>
      </c>
      <c r="K844" s="60">
        <f t="shared" ca="1" si="196"/>
        <v>0.13950891000000001</v>
      </c>
      <c r="L844" s="64">
        <f>IF(VLOOKUP(A844,$U$12:$AD$125,8)=VLOOKUP(A843,$U$12:$AD$125,8),0,VLOOKUP(A844,U$12:$AD$125,8))</f>
        <v>0</v>
      </c>
      <c r="M844" s="65">
        <f>IF(L844&gt;0,VLOOKUP(L844,T$12:$AC$125,7),0)</f>
        <v>0</v>
      </c>
      <c r="N844" s="60">
        <f t="shared" si="197"/>
        <v>0</v>
      </c>
      <c r="O844" s="60">
        <f t="shared" ca="1" si="198"/>
        <v>0.13950891000000001</v>
      </c>
      <c r="P844" s="66" t="str">
        <f t="shared" si="199"/>
        <v>A+J=</v>
      </c>
      <c r="Q844" s="67">
        <f t="shared" si="200"/>
        <v>45882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</row>
    <row r="845" spans="1:150" x14ac:dyDescent="0.2">
      <c r="A845" s="59">
        <f t="shared" si="201"/>
        <v>44211</v>
      </c>
      <c r="B845" s="70">
        <f t="shared" ca="1" si="190"/>
        <v>1.1396195499999999</v>
      </c>
      <c r="C845" s="60">
        <f t="shared" si="191"/>
        <v>1</v>
      </c>
      <c r="D845" s="61">
        <f ca="1">IF(A845&lt;$B$1,VLOOKUP(A845,[1]DI!$A$4:$B$15000,2,FALSE),0)</f>
        <v>1.9000000000000006E-2</v>
      </c>
      <c r="E845" s="60">
        <f t="shared" ca="1" si="192"/>
        <v>7.4690000000000005E-5</v>
      </c>
      <c r="F845" s="62">
        <f t="shared" si="202"/>
        <v>1.3</v>
      </c>
      <c r="G845" s="63">
        <f t="shared" ca="1" si="193"/>
        <v>1.000097097</v>
      </c>
      <c r="H845" s="60">
        <f ca="1">TRUNC(PRODUCT(G$10:G844),15)</f>
        <v>1.1396195528569399</v>
      </c>
      <c r="I845" s="60">
        <f t="shared" si="194"/>
        <v>1</v>
      </c>
      <c r="J845" s="60">
        <f t="shared" ca="1" si="195"/>
        <v>1.1396195499999999</v>
      </c>
      <c r="K845" s="60">
        <f t="shared" ca="1" si="196"/>
        <v>0.13961955000000001</v>
      </c>
      <c r="L845" s="64">
        <f>IF(VLOOKUP(A845,$U$12:$AD$125,8)=VLOOKUP(A844,$U$12:$AD$125,8),0,VLOOKUP(A845,U$12:$AD$125,8))</f>
        <v>0</v>
      </c>
      <c r="M845" s="65">
        <f>IF(L845&gt;0,VLOOKUP(L845,T$12:$AC$125,7),0)</f>
        <v>0</v>
      </c>
      <c r="N845" s="60">
        <f t="shared" si="197"/>
        <v>0</v>
      </c>
      <c r="O845" s="60">
        <f t="shared" ca="1" si="198"/>
        <v>0.13961955000000001</v>
      </c>
      <c r="P845" s="66" t="str">
        <f t="shared" si="199"/>
        <v>A+J=</v>
      </c>
      <c r="Q845" s="67">
        <f t="shared" si="200"/>
        <v>45882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</row>
    <row r="846" spans="1:150" x14ac:dyDescent="0.2">
      <c r="A846" s="59">
        <f t="shared" si="201"/>
        <v>44212</v>
      </c>
      <c r="B846" s="70">
        <f t="shared" ca="1" si="190"/>
        <v>1.13973021</v>
      </c>
      <c r="C846" s="60">
        <f t="shared" si="191"/>
        <v>1</v>
      </c>
      <c r="D846" s="61">
        <f ca="1">IF(A846&lt;$B$1,VLOOKUP(A846,[1]DI!$A$4:$B$15000,2,FALSE),0)</f>
        <v>0</v>
      </c>
      <c r="E846" s="60">
        <f t="shared" ca="1" si="192"/>
        <v>0</v>
      </c>
      <c r="F846" s="62">
        <f t="shared" si="202"/>
        <v>1.3</v>
      </c>
      <c r="G846" s="63">
        <f t="shared" ca="1" si="193"/>
        <v>1</v>
      </c>
      <c r="H846" s="60">
        <f ca="1">TRUNC(PRODUCT(G$10:G845),15)</f>
        <v>1.1397302064966599</v>
      </c>
      <c r="I846" s="60">
        <f t="shared" si="194"/>
        <v>1</v>
      </c>
      <c r="J846" s="60">
        <f t="shared" ca="1" si="195"/>
        <v>1.13973021</v>
      </c>
      <c r="K846" s="60">
        <f t="shared" ca="1" si="196"/>
        <v>0.13973020999999999</v>
      </c>
      <c r="L846" s="64">
        <f>IF(VLOOKUP(A846,$U$12:$AD$125,8)=VLOOKUP(A845,$U$12:$AD$125,8),0,VLOOKUP(A846,U$12:$AD$125,8))</f>
        <v>0</v>
      </c>
      <c r="M846" s="65">
        <f>IF(L846&gt;0,VLOOKUP(L846,T$12:$AC$125,7),0)</f>
        <v>0</v>
      </c>
      <c r="N846" s="60">
        <f t="shared" si="197"/>
        <v>0</v>
      </c>
      <c r="O846" s="60">
        <f t="shared" ca="1" si="198"/>
        <v>0.13973020999999999</v>
      </c>
      <c r="P846" s="66" t="str">
        <f t="shared" si="199"/>
        <v>A+J=</v>
      </c>
      <c r="Q846" s="67">
        <f t="shared" si="200"/>
        <v>45882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</row>
    <row r="847" spans="1:150" x14ac:dyDescent="0.2">
      <c r="A847" s="59">
        <f t="shared" si="201"/>
        <v>44213</v>
      </c>
      <c r="B847" s="70">
        <f t="shared" ca="1" si="190"/>
        <v>1.13973021</v>
      </c>
      <c r="C847" s="60">
        <f t="shared" si="191"/>
        <v>1</v>
      </c>
      <c r="D847" s="61">
        <f ca="1">IF(A847&lt;$B$1,VLOOKUP(A847,[1]DI!$A$4:$B$15000,2,FALSE),0)</f>
        <v>0</v>
      </c>
      <c r="E847" s="60">
        <f t="shared" ca="1" si="192"/>
        <v>0</v>
      </c>
      <c r="F847" s="62">
        <f t="shared" si="202"/>
        <v>1.3</v>
      </c>
      <c r="G847" s="63">
        <f t="shared" ca="1" si="193"/>
        <v>1</v>
      </c>
      <c r="H847" s="60">
        <f ca="1">TRUNC(PRODUCT(G$10:G846),15)</f>
        <v>1.1397302064966599</v>
      </c>
      <c r="I847" s="60">
        <f t="shared" si="194"/>
        <v>1</v>
      </c>
      <c r="J847" s="60">
        <f t="shared" ca="1" si="195"/>
        <v>1.13973021</v>
      </c>
      <c r="K847" s="60">
        <f t="shared" ca="1" si="196"/>
        <v>0.13973020999999999</v>
      </c>
      <c r="L847" s="64">
        <f>IF(VLOOKUP(A847,$U$12:$AD$125,8)=VLOOKUP(A846,$U$12:$AD$125,8),0,VLOOKUP(A847,U$12:$AD$125,8))</f>
        <v>0</v>
      </c>
      <c r="M847" s="65">
        <f>IF(L847&gt;0,VLOOKUP(L847,T$12:$AC$125,7),0)</f>
        <v>0</v>
      </c>
      <c r="N847" s="60">
        <f t="shared" si="197"/>
        <v>0</v>
      </c>
      <c r="O847" s="60">
        <f t="shared" ca="1" si="198"/>
        <v>0.13973020999999999</v>
      </c>
      <c r="P847" s="66" t="str">
        <f t="shared" si="199"/>
        <v>A+J=</v>
      </c>
      <c r="Q847" s="67">
        <f t="shared" si="200"/>
        <v>45882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</row>
    <row r="848" spans="1:150" x14ac:dyDescent="0.2">
      <c r="A848" s="59">
        <f t="shared" si="201"/>
        <v>44214</v>
      </c>
      <c r="B848" s="70">
        <f t="shared" ca="1" si="190"/>
        <v>1.13973021</v>
      </c>
      <c r="C848" s="60">
        <f t="shared" si="191"/>
        <v>1</v>
      </c>
      <c r="D848" s="61">
        <f ca="1">IF(A848&lt;$B$1,VLOOKUP(A848,[1]DI!$A$4:$B$15000,2,FALSE),0)</f>
        <v>1.9000000000000006E-2</v>
      </c>
      <c r="E848" s="60">
        <f t="shared" ca="1" si="192"/>
        <v>7.4690000000000005E-5</v>
      </c>
      <c r="F848" s="62">
        <f t="shared" si="202"/>
        <v>1.3</v>
      </c>
      <c r="G848" s="63">
        <f t="shared" ca="1" si="193"/>
        <v>1.000097097</v>
      </c>
      <c r="H848" s="60">
        <f ca="1">TRUNC(PRODUCT(G$10:G847),15)</f>
        <v>1.1397302064966599</v>
      </c>
      <c r="I848" s="60">
        <f t="shared" si="194"/>
        <v>1</v>
      </c>
      <c r="J848" s="60">
        <f t="shared" ca="1" si="195"/>
        <v>1.13973021</v>
      </c>
      <c r="K848" s="60">
        <f t="shared" ca="1" si="196"/>
        <v>0.13973020999999999</v>
      </c>
      <c r="L848" s="64">
        <f>IF(VLOOKUP(A848,$U$12:$AD$125,8)=VLOOKUP(A847,$U$12:$AD$125,8),0,VLOOKUP(A848,U$12:$AD$125,8))</f>
        <v>0</v>
      </c>
      <c r="M848" s="65">
        <f>IF(L848&gt;0,VLOOKUP(L848,T$12:$AC$125,7),0)</f>
        <v>0</v>
      </c>
      <c r="N848" s="60">
        <f t="shared" si="197"/>
        <v>0</v>
      </c>
      <c r="O848" s="60">
        <f t="shared" ca="1" si="198"/>
        <v>0.13973020999999999</v>
      </c>
      <c r="P848" s="66" t="str">
        <f t="shared" si="199"/>
        <v>A+J=</v>
      </c>
      <c r="Q848" s="67">
        <f t="shared" si="200"/>
        <v>45882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</row>
    <row r="849" spans="1:147" x14ac:dyDescent="0.2">
      <c r="A849" s="59">
        <f t="shared" si="201"/>
        <v>44215</v>
      </c>
      <c r="B849" s="70">
        <f t="shared" ca="1" si="190"/>
        <v>1.13984087</v>
      </c>
      <c r="C849" s="60">
        <f t="shared" si="191"/>
        <v>1</v>
      </c>
      <c r="D849" s="61">
        <f ca="1">IF(A849&lt;$B$1,VLOOKUP(A849,[1]DI!$A$4:$B$15000,2,FALSE),0)</f>
        <v>1.9000000000000006E-2</v>
      </c>
      <c r="E849" s="60">
        <f t="shared" ca="1" si="192"/>
        <v>7.4690000000000005E-5</v>
      </c>
      <c r="F849" s="62">
        <f t="shared" si="202"/>
        <v>1.3</v>
      </c>
      <c r="G849" s="63">
        <f t="shared" ca="1" si="193"/>
        <v>1.000097097</v>
      </c>
      <c r="H849" s="60">
        <f ca="1">TRUNC(PRODUCT(G$10:G848),15)</f>
        <v>1.1398408708805201</v>
      </c>
      <c r="I849" s="60">
        <f t="shared" si="194"/>
        <v>1</v>
      </c>
      <c r="J849" s="60">
        <f t="shared" ca="1" si="195"/>
        <v>1.13984087</v>
      </c>
      <c r="K849" s="60">
        <f t="shared" ca="1" si="196"/>
        <v>0.13984087000000001</v>
      </c>
      <c r="L849" s="64">
        <f>IF(VLOOKUP(A849,$U$12:$AD$125,8)=VLOOKUP(A848,$U$12:$AD$125,8),0,VLOOKUP(A849,U$12:$AD$125,8))</f>
        <v>0</v>
      </c>
      <c r="M849" s="65">
        <f>IF(L849&gt;0,VLOOKUP(L849,T$12:$AC$125,7),0)</f>
        <v>0</v>
      </c>
      <c r="N849" s="60">
        <f t="shared" si="197"/>
        <v>0</v>
      </c>
      <c r="O849" s="60">
        <f t="shared" ca="1" si="198"/>
        <v>0.13984087000000001</v>
      </c>
      <c r="P849" s="66" t="str">
        <f t="shared" si="199"/>
        <v>A+J=</v>
      </c>
      <c r="Q849" s="67">
        <f t="shared" si="200"/>
        <v>45882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</row>
    <row r="850" spans="1:147" x14ac:dyDescent="0.2">
      <c r="A850" s="59">
        <f t="shared" si="201"/>
        <v>44216</v>
      </c>
      <c r="B850" s="70">
        <f t="shared" ca="1" si="190"/>
        <v>1.1399515499999999</v>
      </c>
      <c r="C850" s="60">
        <f t="shared" si="191"/>
        <v>1</v>
      </c>
      <c r="D850" s="61">
        <f ca="1">IF(A850&lt;$B$1,VLOOKUP(A850,[1]DI!$A$4:$B$15000,2,FALSE),0)</f>
        <v>1.9000000000000006E-2</v>
      </c>
      <c r="E850" s="60">
        <f t="shared" ca="1" si="192"/>
        <v>7.4690000000000005E-5</v>
      </c>
      <c r="F850" s="62">
        <f t="shared" si="202"/>
        <v>1.3</v>
      </c>
      <c r="G850" s="63">
        <f t="shared" ca="1" si="193"/>
        <v>1.000097097</v>
      </c>
      <c r="H850" s="60">
        <f ca="1">TRUNC(PRODUCT(G$10:G849),15)</f>
        <v>1.1399515460095599</v>
      </c>
      <c r="I850" s="60">
        <f t="shared" si="194"/>
        <v>1</v>
      </c>
      <c r="J850" s="60">
        <f t="shared" ca="1" si="195"/>
        <v>1.1399515499999999</v>
      </c>
      <c r="K850" s="60">
        <f t="shared" ca="1" si="196"/>
        <v>0.13995155000000001</v>
      </c>
      <c r="L850" s="64">
        <f>IF(VLOOKUP(A850,$U$12:$AD$125,8)=VLOOKUP(A849,$U$12:$AD$125,8),0,VLOOKUP(A850,U$12:$AD$125,8))</f>
        <v>0</v>
      </c>
      <c r="M850" s="65">
        <f>IF(L850&gt;0,VLOOKUP(L850,T$12:$AC$125,7),0)</f>
        <v>0</v>
      </c>
      <c r="N850" s="60">
        <f t="shared" si="197"/>
        <v>0</v>
      </c>
      <c r="O850" s="60">
        <f t="shared" ca="1" si="198"/>
        <v>0.13995155000000001</v>
      </c>
      <c r="P850" s="66" t="str">
        <f t="shared" si="199"/>
        <v>A+J=</v>
      </c>
      <c r="Q850" s="67">
        <f t="shared" si="200"/>
        <v>45882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</row>
    <row r="851" spans="1:147" x14ac:dyDescent="0.2">
      <c r="A851" s="59">
        <f t="shared" si="201"/>
        <v>44217</v>
      </c>
      <c r="B851" s="70">
        <f t="shared" ca="1" si="190"/>
        <v>1.1400622300000001</v>
      </c>
      <c r="C851" s="60">
        <f t="shared" si="191"/>
        <v>1</v>
      </c>
      <c r="D851" s="61">
        <f ca="1">IF(A851&lt;$B$1,VLOOKUP(A851,[1]DI!$A$4:$B$15000,2,FALSE),0)</f>
        <v>1.9000000000000006E-2</v>
      </c>
      <c r="E851" s="60">
        <f t="shared" ca="1" si="192"/>
        <v>7.4690000000000005E-5</v>
      </c>
      <c r="F851" s="62">
        <f t="shared" si="202"/>
        <v>1.3</v>
      </c>
      <c r="G851" s="63">
        <f t="shared" ca="1" si="193"/>
        <v>1.000097097</v>
      </c>
      <c r="H851" s="60">
        <f ca="1">TRUNC(PRODUCT(G$10:G850),15)</f>
        <v>1.1400622318848299</v>
      </c>
      <c r="I851" s="60">
        <f t="shared" si="194"/>
        <v>1</v>
      </c>
      <c r="J851" s="60">
        <f t="shared" ca="1" si="195"/>
        <v>1.1400622300000001</v>
      </c>
      <c r="K851" s="60">
        <f t="shared" ca="1" si="196"/>
        <v>0.14006223000000001</v>
      </c>
      <c r="L851" s="64">
        <f>IF(VLOOKUP(A851,$U$12:$AD$125,8)=VLOOKUP(A850,$U$12:$AD$125,8),0,VLOOKUP(A851,U$12:$AD$125,8))</f>
        <v>0</v>
      </c>
      <c r="M851" s="65">
        <f>IF(L851&gt;0,VLOOKUP(L851,T$12:$AC$125,7),0)</f>
        <v>0</v>
      </c>
      <c r="N851" s="60">
        <f t="shared" si="197"/>
        <v>0</v>
      </c>
      <c r="O851" s="60">
        <f t="shared" ca="1" si="198"/>
        <v>0.14006223000000001</v>
      </c>
      <c r="P851" s="66" t="str">
        <f t="shared" si="199"/>
        <v>A+J=</v>
      </c>
      <c r="Q851" s="67">
        <f t="shared" si="200"/>
        <v>45882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</row>
    <row r="852" spans="1:147" x14ac:dyDescent="0.2">
      <c r="A852" s="59">
        <f t="shared" si="201"/>
        <v>44218</v>
      </c>
      <c r="B852" s="70">
        <f t="shared" ca="1" si="190"/>
        <v>1.1401729300000001</v>
      </c>
      <c r="C852" s="60">
        <f t="shared" si="191"/>
        <v>1</v>
      </c>
      <c r="D852" s="61">
        <f ca="1">IF(A852&lt;$B$1,VLOOKUP(A852,[1]DI!$A$4:$B$15000,2,FALSE),0)</f>
        <v>1.9000000000000006E-2</v>
      </c>
      <c r="E852" s="60">
        <f t="shared" ca="1" si="192"/>
        <v>7.4690000000000005E-5</v>
      </c>
      <c r="F852" s="62">
        <f t="shared" si="202"/>
        <v>1.3</v>
      </c>
      <c r="G852" s="63">
        <f t="shared" ca="1" si="193"/>
        <v>1.000097097</v>
      </c>
      <c r="H852" s="60">
        <f ca="1">TRUNC(PRODUCT(G$10:G851),15)</f>
        <v>1.1401729285073601</v>
      </c>
      <c r="I852" s="60">
        <f t="shared" si="194"/>
        <v>1</v>
      </c>
      <c r="J852" s="60">
        <f t="shared" ca="1" si="195"/>
        <v>1.1401729300000001</v>
      </c>
      <c r="K852" s="60">
        <f t="shared" ca="1" si="196"/>
        <v>0.14017293</v>
      </c>
      <c r="L852" s="64">
        <f>IF(VLOOKUP(A852,$U$12:$AD$125,8)=VLOOKUP(A851,$U$12:$AD$125,8),0,VLOOKUP(A852,U$12:$AD$125,8))</f>
        <v>0</v>
      </c>
      <c r="M852" s="65">
        <f>IF(L852&gt;0,VLOOKUP(L852,T$12:$AC$125,7),0)</f>
        <v>0</v>
      </c>
      <c r="N852" s="60">
        <f t="shared" si="197"/>
        <v>0</v>
      </c>
      <c r="O852" s="60">
        <f t="shared" ca="1" si="198"/>
        <v>0.14017293</v>
      </c>
      <c r="P852" s="66" t="str">
        <f t="shared" si="199"/>
        <v>A+J=</v>
      </c>
      <c r="Q852" s="67">
        <f t="shared" si="200"/>
        <v>45882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</row>
    <row r="853" spans="1:147" x14ac:dyDescent="0.2">
      <c r="A853" s="59">
        <f t="shared" si="201"/>
        <v>44219</v>
      </c>
      <c r="B853" s="70">
        <f t="shared" ca="1" si="190"/>
        <v>1.14028364</v>
      </c>
      <c r="C853" s="60">
        <f t="shared" si="191"/>
        <v>1</v>
      </c>
      <c r="D853" s="61">
        <f ca="1">IF(A853&lt;$B$1,VLOOKUP(A853,[1]DI!$A$4:$B$15000,2,FALSE),0)</f>
        <v>0</v>
      </c>
      <c r="E853" s="60">
        <f t="shared" ca="1" si="192"/>
        <v>0</v>
      </c>
      <c r="F853" s="62">
        <f t="shared" si="202"/>
        <v>1.3</v>
      </c>
      <c r="G853" s="63">
        <f t="shared" ca="1" si="193"/>
        <v>1</v>
      </c>
      <c r="H853" s="60">
        <f ca="1">TRUNC(PRODUCT(G$10:G852),15)</f>
        <v>1.14028363587819</v>
      </c>
      <c r="I853" s="60">
        <f t="shared" si="194"/>
        <v>1</v>
      </c>
      <c r="J853" s="60">
        <f t="shared" ca="1" si="195"/>
        <v>1.14028364</v>
      </c>
      <c r="K853" s="60">
        <f t="shared" ca="1" si="196"/>
        <v>0.14028363999999999</v>
      </c>
      <c r="L853" s="64">
        <f>IF(VLOOKUP(A853,$U$12:$AD$125,8)=VLOOKUP(A852,$U$12:$AD$125,8),0,VLOOKUP(A853,U$12:$AD$125,8))</f>
        <v>0</v>
      </c>
      <c r="M853" s="65">
        <f>IF(L853&gt;0,VLOOKUP(L853,T$12:$AC$125,7),0)</f>
        <v>0</v>
      </c>
      <c r="N853" s="60">
        <f t="shared" si="197"/>
        <v>0</v>
      </c>
      <c r="O853" s="60">
        <f t="shared" ca="1" si="198"/>
        <v>0.14028363999999999</v>
      </c>
      <c r="P853" s="66" t="str">
        <f t="shared" si="199"/>
        <v>A+J=</v>
      </c>
      <c r="Q853" s="67">
        <f t="shared" si="200"/>
        <v>45882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</row>
    <row r="854" spans="1:147" x14ac:dyDescent="0.2">
      <c r="A854" s="59">
        <f t="shared" si="201"/>
        <v>44220</v>
      </c>
      <c r="B854" s="70">
        <f t="shared" ca="1" si="190"/>
        <v>1.14028364</v>
      </c>
      <c r="C854" s="60">
        <f t="shared" si="191"/>
        <v>1</v>
      </c>
      <c r="D854" s="61">
        <f ca="1">IF(A854&lt;$B$1,VLOOKUP(A854,[1]DI!$A$4:$B$15000,2,FALSE),0)</f>
        <v>0</v>
      </c>
      <c r="E854" s="60">
        <f t="shared" ca="1" si="192"/>
        <v>0</v>
      </c>
      <c r="F854" s="62">
        <f t="shared" si="202"/>
        <v>1.3</v>
      </c>
      <c r="G854" s="63">
        <f t="shared" ca="1" si="193"/>
        <v>1</v>
      </c>
      <c r="H854" s="60">
        <f ca="1">TRUNC(PRODUCT(G$10:G853),15)</f>
        <v>1.14028363587819</v>
      </c>
      <c r="I854" s="60">
        <f t="shared" si="194"/>
        <v>1</v>
      </c>
      <c r="J854" s="60">
        <f t="shared" ca="1" si="195"/>
        <v>1.14028364</v>
      </c>
      <c r="K854" s="60">
        <f t="shared" ca="1" si="196"/>
        <v>0.14028363999999999</v>
      </c>
      <c r="L854" s="64">
        <f>IF(VLOOKUP(A854,$U$12:$AD$125,8)=VLOOKUP(A853,$U$12:$AD$125,8),0,VLOOKUP(A854,U$12:$AD$125,8))</f>
        <v>0</v>
      </c>
      <c r="M854" s="65">
        <f>IF(L854&gt;0,VLOOKUP(L854,T$12:$AC$125,7),0)</f>
        <v>0</v>
      </c>
      <c r="N854" s="60">
        <f t="shared" si="197"/>
        <v>0</v>
      </c>
      <c r="O854" s="60">
        <f t="shared" ca="1" si="198"/>
        <v>0.14028363999999999</v>
      </c>
      <c r="P854" s="66" t="str">
        <f t="shared" si="199"/>
        <v>A+J=</v>
      </c>
      <c r="Q854" s="67">
        <f t="shared" si="200"/>
        <v>45882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</row>
    <row r="855" spans="1:147" x14ac:dyDescent="0.2">
      <c r="A855" s="59">
        <f t="shared" si="201"/>
        <v>44221</v>
      </c>
      <c r="B855" s="70">
        <f t="shared" ca="1" si="190"/>
        <v>1.14028364</v>
      </c>
      <c r="C855" s="60">
        <f t="shared" si="191"/>
        <v>1</v>
      </c>
      <c r="D855" s="61">
        <f ca="1">IF(A855&lt;$B$1,VLOOKUP(A855,[1]DI!$A$4:$B$15000,2,FALSE),0)</f>
        <v>1.9000000000000006E-2</v>
      </c>
      <c r="E855" s="60">
        <f t="shared" ca="1" si="192"/>
        <v>7.4690000000000005E-5</v>
      </c>
      <c r="F855" s="62">
        <f t="shared" si="202"/>
        <v>1.3</v>
      </c>
      <c r="G855" s="63">
        <f t="shared" ca="1" si="193"/>
        <v>1.000097097</v>
      </c>
      <c r="H855" s="60">
        <f ca="1">TRUNC(PRODUCT(G$10:G854),15)</f>
        <v>1.14028363587819</v>
      </c>
      <c r="I855" s="60">
        <f t="shared" si="194"/>
        <v>1</v>
      </c>
      <c r="J855" s="60">
        <f t="shared" ca="1" si="195"/>
        <v>1.14028364</v>
      </c>
      <c r="K855" s="60">
        <f t="shared" ca="1" si="196"/>
        <v>0.14028363999999999</v>
      </c>
      <c r="L855" s="64">
        <f>IF(VLOOKUP(A855,$U$12:$AD$125,8)=VLOOKUP(A854,$U$12:$AD$125,8),0,VLOOKUP(A855,U$12:$AD$125,8))</f>
        <v>0</v>
      </c>
      <c r="M855" s="65">
        <f>IF(L855&gt;0,VLOOKUP(L855,T$12:$AC$125,7),0)</f>
        <v>0</v>
      </c>
      <c r="N855" s="60">
        <f t="shared" si="197"/>
        <v>0</v>
      </c>
      <c r="O855" s="60">
        <f t="shared" ca="1" si="198"/>
        <v>0.14028363999999999</v>
      </c>
      <c r="P855" s="66" t="str">
        <f t="shared" si="199"/>
        <v>A+J=</v>
      </c>
      <c r="Q855" s="67">
        <f t="shared" si="200"/>
        <v>45882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</row>
    <row r="856" spans="1:147" x14ac:dyDescent="0.2">
      <c r="A856" s="59">
        <f t="shared" si="201"/>
        <v>44222</v>
      </c>
      <c r="B856" s="70">
        <f t="shared" ca="1" si="190"/>
        <v>1.14039435</v>
      </c>
      <c r="C856" s="60">
        <f t="shared" si="191"/>
        <v>1</v>
      </c>
      <c r="D856" s="61">
        <f ca="1">IF(A856&lt;$B$1,VLOOKUP(A856,[1]DI!$A$4:$B$15000,2,FALSE),0)</f>
        <v>1.9000000000000006E-2</v>
      </c>
      <c r="E856" s="60">
        <f t="shared" ca="1" si="192"/>
        <v>7.4690000000000005E-5</v>
      </c>
      <c r="F856" s="62">
        <f t="shared" si="202"/>
        <v>1.3</v>
      </c>
      <c r="G856" s="63">
        <f t="shared" ca="1" si="193"/>
        <v>1.000097097</v>
      </c>
      <c r="H856" s="60">
        <f ca="1">TRUNC(PRODUCT(G$10:G855),15)</f>
        <v>1.1403943539983901</v>
      </c>
      <c r="I856" s="60">
        <f t="shared" si="194"/>
        <v>1</v>
      </c>
      <c r="J856" s="60">
        <f t="shared" ca="1" si="195"/>
        <v>1.14039435</v>
      </c>
      <c r="K856" s="60">
        <f t="shared" ca="1" si="196"/>
        <v>0.14039435</v>
      </c>
      <c r="L856" s="64">
        <f>IF(VLOOKUP(A856,$U$12:$AD$125,8)=VLOOKUP(A855,$U$12:$AD$125,8),0,VLOOKUP(A856,U$12:$AD$125,8))</f>
        <v>0</v>
      </c>
      <c r="M856" s="65">
        <f>IF(L856&gt;0,VLOOKUP(L856,T$12:$AC$125,7),0)</f>
        <v>0</v>
      </c>
      <c r="N856" s="60">
        <f t="shared" si="197"/>
        <v>0</v>
      </c>
      <c r="O856" s="60">
        <f t="shared" ca="1" si="198"/>
        <v>0.14039435</v>
      </c>
      <c r="P856" s="66" t="str">
        <f t="shared" si="199"/>
        <v>A+J=</v>
      </c>
      <c r="Q856" s="67">
        <f t="shared" si="200"/>
        <v>45882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</row>
    <row r="857" spans="1:147" x14ac:dyDescent="0.2">
      <c r="A857" s="59">
        <f t="shared" si="201"/>
        <v>44223</v>
      </c>
      <c r="B857" s="70">
        <f t="shared" ca="1" si="190"/>
        <v>1.1405050800000001</v>
      </c>
      <c r="C857" s="60">
        <f t="shared" si="191"/>
        <v>1</v>
      </c>
      <c r="D857" s="61">
        <f ca="1">IF(A857&lt;$B$1,VLOOKUP(A857,[1]DI!$A$4:$B$15000,2,FALSE),0)</f>
        <v>1.9000000000000006E-2</v>
      </c>
      <c r="E857" s="60">
        <f t="shared" ca="1" si="192"/>
        <v>7.4690000000000005E-5</v>
      </c>
      <c r="F857" s="62">
        <f t="shared" si="202"/>
        <v>1.3</v>
      </c>
      <c r="G857" s="63">
        <f t="shared" ca="1" si="193"/>
        <v>1.000097097</v>
      </c>
      <c r="H857" s="60">
        <f ca="1">TRUNC(PRODUCT(G$10:G856),15)</f>
        <v>1.14050508286898</v>
      </c>
      <c r="I857" s="60">
        <f t="shared" si="194"/>
        <v>1</v>
      </c>
      <c r="J857" s="60">
        <f t="shared" ca="1" si="195"/>
        <v>1.1405050800000001</v>
      </c>
      <c r="K857" s="60">
        <f t="shared" ca="1" si="196"/>
        <v>0.14050508</v>
      </c>
      <c r="L857" s="64">
        <f>IF(VLOOKUP(A857,$U$12:$AD$125,8)=VLOOKUP(A856,$U$12:$AD$125,8),0,VLOOKUP(A857,U$12:$AD$125,8))</f>
        <v>0</v>
      </c>
      <c r="M857" s="65">
        <f>IF(L857&gt;0,VLOOKUP(L857,T$12:$AC$125,7),0)</f>
        <v>0</v>
      </c>
      <c r="N857" s="60">
        <f t="shared" si="197"/>
        <v>0</v>
      </c>
      <c r="O857" s="60">
        <f t="shared" ca="1" si="198"/>
        <v>0.14050508</v>
      </c>
      <c r="P857" s="66" t="str">
        <f t="shared" si="199"/>
        <v>A+J=</v>
      </c>
      <c r="Q857" s="67">
        <f t="shared" si="200"/>
        <v>45882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</row>
    <row r="858" spans="1:147" x14ac:dyDescent="0.2">
      <c r="A858" s="59">
        <f t="shared" si="201"/>
        <v>44224</v>
      </c>
      <c r="B858" s="70">
        <f t="shared" ca="1" si="190"/>
        <v>1.1406158200000001</v>
      </c>
      <c r="C858" s="60">
        <f t="shared" si="191"/>
        <v>1</v>
      </c>
      <c r="D858" s="61">
        <f ca="1">IF(A858&lt;$B$1,VLOOKUP(A858,[1]DI!$A$4:$B$15000,2,FALSE),0)</f>
        <v>1.9000000000000006E-2</v>
      </c>
      <c r="E858" s="60">
        <f t="shared" ca="1" si="192"/>
        <v>7.4690000000000005E-5</v>
      </c>
      <c r="F858" s="62">
        <f t="shared" si="202"/>
        <v>1.3</v>
      </c>
      <c r="G858" s="63">
        <f t="shared" ca="1" si="193"/>
        <v>1.000097097</v>
      </c>
      <c r="H858" s="60">
        <f ca="1">TRUNC(PRODUCT(G$10:G857),15)</f>
        <v>1.1406158224910099</v>
      </c>
      <c r="I858" s="60">
        <f t="shared" si="194"/>
        <v>1</v>
      </c>
      <c r="J858" s="60">
        <f t="shared" ca="1" si="195"/>
        <v>1.1406158200000001</v>
      </c>
      <c r="K858" s="60">
        <f t="shared" ca="1" si="196"/>
        <v>0.14061582</v>
      </c>
      <c r="L858" s="64">
        <f>IF(VLOOKUP(A858,$U$12:$AD$125,8)=VLOOKUP(A857,$U$12:$AD$125,8),0,VLOOKUP(A858,U$12:$AD$125,8))</f>
        <v>0</v>
      </c>
      <c r="M858" s="65">
        <f>IF(L858&gt;0,VLOOKUP(L858,T$12:$AC$125,7),0)</f>
        <v>0</v>
      </c>
      <c r="N858" s="60">
        <f t="shared" si="197"/>
        <v>0</v>
      </c>
      <c r="O858" s="60">
        <f t="shared" ca="1" si="198"/>
        <v>0.14061582</v>
      </c>
      <c r="P858" s="66" t="str">
        <f t="shared" si="199"/>
        <v>A+J=</v>
      </c>
      <c r="Q858" s="67">
        <f t="shared" si="200"/>
        <v>45882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</row>
    <row r="859" spans="1:147" x14ac:dyDescent="0.2">
      <c r="A859" s="59">
        <f t="shared" si="201"/>
        <v>44225</v>
      </c>
      <c r="B859" s="70">
        <f t="shared" ca="1" si="190"/>
        <v>1.14072657</v>
      </c>
      <c r="C859" s="60">
        <f t="shared" si="191"/>
        <v>1</v>
      </c>
      <c r="D859" s="61">
        <f ca="1">IF(A859&lt;$B$1,VLOOKUP(A859,[1]DI!$A$4:$B$15000,2,FALSE),0)</f>
        <v>1.9000000000000006E-2</v>
      </c>
      <c r="E859" s="60">
        <f t="shared" ca="1" si="192"/>
        <v>7.4690000000000005E-5</v>
      </c>
      <c r="F859" s="62">
        <f t="shared" si="202"/>
        <v>1.3</v>
      </c>
      <c r="G859" s="63">
        <f t="shared" ca="1" si="193"/>
        <v>1.000097097</v>
      </c>
      <c r="H859" s="60">
        <f ca="1">TRUNC(PRODUCT(G$10:G858),15)</f>
        <v>1.14072657286553</v>
      </c>
      <c r="I859" s="60">
        <f t="shared" si="194"/>
        <v>1</v>
      </c>
      <c r="J859" s="60">
        <f t="shared" ca="1" si="195"/>
        <v>1.14072657</v>
      </c>
      <c r="K859" s="60">
        <f t="shared" ca="1" si="196"/>
        <v>0.14072657</v>
      </c>
      <c r="L859" s="64">
        <f>IF(VLOOKUP(A859,$U$12:$AD$125,8)=VLOOKUP(A858,$U$12:$AD$125,8),0,VLOOKUP(A859,U$12:$AD$125,8))</f>
        <v>0</v>
      </c>
      <c r="M859" s="65">
        <f>IF(L859&gt;0,VLOOKUP(L859,T$12:$AC$125,7),0)</f>
        <v>0</v>
      </c>
      <c r="N859" s="60">
        <f t="shared" si="197"/>
        <v>0</v>
      </c>
      <c r="O859" s="60">
        <f t="shared" ca="1" si="198"/>
        <v>0.14072657</v>
      </c>
      <c r="P859" s="66" t="str">
        <f t="shared" si="199"/>
        <v>A+J=</v>
      </c>
      <c r="Q859" s="67">
        <f t="shared" si="200"/>
        <v>45882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</row>
    <row r="860" spans="1:147" x14ac:dyDescent="0.2">
      <c r="A860" s="59">
        <f t="shared" si="201"/>
        <v>44226</v>
      </c>
      <c r="B860" s="70">
        <f t="shared" ca="1" si="190"/>
        <v>1.1408373300000001</v>
      </c>
      <c r="C860" s="60">
        <f t="shared" si="191"/>
        <v>1</v>
      </c>
      <c r="D860" s="61">
        <f ca="1">IF(A860&lt;$B$1,VLOOKUP(A860,[1]DI!$A$4:$B$15000,2,FALSE),0)</f>
        <v>0</v>
      </c>
      <c r="E860" s="60">
        <f t="shared" ca="1" si="192"/>
        <v>0</v>
      </c>
      <c r="F860" s="62">
        <f t="shared" si="202"/>
        <v>1.3</v>
      </c>
      <c r="G860" s="63">
        <f t="shared" ca="1" si="193"/>
        <v>1</v>
      </c>
      <c r="H860" s="60">
        <f ca="1">TRUNC(PRODUCT(G$10:G859),15)</f>
        <v>1.14083733399357</v>
      </c>
      <c r="I860" s="60">
        <f t="shared" si="194"/>
        <v>1</v>
      </c>
      <c r="J860" s="60">
        <f t="shared" ca="1" si="195"/>
        <v>1.1408373300000001</v>
      </c>
      <c r="K860" s="60">
        <f t="shared" ca="1" si="196"/>
        <v>0.14083733000000001</v>
      </c>
      <c r="L860" s="64">
        <f>IF(VLOOKUP(A860,$U$12:$AD$125,8)=VLOOKUP(A859,$U$12:$AD$125,8),0,VLOOKUP(A860,U$12:$AD$125,8))</f>
        <v>0</v>
      </c>
      <c r="M860" s="65">
        <f>IF(L860&gt;0,VLOOKUP(L860,T$12:$AC$125,7),0)</f>
        <v>0</v>
      </c>
      <c r="N860" s="60">
        <f t="shared" si="197"/>
        <v>0</v>
      </c>
      <c r="O860" s="60">
        <f t="shared" ca="1" si="198"/>
        <v>0.14083733000000001</v>
      </c>
      <c r="P860" s="66" t="str">
        <f t="shared" si="199"/>
        <v>A+J=</v>
      </c>
      <c r="Q860" s="67">
        <f t="shared" si="200"/>
        <v>45882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</row>
    <row r="861" spans="1:147" x14ac:dyDescent="0.2">
      <c r="A861" s="59">
        <f t="shared" si="201"/>
        <v>44227</v>
      </c>
      <c r="B861" s="70">
        <f t="shared" ca="1" si="190"/>
        <v>1.1408373300000001</v>
      </c>
      <c r="C861" s="60">
        <f t="shared" si="191"/>
        <v>1</v>
      </c>
      <c r="D861" s="61">
        <f ca="1">IF(A861&lt;$B$1,VLOOKUP(A861,[1]DI!$A$4:$B$15000,2,FALSE),0)</f>
        <v>0</v>
      </c>
      <c r="E861" s="60">
        <f t="shared" ca="1" si="192"/>
        <v>0</v>
      </c>
      <c r="F861" s="62">
        <f t="shared" si="202"/>
        <v>1.3</v>
      </c>
      <c r="G861" s="63">
        <f t="shared" ca="1" si="193"/>
        <v>1</v>
      </c>
      <c r="H861" s="60">
        <f ca="1">TRUNC(PRODUCT(G$10:G860),15)</f>
        <v>1.14083733399357</v>
      </c>
      <c r="I861" s="60">
        <f t="shared" si="194"/>
        <v>1</v>
      </c>
      <c r="J861" s="60">
        <f t="shared" ca="1" si="195"/>
        <v>1.1408373300000001</v>
      </c>
      <c r="K861" s="60">
        <f t="shared" ca="1" si="196"/>
        <v>0.14083733000000001</v>
      </c>
      <c r="L861" s="64">
        <f>IF(VLOOKUP(A861,$U$12:$AD$125,8)=VLOOKUP(A860,$U$12:$AD$125,8),0,VLOOKUP(A861,U$12:$AD$125,8))</f>
        <v>0</v>
      </c>
      <c r="M861" s="65">
        <f>IF(L861&gt;0,VLOOKUP(L861,T$12:$AC$125,7),0)</f>
        <v>0</v>
      </c>
      <c r="N861" s="60">
        <f t="shared" si="197"/>
        <v>0</v>
      </c>
      <c r="O861" s="60">
        <f t="shared" ca="1" si="198"/>
        <v>0.14083733000000001</v>
      </c>
      <c r="P861" s="66" t="str">
        <f t="shared" si="199"/>
        <v>A+J=</v>
      </c>
      <c r="Q861" s="67">
        <f t="shared" si="200"/>
        <v>45882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</row>
    <row r="862" spans="1:147" x14ac:dyDescent="0.2">
      <c r="A862" s="59">
        <f t="shared" si="201"/>
        <v>44228</v>
      </c>
      <c r="B862" s="70">
        <f t="shared" ca="1" si="190"/>
        <v>1.1408373300000001</v>
      </c>
      <c r="C862" s="60">
        <f t="shared" si="191"/>
        <v>1</v>
      </c>
      <c r="D862" s="61">
        <f ca="1">IF(A862&lt;$B$1,VLOOKUP(A862,[1]DI!$A$4:$B$15000,2,FALSE),0)</f>
        <v>1.9000000000000006E-2</v>
      </c>
      <c r="E862" s="60">
        <f t="shared" ca="1" si="192"/>
        <v>7.4690000000000005E-5</v>
      </c>
      <c r="F862" s="62">
        <f t="shared" si="202"/>
        <v>1.3</v>
      </c>
      <c r="G862" s="63">
        <f t="shared" ca="1" si="193"/>
        <v>1.000097097</v>
      </c>
      <c r="H862" s="60">
        <f ca="1">TRUNC(PRODUCT(G$10:G861),15)</f>
        <v>1.14083733399357</v>
      </c>
      <c r="I862" s="60">
        <f t="shared" si="194"/>
        <v>1</v>
      </c>
      <c r="J862" s="60">
        <f t="shared" ca="1" si="195"/>
        <v>1.1408373300000001</v>
      </c>
      <c r="K862" s="60">
        <f t="shared" ca="1" si="196"/>
        <v>0.14083733000000001</v>
      </c>
      <c r="L862" s="64">
        <f>IF(VLOOKUP(A862,$U$12:$AD$125,8)=VLOOKUP(A861,$U$12:$AD$125,8),0,VLOOKUP(A862,U$12:$AD$125,8))</f>
        <v>0</v>
      </c>
      <c r="M862" s="65">
        <f>IF(L862&gt;0,VLOOKUP(L862,T$12:$AC$125,7),0)</f>
        <v>0</v>
      </c>
      <c r="N862" s="60">
        <f t="shared" si="197"/>
        <v>0</v>
      </c>
      <c r="O862" s="60">
        <f t="shared" ca="1" si="198"/>
        <v>0.14083733000000001</v>
      </c>
      <c r="P862" s="66" t="str">
        <f t="shared" si="199"/>
        <v>A+J=</v>
      </c>
      <c r="Q862" s="67">
        <f t="shared" si="200"/>
        <v>45882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</row>
    <row r="863" spans="1:147" x14ac:dyDescent="0.2">
      <c r="A863" s="59">
        <f t="shared" si="201"/>
        <v>44229</v>
      </c>
      <c r="B863" s="70">
        <f t="shared" ca="1" si="190"/>
        <v>1.1409481100000001</v>
      </c>
      <c r="C863" s="60">
        <f t="shared" si="191"/>
        <v>1</v>
      </c>
      <c r="D863" s="61">
        <f ca="1">IF(A863&lt;$B$1,VLOOKUP(A863,[1]DI!$A$4:$B$15000,2,FALSE),0)</f>
        <v>1.9000000000000006E-2</v>
      </c>
      <c r="E863" s="60">
        <f t="shared" ca="1" si="192"/>
        <v>7.4690000000000005E-5</v>
      </c>
      <c r="F863" s="62">
        <f t="shared" si="202"/>
        <v>1.3</v>
      </c>
      <c r="G863" s="63">
        <f t="shared" ca="1" si="193"/>
        <v>1.000097097</v>
      </c>
      <c r="H863" s="60">
        <f ca="1">TRUNC(PRODUCT(G$10:G862),15)</f>
        <v>1.1409481058761901</v>
      </c>
      <c r="I863" s="60">
        <f t="shared" si="194"/>
        <v>1</v>
      </c>
      <c r="J863" s="60">
        <f t="shared" ca="1" si="195"/>
        <v>1.1409481100000001</v>
      </c>
      <c r="K863" s="60">
        <f t="shared" ca="1" si="196"/>
        <v>0.14094810999999999</v>
      </c>
      <c r="L863" s="64">
        <f>IF(VLOOKUP(A863,$U$12:$AD$125,8)=VLOOKUP(A862,$U$12:$AD$125,8),0,VLOOKUP(A863,U$12:$AD$125,8))</f>
        <v>0</v>
      </c>
      <c r="M863" s="65">
        <f>IF(L863&gt;0,VLOOKUP(L863,T$12:$AC$125,7),0)</f>
        <v>0</v>
      </c>
      <c r="N863" s="60">
        <f t="shared" si="197"/>
        <v>0</v>
      </c>
      <c r="O863" s="60">
        <f t="shared" ca="1" si="198"/>
        <v>0.14094810999999999</v>
      </c>
      <c r="P863" s="66" t="str">
        <f t="shared" si="199"/>
        <v>A+J=</v>
      </c>
      <c r="Q863" s="67">
        <f t="shared" si="200"/>
        <v>45882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</row>
    <row r="864" spans="1:147" x14ac:dyDescent="0.2">
      <c r="A864" s="59">
        <f t="shared" si="201"/>
        <v>44230</v>
      </c>
      <c r="B864" s="70">
        <f t="shared" ca="1" si="190"/>
        <v>1.14105889</v>
      </c>
      <c r="C864" s="60">
        <f t="shared" si="191"/>
        <v>1</v>
      </c>
      <c r="D864" s="61">
        <f ca="1">IF(A864&lt;$B$1,VLOOKUP(A864,[1]DI!$A$4:$B$15000,2,FALSE),0)</f>
        <v>1.9000000000000006E-2</v>
      </c>
      <c r="E864" s="60">
        <f t="shared" ca="1" si="192"/>
        <v>7.4690000000000005E-5</v>
      </c>
      <c r="F864" s="62">
        <f t="shared" si="202"/>
        <v>1.3</v>
      </c>
      <c r="G864" s="63">
        <f t="shared" ca="1" si="193"/>
        <v>1.000097097</v>
      </c>
      <c r="H864" s="60">
        <f ca="1">TRUNC(PRODUCT(G$10:G863),15)</f>
        <v>1.1410588885144299</v>
      </c>
      <c r="I864" s="60">
        <f t="shared" si="194"/>
        <v>1</v>
      </c>
      <c r="J864" s="60">
        <f t="shared" ca="1" si="195"/>
        <v>1.14105889</v>
      </c>
      <c r="K864" s="60">
        <f t="shared" ca="1" si="196"/>
        <v>0.14105888999999999</v>
      </c>
      <c r="L864" s="64">
        <f>IF(VLOOKUP(A864,$U$12:$AD$125,8)=VLOOKUP(A863,$U$12:$AD$125,8),0,VLOOKUP(A864,U$12:$AD$125,8))</f>
        <v>0</v>
      </c>
      <c r="M864" s="65">
        <f>IF(L864&gt;0,VLOOKUP(L864,T$12:$AC$125,7),0)</f>
        <v>0</v>
      </c>
      <c r="N864" s="60">
        <f t="shared" si="197"/>
        <v>0</v>
      </c>
      <c r="O864" s="60">
        <f t="shared" ca="1" si="198"/>
        <v>0.14105888999999999</v>
      </c>
      <c r="P864" s="66" t="str">
        <f t="shared" si="199"/>
        <v>A+J=</v>
      </c>
      <c r="Q864" s="67">
        <f t="shared" si="200"/>
        <v>45882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</row>
    <row r="865" spans="1:147" x14ac:dyDescent="0.2">
      <c r="A865" s="59">
        <f t="shared" si="201"/>
        <v>44231</v>
      </c>
      <c r="B865" s="70">
        <f t="shared" ca="1" si="190"/>
        <v>1.14116968</v>
      </c>
      <c r="C865" s="60">
        <f t="shared" si="191"/>
        <v>1</v>
      </c>
      <c r="D865" s="61">
        <f ca="1">IF(A865&lt;$B$1,VLOOKUP(A865,[1]DI!$A$4:$B$15000,2,FALSE),0)</f>
        <v>1.9000000000000006E-2</v>
      </c>
      <c r="E865" s="60">
        <f t="shared" ca="1" si="192"/>
        <v>7.4690000000000005E-5</v>
      </c>
      <c r="F865" s="62">
        <f t="shared" si="202"/>
        <v>1.3</v>
      </c>
      <c r="G865" s="63">
        <f t="shared" ca="1" si="193"/>
        <v>1.000097097</v>
      </c>
      <c r="H865" s="60">
        <f ca="1">TRUNC(PRODUCT(G$10:G864),15)</f>
        <v>1.14116968190932</v>
      </c>
      <c r="I865" s="60">
        <f t="shared" si="194"/>
        <v>1</v>
      </c>
      <c r="J865" s="60">
        <f t="shared" ca="1" si="195"/>
        <v>1.14116968</v>
      </c>
      <c r="K865" s="60">
        <f t="shared" ca="1" si="196"/>
        <v>0.14116967999999999</v>
      </c>
      <c r="L865" s="64">
        <f>IF(VLOOKUP(A865,$U$12:$AD$125,8)=VLOOKUP(A864,$U$12:$AD$125,8),0,VLOOKUP(A865,U$12:$AD$125,8))</f>
        <v>0</v>
      </c>
      <c r="M865" s="65">
        <f>IF(L865&gt;0,VLOOKUP(L865,T$12:$AC$125,7),0)</f>
        <v>0</v>
      </c>
      <c r="N865" s="60">
        <f t="shared" si="197"/>
        <v>0</v>
      </c>
      <c r="O865" s="60">
        <f t="shared" ca="1" si="198"/>
        <v>0.14116967999999999</v>
      </c>
      <c r="P865" s="66" t="str">
        <f t="shared" si="199"/>
        <v>A+J=</v>
      </c>
      <c r="Q865" s="67">
        <f t="shared" si="200"/>
        <v>45882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</row>
    <row r="866" spans="1:147" x14ac:dyDescent="0.2">
      <c r="A866" s="59">
        <f t="shared" si="201"/>
        <v>44232</v>
      </c>
      <c r="B866" s="70">
        <f t="shared" ca="1" si="190"/>
        <v>1.14128049</v>
      </c>
      <c r="C866" s="60">
        <f t="shared" si="191"/>
        <v>1</v>
      </c>
      <c r="D866" s="61">
        <f ca="1">IF(A866&lt;$B$1,VLOOKUP(A866,[1]DI!$A$4:$B$15000,2,FALSE),0)</f>
        <v>1.9000000000000006E-2</v>
      </c>
      <c r="E866" s="60">
        <f t="shared" ca="1" si="192"/>
        <v>7.4690000000000005E-5</v>
      </c>
      <c r="F866" s="62">
        <f t="shared" si="202"/>
        <v>1.3</v>
      </c>
      <c r="G866" s="63">
        <f t="shared" ca="1" si="193"/>
        <v>1.000097097</v>
      </c>
      <c r="H866" s="60">
        <f ca="1">TRUNC(PRODUCT(G$10:G865),15)</f>
        <v>1.1412804860619301</v>
      </c>
      <c r="I866" s="60">
        <f t="shared" si="194"/>
        <v>1</v>
      </c>
      <c r="J866" s="60">
        <f t="shared" ca="1" si="195"/>
        <v>1.14128049</v>
      </c>
      <c r="K866" s="60">
        <f t="shared" ca="1" si="196"/>
        <v>0.14128049000000001</v>
      </c>
      <c r="L866" s="64">
        <f>IF(VLOOKUP(A866,$U$12:$AD$125,8)=VLOOKUP(A865,$U$12:$AD$125,8),0,VLOOKUP(A866,U$12:$AD$125,8))</f>
        <v>0</v>
      </c>
      <c r="M866" s="65">
        <f>IF(L866&gt;0,VLOOKUP(L866,T$12:$AC$125,7),0)</f>
        <v>0</v>
      </c>
      <c r="N866" s="60">
        <f t="shared" si="197"/>
        <v>0</v>
      </c>
      <c r="O866" s="60">
        <f t="shared" ca="1" si="198"/>
        <v>0.14128049000000001</v>
      </c>
      <c r="P866" s="66" t="str">
        <f t="shared" si="199"/>
        <v>A+J=</v>
      </c>
      <c r="Q866" s="67">
        <f t="shared" si="200"/>
        <v>45882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</row>
    <row r="867" spans="1:147" x14ac:dyDescent="0.2">
      <c r="A867" s="59">
        <f t="shared" si="201"/>
        <v>44233</v>
      </c>
      <c r="B867" s="70">
        <f t="shared" ca="1" si="190"/>
        <v>1.1413913</v>
      </c>
      <c r="C867" s="60">
        <f t="shared" si="191"/>
        <v>1</v>
      </c>
      <c r="D867" s="61">
        <f ca="1">IF(A867&lt;$B$1,VLOOKUP(A867,[1]DI!$A$4:$B$15000,2,FALSE),0)</f>
        <v>0</v>
      </c>
      <c r="E867" s="60">
        <f t="shared" ca="1" si="192"/>
        <v>0</v>
      </c>
      <c r="F867" s="62">
        <f t="shared" si="202"/>
        <v>1.3</v>
      </c>
      <c r="G867" s="63">
        <f t="shared" ca="1" si="193"/>
        <v>1</v>
      </c>
      <c r="H867" s="60">
        <f ca="1">TRUNC(PRODUCT(G$10:G866),15)</f>
        <v>1.1413913009732799</v>
      </c>
      <c r="I867" s="60">
        <f t="shared" si="194"/>
        <v>1</v>
      </c>
      <c r="J867" s="60">
        <f t="shared" ca="1" si="195"/>
        <v>1.1413913</v>
      </c>
      <c r="K867" s="60">
        <f t="shared" ca="1" si="196"/>
        <v>0.1413913</v>
      </c>
      <c r="L867" s="64">
        <f>IF(VLOOKUP(A867,$U$12:$AD$125,8)=VLOOKUP(A866,$U$12:$AD$125,8),0,VLOOKUP(A867,U$12:$AD$125,8))</f>
        <v>0</v>
      </c>
      <c r="M867" s="65">
        <f>IF(L867&gt;0,VLOOKUP(L867,T$12:$AC$125,7),0)</f>
        <v>0</v>
      </c>
      <c r="N867" s="60">
        <f t="shared" si="197"/>
        <v>0</v>
      </c>
      <c r="O867" s="60">
        <f t="shared" ca="1" si="198"/>
        <v>0.1413913</v>
      </c>
      <c r="P867" s="66" t="str">
        <f t="shared" si="199"/>
        <v>A+J=</v>
      </c>
      <c r="Q867" s="67">
        <f t="shared" si="200"/>
        <v>45882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</row>
    <row r="868" spans="1:147" x14ac:dyDescent="0.2">
      <c r="A868" s="59">
        <f t="shared" si="201"/>
        <v>44234</v>
      </c>
      <c r="B868" s="70">
        <f t="shared" ca="1" si="190"/>
        <v>1.1413913</v>
      </c>
      <c r="C868" s="60">
        <f t="shared" si="191"/>
        <v>1</v>
      </c>
      <c r="D868" s="61">
        <f ca="1">IF(A868&lt;$B$1,VLOOKUP(A868,[1]DI!$A$4:$B$15000,2,FALSE),0)</f>
        <v>0</v>
      </c>
      <c r="E868" s="60">
        <f t="shared" ca="1" si="192"/>
        <v>0</v>
      </c>
      <c r="F868" s="62">
        <f t="shared" si="202"/>
        <v>1.3</v>
      </c>
      <c r="G868" s="63">
        <f t="shared" ca="1" si="193"/>
        <v>1</v>
      </c>
      <c r="H868" s="60">
        <f ca="1">TRUNC(PRODUCT(G$10:G867),15)</f>
        <v>1.1413913009732799</v>
      </c>
      <c r="I868" s="60">
        <f t="shared" si="194"/>
        <v>1</v>
      </c>
      <c r="J868" s="60">
        <f t="shared" ca="1" si="195"/>
        <v>1.1413913</v>
      </c>
      <c r="K868" s="60">
        <f t="shared" ca="1" si="196"/>
        <v>0.1413913</v>
      </c>
      <c r="L868" s="64">
        <f>IF(VLOOKUP(A868,$U$12:$AD$125,8)=VLOOKUP(A867,$U$12:$AD$125,8),0,VLOOKUP(A868,U$12:$AD$125,8))</f>
        <v>0</v>
      </c>
      <c r="M868" s="65">
        <f>IF(L868&gt;0,VLOOKUP(L868,T$12:$AC$125,7),0)</f>
        <v>0</v>
      </c>
      <c r="N868" s="60">
        <f t="shared" si="197"/>
        <v>0</v>
      </c>
      <c r="O868" s="60">
        <f t="shared" ca="1" si="198"/>
        <v>0.1413913</v>
      </c>
      <c r="P868" s="66" t="str">
        <f t="shared" si="199"/>
        <v>A+J=</v>
      </c>
      <c r="Q868" s="67">
        <f t="shared" si="200"/>
        <v>45882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</row>
    <row r="869" spans="1:147" x14ac:dyDescent="0.2">
      <c r="A869" s="59">
        <f t="shared" si="201"/>
        <v>44235</v>
      </c>
      <c r="B869" s="70">
        <f t="shared" ca="1" si="190"/>
        <v>1.1413913</v>
      </c>
      <c r="C869" s="60">
        <f t="shared" si="191"/>
        <v>1</v>
      </c>
      <c r="D869" s="61">
        <f ca="1">IF(A869&lt;$B$1,VLOOKUP(A869,[1]DI!$A$4:$B$15000,2,FALSE),0)</f>
        <v>1.9000000000000006E-2</v>
      </c>
      <c r="E869" s="60">
        <f t="shared" ca="1" si="192"/>
        <v>7.4690000000000005E-5</v>
      </c>
      <c r="F869" s="62">
        <f t="shared" si="202"/>
        <v>1.3</v>
      </c>
      <c r="G869" s="63">
        <f t="shared" ca="1" si="193"/>
        <v>1.000097097</v>
      </c>
      <c r="H869" s="60">
        <f ca="1">TRUNC(PRODUCT(G$10:G868),15)</f>
        <v>1.1413913009732799</v>
      </c>
      <c r="I869" s="60">
        <f t="shared" si="194"/>
        <v>1</v>
      </c>
      <c r="J869" s="60">
        <f t="shared" ca="1" si="195"/>
        <v>1.1413913</v>
      </c>
      <c r="K869" s="60">
        <f t="shared" ca="1" si="196"/>
        <v>0.1413913</v>
      </c>
      <c r="L869" s="64">
        <f>IF(VLOOKUP(A869,$U$12:$AD$125,8)=VLOOKUP(A868,$U$12:$AD$125,8),0,VLOOKUP(A869,U$12:$AD$125,8))</f>
        <v>0</v>
      </c>
      <c r="M869" s="65">
        <f>IF(L869&gt;0,VLOOKUP(L869,T$12:$AC$125,7),0)</f>
        <v>0</v>
      </c>
      <c r="N869" s="60">
        <f t="shared" si="197"/>
        <v>0</v>
      </c>
      <c r="O869" s="60">
        <f t="shared" ca="1" si="198"/>
        <v>0.1413913</v>
      </c>
      <c r="P869" s="66" t="str">
        <f t="shared" si="199"/>
        <v>A+J=</v>
      </c>
      <c r="Q869" s="67">
        <f t="shared" si="200"/>
        <v>45882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</row>
    <row r="870" spans="1:147" x14ac:dyDescent="0.2">
      <c r="A870" s="59">
        <f t="shared" si="201"/>
        <v>44236</v>
      </c>
      <c r="B870" s="70">
        <f t="shared" ca="1" si="190"/>
        <v>1.1415021300000001</v>
      </c>
      <c r="C870" s="60">
        <f t="shared" si="191"/>
        <v>1</v>
      </c>
      <c r="D870" s="61">
        <f ca="1">IF(A870&lt;$B$1,VLOOKUP(A870,[1]DI!$A$4:$B$15000,2,FALSE),0)</f>
        <v>1.9000000000000006E-2</v>
      </c>
      <c r="E870" s="60">
        <f t="shared" ca="1" si="192"/>
        <v>7.4690000000000005E-5</v>
      </c>
      <c r="F870" s="62">
        <f t="shared" si="202"/>
        <v>1.3</v>
      </c>
      <c r="G870" s="63">
        <f t="shared" ca="1" si="193"/>
        <v>1.000097097</v>
      </c>
      <c r="H870" s="60">
        <f ca="1">TRUNC(PRODUCT(G$10:G869),15)</f>
        <v>1.1415021266444301</v>
      </c>
      <c r="I870" s="60">
        <f t="shared" si="194"/>
        <v>1</v>
      </c>
      <c r="J870" s="60">
        <f t="shared" ca="1" si="195"/>
        <v>1.1415021299999999</v>
      </c>
      <c r="K870" s="60">
        <f t="shared" ca="1" si="196"/>
        <v>0.14150213</v>
      </c>
      <c r="L870" s="64">
        <f>IF(VLOOKUP(A870,$U$12:$AD$125,8)=VLOOKUP(A869,$U$12:$AD$125,8),0,VLOOKUP(A870,U$12:$AD$125,8))</f>
        <v>0</v>
      </c>
      <c r="M870" s="65">
        <f>IF(L870&gt;0,VLOOKUP(L870,T$12:$AC$125,7),0)</f>
        <v>0</v>
      </c>
      <c r="N870" s="60">
        <f t="shared" si="197"/>
        <v>0</v>
      </c>
      <c r="O870" s="60">
        <f t="shared" ca="1" si="198"/>
        <v>0.14150213</v>
      </c>
      <c r="P870" s="66" t="str">
        <f t="shared" si="199"/>
        <v>A+J=</v>
      </c>
      <c r="Q870" s="67">
        <f t="shared" si="200"/>
        <v>45882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</row>
    <row r="871" spans="1:147" x14ac:dyDescent="0.2">
      <c r="A871" s="59">
        <f t="shared" si="201"/>
        <v>44237</v>
      </c>
      <c r="B871" s="70">
        <f t="shared" ca="1" si="190"/>
        <v>1.14161296</v>
      </c>
      <c r="C871" s="60">
        <f t="shared" si="191"/>
        <v>1</v>
      </c>
      <c r="D871" s="61">
        <f ca="1">IF(A871&lt;$B$1,VLOOKUP(A871,[1]DI!$A$4:$B$15000,2,FALSE),0)</f>
        <v>1.9000000000000006E-2</v>
      </c>
      <c r="E871" s="60">
        <f t="shared" ca="1" si="192"/>
        <v>7.4690000000000005E-5</v>
      </c>
      <c r="F871" s="62">
        <f t="shared" si="202"/>
        <v>1.3</v>
      </c>
      <c r="G871" s="63">
        <f t="shared" ca="1" si="193"/>
        <v>1.000097097</v>
      </c>
      <c r="H871" s="60">
        <f ca="1">TRUNC(PRODUCT(G$10:G870),15)</f>
        <v>1.14161296307643</v>
      </c>
      <c r="I871" s="60">
        <f t="shared" si="194"/>
        <v>1</v>
      </c>
      <c r="J871" s="60">
        <f t="shared" ca="1" si="195"/>
        <v>1.14161296</v>
      </c>
      <c r="K871" s="60">
        <f t="shared" ca="1" si="196"/>
        <v>0.14161296000000001</v>
      </c>
      <c r="L871" s="64">
        <f>IF(VLOOKUP(A871,$U$12:$AD$125,8)=VLOOKUP(A870,$U$12:$AD$125,8),0,VLOOKUP(A871,U$12:$AD$125,8))</f>
        <v>0</v>
      </c>
      <c r="M871" s="65">
        <f>IF(L871&gt;0,VLOOKUP(L871,T$12:$AC$125,7),0)</f>
        <v>0</v>
      </c>
      <c r="N871" s="60">
        <f t="shared" si="197"/>
        <v>0</v>
      </c>
      <c r="O871" s="60">
        <f t="shared" ca="1" si="198"/>
        <v>0.14161296000000001</v>
      </c>
      <c r="P871" s="66" t="str">
        <f t="shared" si="199"/>
        <v>A+J=</v>
      </c>
      <c r="Q871" s="67">
        <f t="shared" si="200"/>
        <v>45882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</row>
    <row r="872" spans="1:147" x14ac:dyDescent="0.2">
      <c r="A872" s="59">
        <f t="shared" si="201"/>
        <v>44238</v>
      </c>
      <c r="B872" s="70">
        <f t="shared" ca="1" si="190"/>
        <v>1.14172381</v>
      </c>
      <c r="C872" s="60">
        <f t="shared" si="191"/>
        <v>1</v>
      </c>
      <c r="D872" s="61">
        <f ca="1">IF(A872&lt;$B$1,VLOOKUP(A872,[1]DI!$A$4:$B$15000,2,FALSE),0)</f>
        <v>1.9000000000000006E-2</v>
      </c>
      <c r="E872" s="60">
        <f t="shared" ca="1" si="192"/>
        <v>7.4690000000000005E-5</v>
      </c>
      <c r="F872" s="62">
        <f t="shared" si="202"/>
        <v>1.3</v>
      </c>
      <c r="G872" s="63">
        <f t="shared" ca="1" si="193"/>
        <v>1.000097097</v>
      </c>
      <c r="H872" s="60">
        <f ca="1">TRUNC(PRODUCT(G$10:G871),15)</f>
        <v>1.1417238102703</v>
      </c>
      <c r="I872" s="60">
        <f t="shared" si="194"/>
        <v>1</v>
      </c>
      <c r="J872" s="60">
        <f t="shared" ca="1" si="195"/>
        <v>1.14172381</v>
      </c>
      <c r="K872" s="60">
        <f t="shared" ca="1" si="196"/>
        <v>0.14172381000000001</v>
      </c>
      <c r="L872" s="64">
        <f>IF(VLOOKUP(A872,$U$12:$AD$125,8)=VLOOKUP(A871,$U$12:$AD$125,8),0,VLOOKUP(A872,U$12:$AD$125,8))</f>
        <v>0</v>
      </c>
      <c r="M872" s="65">
        <f>IF(L872&gt;0,VLOOKUP(L872,T$12:$AC$125,7),0)</f>
        <v>0</v>
      </c>
      <c r="N872" s="60">
        <f t="shared" si="197"/>
        <v>0</v>
      </c>
      <c r="O872" s="60">
        <f t="shared" ca="1" si="198"/>
        <v>0.14172381000000001</v>
      </c>
      <c r="P872" s="66" t="str">
        <f t="shared" si="199"/>
        <v>A+J=</v>
      </c>
      <c r="Q872" s="67">
        <f t="shared" si="200"/>
        <v>45882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</row>
    <row r="873" spans="1:147" x14ac:dyDescent="0.2">
      <c r="A873" s="59">
        <f t="shared" si="201"/>
        <v>44239</v>
      </c>
      <c r="B873" s="70">
        <f t="shared" ca="1" si="190"/>
        <v>1.1418346699999999</v>
      </c>
      <c r="C873" s="60">
        <f t="shared" si="191"/>
        <v>1</v>
      </c>
      <c r="D873" s="61">
        <f ca="1">IF(A873&lt;$B$1,VLOOKUP(A873,[1]DI!$A$4:$B$15000,2,FALSE),0)</f>
        <v>1.9000000000000006E-2</v>
      </c>
      <c r="E873" s="60">
        <f t="shared" ca="1" si="192"/>
        <v>7.4690000000000005E-5</v>
      </c>
      <c r="F873" s="62">
        <f t="shared" si="202"/>
        <v>1.3</v>
      </c>
      <c r="G873" s="63">
        <f t="shared" ca="1" si="193"/>
        <v>1.000097097</v>
      </c>
      <c r="H873" s="60">
        <f ca="1">TRUNC(PRODUCT(G$10:G872),15)</f>
        <v>1.1418346682271101</v>
      </c>
      <c r="I873" s="60">
        <f t="shared" si="194"/>
        <v>1</v>
      </c>
      <c r="J873" s="60">
        <f t="shared" ca="1" si="195"/>
        <v>1.1418346699999999</v>
      </c>
      <c r="K873" s="60">
        <f t="shared" ca="1" si="196"/>
        <v>0.14183467</v>
      </c>
      <c r="L873" s="64">
        <f>IF(VLOOKUP(A873,$U$12:$AD$125,8)=VLOOKUP(A872,$U$12:$AD$125,8),0,VLOOKUP(A873,U$12:$AD$125,8))</f>
        <v>0</v>
      </c>
      <c r="M873" s="65">
        <f>IF(L873&gt;0,VLOOKUP(L873,T$12:$AC$125,7),0)</f>
        <v>0</v>
      </c>
      <c r="N873" s="60">
        <f t="shared" si="197"/>
        <v>0</v>
      </c>
      <c r="O873" s="60">
        <f t="shared" ca="1" si="198"/>
        <v>0.14183467</v>
      </c>
      <c r="P873" s="66" t="str">
        <f t="shared" si="199"/>
        <v>A+J=</v>
      </c>
      <c r="Q873" s="67">
        <f t="shared" si="200"/>
        <v>45882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</row>
    <row r="874" spans="1:147" x14ac:dyDescent="0.2">
      <c r="A874" s="59">
        <f t="shared" si="201"/>
        <v>44240</v>
      </c>
      <c r="B874" s="70">
        <f t="shared" ca="1" si="190"/>
        <v>1.14194554</v>
      </c>
      <c r="C874" s="60">
        <f t="shared" si="191"/>
        <v>1</v>
      </c>
      <c r="D874" s="61">
        <f ca="1">IF(A874&lt;$B$1,VLOOKUP(A874,[1]DI!$A$4:$B$15000,2,FALSE),0)</f>
        <v>0</v>
      </c>
      <c r="E874" s="60">
        <f t="shared" ca="1" si="192"/>
        <v>0</v>
      </c>
      <c r="F874" s="62">
        <f t="shared" si="202"/>
        <v>1.3</v>
      </c>
      <c r="G874" s="63">
        <f t="shared" ca="1" si="193"/>
        <v>1</v>
      </c>
      <c r="H874" s="60">
        <f ca="1">TRUNC(PRODUCT(G$10:G873),15)</f>
        <v>1.1419455369478899</v>
      </c>
      <c r="I874" s="60">
        <f t="shared" si="194"/>
        <v>1</v>
      </c>
      <c r="J874" s="60">
        <f t="shared" ca="1" si="195"/>
        <v>1.14194554</v>
      </c>
      <c r="K874" s="60">
        <f t="shared" ca="1" si="196"/>
        <v>0.14194554000000001</v>
      </c>
      <c r="L874" s="64">
        <f>IF(VLOOKUP(A874,$U$12:$AD$125,8)=VLOOKUP(A873,$U$12:$AD$125,8),0,VLOOKUP(A874,U$12:$AD$125,8))</f>
        <v>0</v>
      </c>
      <c r="M874" s="65">
        <f>IF(L874&gt;0,VLOOKUP(L874,T$12:$AC$125,7),0)</f>
        <v>0</v>
      </c>
      <c r="N874" s="60">
        <f t="shared" si="197"/>
        <v>0</v>
      </c>
      <c r="O874" s="60">
        <f t="shared" ca="1" si="198"/>
        <v>0.14194554000000001</v>
      </c>
      <c r="P874" s="66" t="str">
        <f t="shared" si="199"/>
        <v>A+J=</v>
      </c>
      <c r="Q874" s="67">
        <f t="shared" si="200"/>
        <v>45882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</row>
    <row r="875" spans="1:147" x14ac:dyDescent="0.2">
      <c r="A875" s="59">
        <f t="shared" si="201"/>
        <v>44241</v>
      </c>
      <c r="B875" s="70">
        <f t="shared" ca="1" si="190"/>
        <v>1.14194554</v>
      </c>
      <c r="C875" s="60">
        <f t="shared" si="191"/>
        <v>1</v>
      </c>
      <c r="D875" s="61">
        <f ca="1">IF(A875&lt;$B$1,VLOOKUP(A875,[1]DI!$A$4:$B$15000,2,FALSE),0)</f>
        <v>0</v>
      </c>
      <c r="E875" s="60">
        <f t="shared" ca="1" si="192"/>
        <v>0</v>
      </c>
      <c r="F875" s="62">
        <f t="shared" si="202"/>
        <v>1.3</v>
      </c>
      <c r="G875" s="63">
        <f t="shared" ca="1" si="193"/>
        <v>1</v>
      </c>
      <c r="H875" s="60">
        <f ca="1">TRUNC(PRODUCT(G$10:G874),15)</f>
        <v>1.1419455369478899</v>
      </c>
      <c r="I875" s="60">
        <f t="shared" si="194"/>
        <v>1</v>
      </c>
      <c r="J875" s="60">
        <f t="shared" ca="1" si="195"/>
        <v>1.14194554</v>
      </c>
      <c r="K875" s="60">
        <f t="shared" ca="1" si="196"/>
        <v>0.14194554000000001</v>
      </c>
      <c r="L875" s="64">
        <f>IF(VLOOKUP(A875,$U$12:$AD$125,8)=VLOOKUP(A874,$U$12:$AD$125,8),0,VLOOKUP(A875,U$12:$AD$125,8))</f>
        <v>0</v>
      </c>
      <c r="M875" s="65">
        <f>IF(L875&gt;0,VLOOKUP(L875,T$12:$AC$125,7),0)</f>
        <v>0</v>
      </c>
      <c r="N875" s="60">
        <f t="shared" si="197"/>
        <v>0</v>
      </c>
      <c r="O875" s="60">
        <f t="shared" ca="1" si="198"/>
        <v>0.14194554000000001</v>
      </c>
      <c r="P875" s="66" t="str">
        <f t="shared" si="199"/>
        <v>A+J=</v>
      </c>
      <c r="Q875" s="67">
        <f t="shared" si="200"/>
        <v>45882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</row>
    <row r="876" spans="1:147" x14ac:dyDescent="0.2">
      <c r="A876" s="59">
        <f t="shared" si="201"/>
        <v>44242</v>
      </c>
      <c r="B876" s="70">
        <f t="shared" ca="1" si="190"/>
        <v>1.14194554</v>
      </c>
      <c r="C876" s="60">
        <f t="shared" si="191"/>
        <v>1</v>
      </c>
      <c r="D876" s="61">
        <f ca="1">IF(A876&lt;$B$1,VLOOKUP(A876,[1]DI!$A$4:$B$15000,2,FALSE),0)</f>
        <v>0</v>
      </c>
      <c r="E876" s="60">
        <f t="shared" ca="1" si="192"/>
        <v>0</v>
      </c>
      <c r="F876" s="62">
        <f t="shared" si="202"/>
        <v>1.3</v>
      </c>
      <c r="G876" s="63">
        <f t="shared" ca="1" si="193"/>
        <v>1</v>
      </c>
      <c r="H876" s="60">
        <f ca="1">TRUNC(PRODUCT(G$10:G875),15)</f>
        <v>1.1419455369478899</v>
      </c>
      <c r="I876" s="60">
        <f t="shared" si="194"/>
        <v>1</v>
      </c>
      <c r="J876" s="60">
        <f t="shared" ca="1" si="195"/>
        <v>1.14194554</v>
      </c>
      <c r="K876" s="60">
        <f t="shared" ca="1" si="196"/>
        <v>0.14194554000000001</v>
      </c>
      <c r="L876" s="64">
        <f>IF(VLOOKUP(A876,$U$12:$AD$125,8)=VLOOKUP(A875,$U$12:$AD$125,8),0,VLOOKUP(A876,U$12:$AD$125,8))</f>
        <v>0</v>
      </c>
      <c r="M876" s="65">
        <f>IF(L876&gt;0,VLOOKUP(L876,T$12:$AC$125,7),0)</f>
        <v>0</v>
      </c>
      <c r="N876" s="60">
        <f t="shared" si="197"/>
        <v>0</v>
      </c>
      <c r="O876" s="60">
        <f t="shared" ca="1" si="198"/>
        <v>0.14194554000000001</v>
      </c>
      <c r="P876" s="66" t="str">
        <f t="shared" si="199"/>
        <v>A+J=</v>
      </c>
      <c r="Q876" s="67">
        <f t="shared" si="200"/>
        <v>45882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</row>
    <row r="877" spans="1:147" x14ac:dyDescent="0.2">
      <c r="A877" s="59">
        <f t="shared" si="201"/>
        <v>44243</v>
      </c>
      <c r="B877" s="70">
        <f t="shared" ca="1" si="190"/>
        <v>1.14194554</v>
      </c>
      <c r="C877" s="60">
        <f t="shared" si="191"/>
        <v>1</v>
      </c>
      <c r="D877" s="61">
        <f ca="1">IF(A877&lt;$B$1,VLOOKUP(A877,[1]DI!$A$4:$B$15000,2,FALSE),0)</f>
        <v>0</v>
      </c>
      <c r="E877" s="60">
        <f t="shared" ca="1" si="192"/>
        <v>0</v>
      </c>
      <c r="F877" s="62">
        <f t="shared" si="202"/>
        <v>1.3</v>
      </c>
      <c r="G877" s="63">
        <f t="shared" ca="1" si="193"/>
        <v>1</v>
      </c>
      <c r="H877" s="60">
        <f ca="1">TRUNC(PRODUCT(G$10:G876),15)</f>
        <v>1.1419455369478899</v>
      </c>
      <c r="I877" s="60">
        <f t="shared" si="194"/>
        <v>1</v>
      </c>
      <c r="J877" s="60">
        <f t="shared" ca="1" si="195"/>
        <v>1.14194554</v>
      </c>
      <c r="K877" s="60">
        <f t="shared" ca="1" si="196"/>
        <v>0.14194554000000001</v>
      </c>
      <c r="L877" s="64">
        <f>IF(VLOOKUP(A877,$U$12:$AD$125,8)=VLOOKUP(A876,$U$12:$AD$125,8),0,VLOOKUP(A877,U$12:$AD$125,8))</f>
        <v>0</v>
      </c>
      <c r="M877" s="65">
        <f>IF(L877&gt;0,VLOOKUP(L877,T$12:$AC$125,7),0)</f>
        <v>0</v>
      </c>
      <c r="N877" s="60">
        <f t="shared" si="197"/>
        <v>0</v>
      </c>
      <c r="O877" s="60">
        <f t="shared" ca="1" si="198"/>
        <v>0.14194554000000001</v>
      </c>
      <c r="P877" s="66" t="str">
        <f t="shared" si="199"/>
        <v>A+J=</v>
      </c>
      <c r="Q877" s="67">
        <f t="shared" si="200"/>
        <v>45882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</row>
    <row r="878" spans="1:147" x14ac:dyDescent="0.2">
      <c r="A878" s="59">
        <f t="shared" si="201"/>
        <v>44244</v>
      </c>
      <c r="B878" s="70">
        <f t="shared" ca="1" si="190"/>
        <v>1.14194554</v>
      </c>
      <c r="C878" s="60">
        <f t="shared" si="191"/>
        <v>1</v>
      </c>
      <c r="D878" s="61">
        <f ca="1">IF(A878&lt;$B$1,VLOOKUP(A878,[1]DI!$A$4:$B$15000,2,FALSE),0)</f>
        <v>1.9000000000000006E-2</v>
      </c>
      <c r="E878" s="60">
        <f t="shared" ca="1" si="192"/>
        <v>7.4690000000000005E-5</v>
      </c>
      <c r="F878" s="62">
        <f t="shared" si="202"/>
        <v>1.3</v>
      </c>
      <c r="G878" s="63">
        <f t="shared" ca="1" si="193"/>
        <v>1.000097097</v>
      </c>
      <c r="H878" s="60">
        <f ca="1">TRUNC(PRODUCT(G$10:G877),15)</f>
        <v>1.1419455369478899</v>
      </c>
      <c r="I878" s="60">
        <f t="shared" si="194"/>
        <v>1</v>
      </c>
      <c r="J878" s="60">
        <f t="shared" ca="1" si="195"/>
        <v>1.14194554</v>
      </c>
      <c r="K878" s="60">
        <f t="shared" ca="1" si="196"/>
        <v>0.14194554000000001</v>
      </c>
      <c r="L878" s="64">
        <f>IF(VLOOKUP(A878,$U$12:$AD$125,8)=VLOOKUP(A877,$U$12:$AD$125,8),0,VLOOKUP(A878,U$12:$AD$125,8))</f>
        <v>0</v>
      </c>
      <c r="M878" s="65">
        <f>IF(L878&gt;0,VLOOKUP(L878,T$12:$AC$125,7),0)</f>
        <v>0</v>
      </c>
      <c r="N878" s="60">
        <f t="shared" si="197"/>
        <v>0</v>
      </c>
      <c r="O878" s="60">
        <f t="shared" ca="1" si="198"/>
        <v>0.14194554000000001</v>
      </c>
      <c r="P878" s="66" t="str">
        <f t="shared" si="199"/>
        <v>A+J=</v>
      </c>
      <c r="Q878" s="67">
        <f t="shared" si="200"/>
        <v>45882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</row>
    <row r="879" spans="1:147" x14ac:dyDescent="0.2">
      <c r="A879" s="59">
        <f t="shared" si="201"/>
        <v>44245</v>
      </c>
      <c r="B879" s="70">
        <f t="shared" ca="1" si="190"/>
        <v>1.1420564200000001</v>
      </c>
      <c r="C879" s="60">
        <f t="shared" si="191"/>
        <v>1</v>
      </c>
      <c r="D879" s="61">
        <f ca="1">IF(A879&lt;$B$1,VLOOKUP(A879,[1]DI!$A$4:$B$15000,2,FALSE),0)</f>
        <v>1.9000000000000006E-2</v>
      </c>
      <c r="E879" s="60">
        <f t="shared" ca="1" si="192"/>
        <v>7.4690000000000005E-5</v>
      </c>
      <c r="F879" s="62">
        <f t="shared" si="202"/>
        <v>1.3</v>
      </c>
      <c r="G879" s="63">
        <f t="shared" ca="1" si="193"/>
        <v>1.000097097</v>
      </c>
      <c r="H879" s="60">
        <f ca="1">TRUNC(PRODUCT(G$10:G878),15)</f>
        <v>1.1420564164336899</v>
      </c>
      <c r="I879" s="60">
        <f t="shared" si="194"/>
        <v>1</v>
      </c>
      <c r="J879" s="60">
        <f t="shared" ca="1" si="195"/>
        <v>1.1420564200000001</v>
      </c>
      <c r="K879" s="60">
        <f t="shared" ca="1" si="196"/>
        <v>0.14205641999999999</v>
      </c>
      <c r="L879" s="64">
        <f>IF(VLOOKUP(A879,$U$12:$AD$125,8)=VLOOKUP(A878,$U$12:$AD$125,8),0,VLOOKUP(A879,U$12:$AD$125,8))</f>
        <v>0</v>
      </c>
      <c r="M879" s="65">
        <f>IF(L879&gt;0,VLOOKUP(L879,T$12:$AC$125,7),0)</f>
        <v>0</v>
      </c>
      <c r="N879" s="60">
        <f t="shared" si="197"/>
        <v>0</v>
      </c>
      <c r="O879" s="60">
        <f t="shared" ca="1" si="198"/>
        <v>0.14205641999999999</v>
      </c>
      <c r="P879" s="66" t="str">
        <f t="shared" si="199"/>
        <v>A+J=</v>
      </c>
      <c r="Q879" s="67">
        <f t="shared" si="200"/>
        <v>45882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</row>
    <row r="880" spans="1:147" x14ac:dyDescent="0.2">
      <c r="A880" s="59">
        <f t="shared" si="201"/>
        <v>44246</v>
      </c>
      <c r="B880" s="70">
        <f t="shared" ca="1" si="190"/>
        <v>1.14216731</v>
      </c>
      <c r="C880" s="60">
        <f t="shared" si="191"/>
        <v>1</v>
      </c>
      <c r="D880" s="61">
        <f ca="1">IF(A880&lt;$B$1,VLOOKUP(A880,[1]DI!$A$4:$B$15000,2,FALSE),0)</f>
        <v>1.9000000000000006E-2</v>
      </c>
      <c r="E880" s="60">
        <f t="shared" ca="1" si="192"/>
        <v>7.4690000000000005E-5</v>
      </c>
      <c r="F880" s="62">
        <f t="shared" si="202"/>
        <v>1.3</v>
      </c>
      <c r="G880" s="63">
        <f t="shared" ca="1" si="193"/>
        <v>1.000097097</v>
      </c>
      <c r="H880" s="60">
        <f ca="1">TRUNC(PRODUCT(G$10:G879),15)</f>
        <v>1.14216730668556</v>
      </c>
      <c r="I880" s="60">
        <f t="shared" si="194"/>
        <v>1</v>
      </c>
      <c r="J880" s="60">
        <f t="shared" ca="1" si="195"/>
        <v>1.14216731</v>
      </c>
      <c r="K880" s="60">
        <f t="shared" ca="1" si="196"/>
        <v>0.14216730999999999</v>
      </c>
      <c r="L880" s="64">
        <f>IF(VLOOKUP(A880,$U$12:$AD$125,8)=VLOOKUP(A879,$U$12:$AD$125,8),0,VLOOKUP(A880,U$12:$AD$125,8))</f>
        <v>0</v>
      </c>
      <c r="M880" s="65">
        <f>IF(L880&gt;0,VLOOKUP(L880,T$12:$AC$125,7),0)</f>
        <v>0</v>
      </c>
      <c r="N880" s="60">
        <f t="shared" si="197"/>
        <v>0</v>
      </c>
      <c r="O880" s="60">
        <f t="shared" ca="1" si="198"/>
        <v>0.14216730999999999</v>
      </c>
      <c r="P880" s="66" t="str">
        <f t="shared" si="199"/>
        <v>A+J=</v>
      </c>
      <c r="Q880" s="67">
        <f t="shared" si="200"/>
        <v>45882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</row>
    <row r="881" spans="1:150" x14ac:dyDescent="0.2">
      <c r="A881" s="59">
        <f t="shared" si="201"/>
        <v>44247</v>
      </c>
      <c r="B881" s="70">
        <f t="shared" ca="1" si="190"/>
        <v>1.14227821</v>
      </c>
      <c r="C881" s="60">
        <f t="shared" si="191"/>
        <v>1</v>
      </c>
      <c r="D881" s="61">
        <f ca="1">IF(A881&lt;$B$1,VLOOKUP(A881,[1]DI!$A$4:$B$15000,2,FALSE),0)</f>
        <v>0</v>
      </c>
      <c r="E881" s="60">
        <f t="shared" ca="1" si="192"/>
        <v>0</v>
      </c>
      <c r="F881" s="62">
        <f t="shared" si="202"/>
        <v>1.3</v>
      </c>
      <c r="G881" s="63">
        <f t="shared" ca="1" si="193"/>
        <v>1</v>
      </c>
      <c r="H881" s="60">
        <f ca="1">TRUNC(PRODUCT(G$10:G880),15)</f>
        <v>1.1422782077045299</v>
      </c>
      <c r="I881" s="60">
        <f t="shared" si="194"/>
        <v>1</v>
      </c>
      <c r="J881" s="60">
        <f t="shared" ca="1" si="195"/>
        <v>1.14227821</v>
      </c>
      <c r="K881" s="60">
        <f t="shared" ca="1" si="196"/>
        <v>0.14227820999999999</v>
      </c>
      <c r="L881" s="64">
        <f>IF(VLOOKUP(A881,$U$12:$AD$125,8)=VLOOKUP(A880,$U$12:$AD$125,8),0,VLOOKUP(A881,U$12:$AD$125,8))</f>
        <v>0</v>
      </c>
      <c r="M881" s="65">
        <f>IF(L881&gt;0,VLOOKUP(L881,T$12:$AC$125,7),0)</f>
        <v>0</v>
      </c>
      <c r="N881" s="60">
        <f t="shared" si="197"/>
        <v>0</v>
      </c>
      <c r="O881" s="60">
        <f t="shared" ca="1" si="198"/>
        <v>0.14227820999999999</v>
      </c>
      <c r="P881" s="66" t="str">
        <f t="shared" si="199"/>
        <v>A+J=</v>
      </c>
      <c r="Q881" s="67">
        <f t="shared" si="200"/>
        <v>45882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</row>
    <row r="882" spans="1:150" x14ac:dyDescent="0.2">
      <c r="A882" s="59">
        <f t="shared" si="201"/>
        <v>44248</v>
      </c>
      <c r="B882" s="70">
        <f t="shared" ca="1" si="190"/>
        <v>1.14227821</v>
      </c>
      <c r="C882" s="60">
        <f t="shared" si="191"/>
        <v>1</v>
      </c>
      <c r="D882" s="61">
        <f ca="1">IF(A882&lt;$B$1,VLOOKUP(A882,[1]DI!$A$4:$B$15000,2,FALSE),0)</f>
        <v>0</v>
      </c>
      <c r="E882" s="60">
        <f t="shared" ca="1" si="192"/>
        <v>0</v>
      </c>
      <c r="F882" s="62">
        <f t="shared" si="202"/>
        <v>1.3</v>
      </c>
      <c r="G882" s="63">
        <f t="shared" ca="1" si="193"/>
        <v>1</v>
      </c>
      <c r="H882" s="60">
        <f ca="1">TRUNC(PRODUCT(G$10:G881),15)</f>
        <v>1.1422782077045299</v>
      </c>
      <c r="I882" s="60">
        <f t="shared" si="194"/>
        <v>1</v>
      </c>
      <c r="J882" s="60">
        <f t="shared" ca="1" si="195"/>
        <v>1.14227821</v>
      </c>
      <c r="K882" s="60">
        <f t="shared" ca="1" si="196"/>
        <v>0.14227820999999999</v>
      </c>
      <c r="L882" s="64">
        <f>IF(VLOOKUP(A882,$U$12:$AD$125,8)=VLOOKUP(A881,$U$12:$AD$125,8),0,VLOOKUP(A882,U$12:$AD$125,8))</f>
        <v>0</v>
      </c>
      <c r="M882" s="65">
        <f>IF(L882&gt;0,VLOOKUP(L882,T$12:$AC$125,7),0)</f>
        <v>0</v>
      </c>
      <c r="N882" s="60">
        <f t="shared" si="197"/>
        <v>0</v>
      </c>
      <c r="O882" s="60">
        <f t="shared" ca="1" si="198"/>
        <v>0.14227820999999999</v>
      </c>
      <c r="P882" s="66" t="str">
        <f t="shared" si="199"/>
        <v>A+J=</v>
      </c>
      <c r="Q882" s="67">
        <f t="shared" si="200"/>
        <v>45882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</row>
    <row r="883" spans="1:150" x14ac:dyDescent="0.2">
      <c r="A883" s="59">
        <f t="shared" si="201"/>
        <v>44249</v>
      </c>
      <c r="B883" s="70">
        <f t="shared" ca="1" si="190"/>
        <v>1.14227821</v>
      </c>
      <c r="C883" s="60">
        <f t="shared" si="191"/>
        <v>1</v>
      </c>
      <c r="D883" s="61">
        <f ca="1">IF(A883&lt;$B$1,VLOOKUP(A883,[1]DI!$A$4:$B$15000,2,FALSE),0)</f>
        <v>1.9000000000000006E-2</v>
      </c>
      <c r="E883" s="60">
        <f t="shared" ca="1" si="192"/>
        <v>7.4690000000000005E-5</v>
      </c>
      <c r="F883" s="62">
        <f t="shared" si="202"/>
        <v>1.3</v>
      </c>
      <c r="G883" s="63">
        <f t="shared" ca="1" si="193"/>
        <v>1.000097097</v>
      </c>
      <c r="H883" s="60">
        <f ca="1">TRUNC(PRODUCT(G$10:G882),15)</f>
        <v>1.1422782077045299</v>
      </c>
      <c r="I883" s="60">
        <f t="shared" si="194"/>
        <v>1</v>
      </c>
      <c r="J883" s="60">
        <f t="shared" ca="1" si="195"/>
        <v>1.14227821</v>
      </c>
      <c r="K883" s="60">
        <f t="shared" ca="1" si="196"/>
        <v>0.14227820999999999</v>
      </c>
      <c r="L883" s="64">
        <f>IF(VLOOKUP(A883,$U$12:$AD$125,8)=VLOOKUP(A882,$U$12:$AD$125,8),0,VLOOKUP(A883,U$12:$AD$125,8))</f>
        <v>0</v>
      </c>
      <c r="M883" s="65">
        <f>IF(L883&gt;0,VLOOKUP(L883,T$12:$AC$125,7),0)</f>
        <v>0</v>
      </c>
      <c r="N883" s="60">
        <f t="shared" si="197"/>
        <v>0</v>
      </c>
      <c r="O883" s="60">
        <f t="shared" ca="1" si="198"/>
        <v>0.14227820999999999</v>
      </c>
      <c r="P883" s="66" t="str">
        <f t="shared" si="199"/>
        <v>A+J=</v>
      </c>
      <c r="Q883" s="67">
        <f t="shared" si="200"/>
        <v>45882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</row>
    <row r="884" spans="1:150" x14ac:dyDescent="0.2">
      <c r="A884" s="59">
        <f t="shared" si="201"/>
        <v>44250</v>
      </c>
      <c r="B884" s="70">
        <f t="shared" ca="1" si="190"/>
        <v>1.14238912</v>
      </c>
      <c r="C884" s="60">
        <f t="shared" si="191"/>
        <v>1</v>
      </c>
      <c r="D884" s="61">
        <f ca="1">IF(A884&lt;$B$1,VLOOKUP(A884,[1]DI!$A$4:$B$15000,2,FALSE),0)</f>
        <v>1.9000000000000006E-2</v>
      </c>
      <c r="E884" s="60">
        <f t="shared" ca="1" si="192"/>
        <v>7.4690000000000005E-5</v>
      </c>
      <c r="F884" s="62">
        <f t="shared" si="202"/>
        <v>1.3</v>
      </c>
      <c r="G884" s="63">
        <f t="shared" ca="1" si="193"/>
        <v>1.000097097</v>
      </c>
      <c r="H884" s="60">
        <f ca="1">TRUNC(PRODUCT(G$10:G883),15)</f>
        <v>1.14238911949167</v>
      </c>
      <c r="I884" s="60">
        <f t="shared" si="194"/>
        <v>1</v>
      </c>
      <c r="J884" s="60">
        <f t="shared" ca="1" si="195"/>
        <v>1.14238912</v>
      </c>
      <c r="K884" s="60">
        <f t="shared" ca="1" si="196"/>
        <v>0.14238912000000001</v>
      </c>
      <c r="L884" s="64">
        <f>IF(VLOOKUP(A884,$U$12:$AD$125,8)=VLOOKUP(A883,$U$12:$AD$125,8),0,VLOOKUP(A884,U$12:$AD$125,8))</f>
        <v>0</v>
      </c>
      <c r="M884" s="65">
        <f>IF(L884&gt;0,VLOOKUP(L884,T$12:$AC$125,7),0)</f>
        <v>0</v>
      </c>
      <c r="N884" s="60">
        <f t="shared" si="197"/>
        <v>0</v>
      </c>
      <c r="O884" s="60">
        <f t="shared" ca="1" si="198"/>
        <v>0.14238912000000001</v>
      </c>
      <c r="P884" s="66" t="str">
        <f t="shared" si="199"/>
        <v>A+J=</v>
      </c>
      <c r="Q884" s="67">
        <f t="shared" si="200"/>
        <v>45882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</row>
    <row r="885" spans="1:150" x14ac:dyDescent="0.2">
      <c r="A885" s="59">
        <f t="shared" si="201"/>
        <v>44251</v>
      </c>
      <c r="B885" s="70">
        <f t="shared" ca="1" si="190"/>
        <v>1.1425000400000001</v>
      </c>
      <c r="C885" s="60">
        <f t="shared" si="191"/>
        <v>1</v>
      </c>
      <c r="D885" s="61">
        <f ca="1">IF(A885&lt;$B$1,VLOOKUP(A885,[1]DI!$A$4:$B$15000,2,FALSE),0)</f>
        <v>1.9000000000000006E-2</v>
      </c>
      <c r="E885" s="60">
        <f t="shared" ca="1" si="192"/>
        <v>7.4690000000000005E-5</v>
      </c>
      <c r="F885" s="62">
        <f t="shared" si="202"/>
        <v>1.3</v>
      </c>
      <c r="G885" s="63">
        <f t="shared" ca="1" si="193"/>
        <v>1.000097097</v>
      </c>
      <c r="H885" s="60">
        <f ca="1">TRUNC(PRODUCT(G$10:G884),15)</f>
        <v>1.142500042048</v>
      </c>
      <c r="I885" s="60">
        <f t="shared" si="194"/>
        <v>1</v>
      </c>
      <c r="J885" s="60">
        <f t="shared" ca="1" si="195"/>
        <v>1.1425000400000001</v>
      </c>
      <c r="K885" s="60">
        <f t="shared" ca="1" si="196"/>
        <v>0.14250003999999999</v>
      </c>
      <c r="L885" s="64">
        <f>IF(VLOOKUP(A885,$U$12:$AD$125,8)=VLOOKUP(A884,$U$12:$AD$125,8),0,VLOOKUP(A885,U$12:$AD$125,8))</f>
        <v>0</v>
      </c>
      <c r="M885" s="65">
        <f>IF(L885&gt;0,VLOOKUP(L885,T$12:$AC$125,7),0)</f>
        <v>0</v>
      </c>
      <c r="N885" s="60">
        <f t="shared" si="197"/>
        <v>0</v>
      </c>
      <c r="O885" s="60">
        <f t="shared" ca="1" si="198"/>
        <v>0.14250003999999999</v>
      </c>
      <c r="P885" s="66" t="str">
        <f t="shared" si="199"/>
        <v>A+J=</v>
      </c>
      <c r="Q885" s="67">
        <f t="shared" si="200"/>
        <v>45882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</row>
    <row r="886" spans="1:150" x14ac:dyDescent="0.2">
      <c r="A886" s="59">
        <f t="shared" si="201"/>
        <v>44252</v>
      </c>
      <c r="B886" s="70">
        <f t="shared" ca="1" si="190"/>
        <v>1.1426109799999999</v>
      </c>
      <c r="C886" s="60">
        <f t="shared" si="191"/>
        <v>1</v>
      </c>
      <c r="D886" s="61">
        <f ca="1">IF(A886&lt;$B$1,VLOOKUP(A886,[1]DI!$A$4:$B$15000,2,FALSE),0)</f>
        <v>1.9000000000000006E-2</v>
      </c>
      <c r="E886" s="60">
        <f t="shared" ca="1" si="192"/>
        <v>7.4690000000000005E-5</v>
      </c>
      <c r="F886" s="62">
        <f t="shared" si="202"/>
        <v>1.3</v>
      </c>
      <c r="G886" s="63">
        <f t="shared" ca="1" si="193"/>
        <v>1.000097097</v>
      </c>
      <c r="H886" s="60">
        <f ca="1">TRUNC(PRODUCT(G$10:G885),15)</f>
        <v>1.1426109753745799</v>
      </c>
      <c r="I886" s="60">
        <f t="shared" si="194"/>
        <v>1</v>
      </c>
      <c r="J886" s="60">
        <f t="shared" ca="1" si="195"/>
        <v>1.1426109799999999</v>
      </c>
      <c r="K886" s="60">
        <f t="shared" ca="1" si="196"/>
        <v>0.14261098</v>
      </c>
      <c r="L886" s="64">
        <f>IF(VLOOKUP(A886,$U$12:$AD$125,8)=VLOOKUP(A885,$U$12:$AD$125,8),0,VLOOKUP(A886,U$12:$AD$125,8))</f>
        <v>0</v>
      </c>
      <c r="M886" s="65">
        <f>IF(L886&gt;0,VLOOKUP(L886,T$12:$AC$125,7),0)</f>
        <v>0</v>
      </c>
      <c r="N886" s="60">
        <f t="shared" si="197"/>
        <v>0</v>
      </c>
      <c r="O886" s="60">
        <f t="shared" ca="1" si="198"/>
        <v>0.14261098</v>
      </c>
      <c r="P886" s="66" t="str">
        <f t="shared" si="199"/>
        <v>A+J=</v>
      </c>
      <c r="Q886" s="67">
        <f t="shared" si="200"/>
        <v>45882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</row>
    <row r="887" spans="1:150" x14ac:dyDescent="0.2">
      <c r="A887" s="59">
        <f t="shared" si="201"/>
        <v>44253</v>
      </c>
      <c r="B887" s="70">
        <f t="shared" ca="1" si="190"/>
        <v>1.1427219200000001</v>
      </c>
      <c r="C887" s="60">
        <f t="shared" si="191"/>
        <v>1</v>
      </c>
      <c r="D887" s="61">
        <f ca="1">IF(A887&lt;$B$1,VLOOKUP(A887,[1]DI!$A$4:$B$15000,2,FALSE),0)</f>
        <v>1.9000000000000006E-2</v>
      </c>
      <c r="E887" s="60">
        <f t="shared" ca="1" si="192"/>
        <v>7.4690000000000005E-5</v>
      </c>
      <c r="F887" s="62">
        <f t="shared" si="202"/>
        <v>1.3</v>
      </c>
      <c r="G887" s="63">
        <f t="shared" ca="1" si="193"/>
        <v>1.000097097</v>
      </c>
      <c r="H887" s="60">
        <f ca="1">TRUNC(PRODUCT(G$10:G886),15)</f>
        <v>1.14272191947246</v>
      </c>
      <c r="I887" s="60">
        <f t="shared" si="194"/>
        <v>1</v>
      </c>
      <c r="J887" s="60">
        <f t="shared" ca="1" si="195"/>
        <v>1.1427219200000001</v>
      </c>
      <c r="K887" s="60">
        <f t="shared" ca="1" si="196"/>
        <v>0.14272192</v>
      </c>
      <c r="L887" s="64">
        <f>IF(VLOOKUP(A887,$U$12:$AD$125,8)=VLOOKUP(A886,$U$12:$AD$125,8),0,VLOOKUP(A887,U$12:$AD$125,8))</f>
        <v>0</v>
      </c>
      <c r="M887" s="65">
        <f>IF(L887&gt;0,VLOOKUP(L887,T$12:$AC$125,7),0)</f>
        <v>0</v>
      </c>
      <c r="N887" s="60">
        <f t="shared" si="197"/>
        <v>0</v>
      </c>
      <c r="O887" s="60">
        <f t="shared" ca="1" si="198"/>
        <v>0.14272192</v>
      </c>
      <c r="P887" s="66" t="str">
        <f t="shared" si="199"/>
        <v>A+J=</v>
      </c>
      <c r="Q887" s="67">
        <f t="shared" si="200"/>
        <v>45882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</row>
    <row r="888" spans="1:150" x14ac:dyDescent="0.2">
      <c r="A888" s="59">
        <f t="shared" si="201"/>
        <v>44254</v>
      </c>
      <c r="B888" s="70">
        <f t="shared" ca="1" si="190"/>
        <v>1.1428328699999999</v>
      </c>
      <c r="C888" s="60">
        <f t="shared" si="191"/>
        <v>1</v>
      </c>
      <c r="D888" s="61">
        <f ca="1">IF(A888&lt;$B$1,VLOOKUP(A888,[1]DI!$A$4:$B$15000,2,FALSE),0)</f>
        <v>0</v>
      </c>
      <c r="E888" s="60">
        <f t="shared" ca="1" si="192"/>
        <v>0</v>
      </c>
      <c r="F888" s="62">
        <f t="shared" si="202"/>
        <v>1.3</v>
      </c>
      <c r="G888" s="63">
        <f t="shared" ca="1" si="193"/>
        <v>1</v>
      </c>
      <c r="H888" s="60">
        <f ca="1">TRUNC(PRODUCT(G$10:G887),15)</f>
        <v>1.1428328743426801</v>
      </c>
      <c r="I888" s="60">
        <f t="shared" si="194"/>
        <v>1</v>
      </c>
      <c r="J888" s="60">
        <f t="shared" ca="1" si="195"/>
        <v>1.1428328699999999</v>
      </c>
      <c r="K888" s="60">
        <f t="shared" ca="1" si="196"/>
        <v>0.14283287</v>
      </c>
      <c r="L888" s="64">
        <f>IF(VLOOKUP(A888,$U$12:$AD$125,8)=VLOOKUP(A887,$U$12:$AD$125,8),0,VLOOKUP(A888,U$12:$AD$125,8))</f>
        <v>0</v>
      </c>
      <c r="M888" s="65">
        <f>IF(L888&gt;0,VLOOKUP(L888,T$12:$AC$125,7),0)</f>
        <v>0</v>
      </c>
      <c r="N888" s="60">
        <f t="shared" si="197"/>
        <v>0</v>
      </c>
      <c r="O888" s="60">
        <f t="shared" ca="1" si="198"/>
        <v>0.14283287</v>
      </c>
      <c r="P888" s="66" t="str">
        <f t="shared" si="199"/>
        <v>A+J=</v>
      </c>
      <c r="Q888" s="67">
        <f t="shared" si="200"/>
        <v>45882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</row>
    <row r="889" spans="1:150" x14ac:dyDescent="0.2">
      <c r="A889" s="59">
        <f t="shared" si="201"/>
        <v>44255</v>
      </c>
      <c r="B889" s="70">
        <f t="shared" ca="1" si="190"/>
        <v>1.1428328699999999</v>
      </c>
      <c r="C889" s="60">
        <f t="shared" si="191"/>
        <v>1</v>
      </c>
      <c r="D889" s="61">
        <f ca="1">IF(A889&lt;$B$1,VLOOKUP(A889,[1]DI!$A$4:$B$15000,2,FALSE),0)</f>
        <v>0</v>
      </c>
      <c r="E889" s="60">
        <f t="shared" ca="1" si="192"/>
        <v>0</v>
      </c>
      <c r="F889" s="62">
        <f t="shared" si="202"/>
        <v>1.3</v>
      </c>
      <c r="G889" s="63">
        <f t="shared" ca="1" si="193"/>
        <v>1</v>
      </c>
      <c r="H889" s="60">
        <f ca="1">TRUNC(PRODUCT(G$10:G888),15)</f>
        <v>1.1428328743426801</v>
      </c>
      <c r="I889" s="60">
        <f t="shared" si="194"/>
        <v>1</v>
      </c>
      <c r="J889" s="60">
        <f t="shared" ca="1" si="195"/>
        <v>1.1428328699999999</v>
      </c>
      <c r="K889" s="60">
        <f t="shared" ca="1" si="196"/>
        <v>0.14283287</v>
      </c>
      <c r="L889" s="64">
        <f>IF(VLOOKUP(A889,$U$12:$AD$125,8)=VLOOKUP(A888,$U$12:$AD$125,8),0,VLOOKUP(A889,U$12:$AD$125,8))</f>
        <v>0</v>
      </c>
      <c r="M889" s="65">
        <f>IF(L889&gt;0,VLOOKUP(L889,T$12:$AC$125,7),0)</f>
        <v>0</v>
      </c>
      <c r="N889" s="60">
        <f t="shared" si="197"/>
        <v>0</v>
      </c>
      <c r="O889" s="60">
        <f t="shared" ca="1" si="198"/>
        <v>0.14283287</v>
      </c>
      <c r="P889" s="66" t="str">
        <f t="shared" si="199"/>
        <v>A+J=</v>
      </c>
      <c r="Q889" s="67">
        <f t="shared" si="200"/>
        <v>45882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</row>
    <row r="890" spans="1:150" ht="15.75" x14ac:dyDescent="0.25">
      <c r="A890" s="95">
        <f t="shared" si="201"/>
        <v>44256</v>
      </c>
      <c r="B890" s="96">
        <f t="shared" ref="B890:B953" ca="1" si="203">IF(A890&lt;=TODAY(),C890+K890,IF(AND(A890&gt;TODAY(),A890&lt;=$B$1),IF(VLOOKUP(TODAY(),$A$10:$D$5000,4,FALSE)=0,"n.d",C890+K890),"n.d"))</f>
        <v>1.1428328699999999</v>
      </c>
      <c r="C890" s="97">
        <f t="shared" ref="C890:C953" si="204">TRUNC(C889-N889,8)</f>
        <v>1</v>
      </c>
      <c r="D890" s="98">
        <f ca="1">IF(A890&lt;$B$1,VLOOKUP(A890,[1]DI!$A$4:$B$15000,2,FALSE),0)</f>
        <v>1.9000000000000006E-2</v>
      </c>
      <c r="E890" s="97">
        <f t="shared" ref="E890:E953" ca="1" si="205">ROUND((((1+D890)^(1/252)-1)),8)</f>
        <v>7.4690000000000005E-5</v>
      </c>
      <c r="F890" s="99">
        <f t="shared" si="202"/>
        <v>1.3</v>
      </c>
      <c r="G890" s="100">
        <f t="shared" ref="G890:G953" ca="1" si="206">TRUNC((1+(E890*F890)),15)</f>
        <v>1.000097097</v>
      </c>
      <c r="H890" s="97">
        <f ca="1">TRUNC(PRODUCT(G$10:G889),15)</f>
        <v>1.1428328743426801</v>
      </c>
      <c r="I890" s="97">
        <f t="shared" ref="I890:I953" si="207">IF(OR(L889&gt;0,L889="E"),H889,I889)</f>
        <v>1</v>
      </c>
      <c r="J890" s="97">
        <f t="shared" ref="J890:J953" ca="1" si="208">ROUND(TRUNC(H890/I890,15),8)</f>
        <v>1.1428328699999999</v>
      </c>
      <c r="K890" s="97">
        <f t="shared" ref="K890:K953" ca="1" si="209">TRUNC((C890*(J890-1)),8)</f>
        <v>0.14283287</v>
      </c>
      <c r="L890" s="101">
        <f>IF(VLOOKUP(A890,$U$12:$AD$125,8)=VLOOKUP(A889,$U$12:$AD$125,8),0,VLOOKUP(A890,U$12:$AD$125,8))</f>
        <v>0</v>
      </c>
      <c r="M890" s="102">
        <f>IF(L890&gt;0,VLOOKUP(L890,T$12:$AC$125,7),0)</f>
        <v>0</v>
      </c>
      <c r="N890" s="97">
        <f t="shared" ref="N890:N953" si="210">IF(M890&gt;0,(C$10*M890),0)</f>
        <v>0</v>
      </c>
      <c r="O890" s="97">
        <f t="shared" ref="O890:O953" ca="1" si="211">(K890+N890)</f>
        <v>0.14283287</v>
      </c>
      <c r="P890" s="103" t="str">
        <f t="shared" ref="P890:P953" si="212">IF(L889&gt;0,VLOOKUP(A889,$U$12:$AD$125,9),P889)</f>
        <v>A+J=</v>
      </c>
      <c r="Q890" s="95">
        <f t="shared" ref="Q890:Q953" si="213">IF(L889&gt;0,VLOOKUP(A889,$U$12:$AD$125,10),Q889)</f>
        <v>45882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</row>
    <row r="891" spans="1:150" x14ac:dyDescent="0.2">
      <c r="A891" s="59">
        <f t="shared" si="201"/>
        <v>44257</v>
      </c>
      <c r="B891" s="70">
        <f t="shared" ca="1" si="203"/>
        <v>1.14294384</v>
      </c>
      <c r="C891" s="60">
        <f t="shared" si="204"/>
        <v>1</v>
      </c>
      <c r="D891" s="61">
        <f ca="1">IF(A891&lt;$B$1,VLOOKUP(A891,[1]DI!$A$4:$B$15000,2,FALSE),0)</f>
        <v>1.9000000000000006E-2</v>
      </c>
      <c r="E891" s="60">
        <f t="shared" ca="1" si="205"/>
        <v>7.4690000000000005E-5</v>
      </c>
      <c r="F891" s="62">
        <f t="shared" si="202"/>
        <v>1.3</v>
      </c>
      <c r="G891" s="63">
        <f t="shared" ca="1" si="206"/>
        <v>1.000097097</v>
      </c>
      <c r="H891" s="60">
        <f ca="1">TRUNC(PRODUCT(G$10:G890),15)</f>
        <v>1.1429438399862799</v>
      </c>
      <c r="I891" s="60">
        <f t="shared" si="207"/>
        <v>1</v>
      </c>
      <c r="J891" s="60">
        <f t="shared" ca="1" si="208"/>
        <v>1.14294384</v>
      </c>
      <c r="K891" s="60">
        <f t="shared" ca="1" si="209"/>
        <v>0.14294383999999999</v>
      </c>
      <c r="L891" s="64">
        <f>IF(VLOOKUP(A891,$U$12:$AD$125,8)=VLOOKUP(A890,$U$12:$AD$125,8),0,VLOOKUP(A891,U$12:$AD$125,8))</f>
        <v>0</v>
      </c>
      <c r="M891" s="65">
        <f>IF(L891&gt;0,VLOOKUP(L891,T$12:$AC$125,7),0)</f>
        <v>0</v>
      </c>
      <c r="N891" s="60">
        <f t="shared" si="210"/>
        <v>0</v>
      </c>
      <c r="O891" s="60">
        <f t="shared" ca="1" si="211"/>
        <v>0.14294383999999999</v>
      </c>
      <c r="P891" s="66" t="str">
        <f t="shared" si="212"/>
        <v>A+J=</v>
      </c>
      <c r="Q891" s="67">
        <f t="shared" si="213"/>
        <v>45882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</row>
    <row r="892" spans="1:150" x14ac:dyDescent="0.2">
      <c r="A892" s="59">
        <f t="shared" si="201"/>
        <v>44258</v>
      </c>
      <c r="B892" s="70">
        <f t="shared" ca="1" si="203"/>
        <v>1.1430548199999999</v>
      </c>
      <c r="C892" s="60">
        <f t="shared" si="204"/>
        <v>1</v>
      </c>
      <c r="D892" s="61">
        <f ca="1">IF(A892&lt;$B$1,VLOOKUP(A892,[1]DI!$A$4:$B$15000,2,FALSE),0)</f>
        <v>1.9000000000000006E-2</v>
      </c>
      <c r="E892" s="60">
        <f t="shared" ca="1" si="205"/>
        <v>7.4690000000000005E-5</v>
      </c>
      <c r="F892" s="62">
        <f t="shared" si="202"/>
        <v>1.3</v>
      </c>
      <c r="G892" s="63">
        <f t="shared" ca="1" si="206"/>
        <v>1.000097097</v>
      </c>
      <c r="H892" s="60">
        <f ca="1">TRUNC(PRODUCT(G$10:G891),15)</f>
        <v>1.1430548164043099</v>
      </c>
      <c r="I892" s="60">
        <f t="shared" si="207"/>
        <v>1</v>
      </c>
      <c r="J892" s="60">
        <f t="shared" ca="1" si="208"/>
        <v>1.1430548199999999</v>
      </c>
      <c r="K892" s="60">
        <f t="shared" ca="1" si="209"/>
        <v>0.14305482</v>
      </c>
      <c r="L892" s="64">
        <f>IF(VLOOKUP(A892,$U$12:$AD$125,8)=VLOOKUP(A891,$U$12:$AD$125,8),0,VLOOKUP(A892,U$12:$AD$125,8))</f>
        <v>0</v>
      </c>
      <c r="M892" s="65">
        <f>IF(L892&gt;0,VLOOKUP(L892,T$12:$AC$125,7),0)</f>
        <v>0</v>
      </c>
      <c r="N892" s="60">
        <f t="shared" si="210"/>
        <v>0</v>
      </c>
      <c r="O892" s="60">
        <f t="shared" ca="1" si="211"/>
        <v>0.14305482</v>
      </c>
      <c r="P892" s="66" t="str">
        <f t="shared" si="212"/>
        <v>A+J=</v>
      </c>
      <c r="Q892" s="67">
        <f t="shared" si="213"/>
        <v>45882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</row>
    <row r="893" spans="1:150" x14ac:dyDescent="0.2">
      <c r="A893" s="59">
        <f t="shared" si="201"/>
        <v>44259</v>
      </c>
      <c r="B893" s="70">
        <f t="shared" ca="1" si="203"/>
        <v>1.1431658</v>
      </c>
      <c r="C893" s="60">
        <f t="shared" si="204"/>
        <v>1</v>
      </c>
      <c r="D893" s="61">
        <f ca="1">IF(A893&lt;$B$1,VLOOKUP(A893,[1]DI!$A$4:$B$15000,2,FALSE),0)</f>
        <v>1.9000000000000006E-2</v>
      </c>
      <c r="E893" s="60">
        <f t="shared" ca="1" si="205"/>
        <v>7.4690000000000005E-5</v>
      </c>
      <c r="F893" s="62">
        <f t="shared" si="202"/>
        <v>1.3</v>
      </c>
      <c r="G893" s="63">
        <f t="shared" ca="1" si="206"/>
        <v>1.000097097</v>
      </c>
      <c r="H893" s="60">
        <f ca="1">TRUNC(PRODUCT(G$10:G892),15)</f>
        <v>1.1431658035978201</v>
      </c>
      <c r="I893" s="60">
        <f t="shared" si="207"/>
        <v>1</v>
      </c>
      <c r="J893" s="60">
        <f t="shared" ca="1" si="208"/>
        <v>1.1431658</v>
      </c>
      <c r="K893" s="60">
        <f t="shared" ca="1" si="209"/>
        <v>0.14316580000000001</v>
      </c>
      <c r="L893" s="64">
        <f>IF(VLOOKUP(A893,$U$12:$AD$125,8)=VLOOKUP(A892,$U$12:$AD$125,8),0,VLOOKUP(A893,U$12:$AD$125,8))</f>
        <v>0</v>
      </c>
      <c r="M893" s="65">
        <f>IF(L893&gt;0,VLOOKUP(L893,T$12:$AC$125,7),0)</f>
        <v>0</v>
      </c>
      <c r="N893" s="60">
        <f t="shared" si="210"/>
        <v>0</v>
      </c>
      <c r="O893" s="60">
        <f t="shared" ca="1" si="211"/>
        <v>0.14316580000000001</v>
      </c>
      <c r="P893" s="66" t="str">
        <f t="shared" si="212"/>
        <v>A+J=</v>
      </c>
      <c r="Q893" s="67">
        <f t="shared" si="213"/>
        <v>45882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</row>
    <row r="894" spans="1:150" x14ac:dyDescent="0.2">
      <c r="A894" s="59">
        <f t="shared" si="201"/>
        <v>44260</v>
      </c>
      <c r="B894" s="70">
        <f t="shared" ca="1" si="203"/>
        <v>1.1432768</v>
      </c>
      <c r="C894" s="60">
        <f t="shared" si="204"/>
        <v>1</v>
      </c>
      <c r="D894" s="61">
        <f ca="1">IF(A894&lt;$B$1,VLOOKUP(A894,[1]DI!$A$4:$B$15000,2,FALSE),0)</f>
        <v>1.9000000000000006E-2</v>
      </c>
      <c r="E894" s="60">
        <f t="shared" ca="1" si="205"/>
        <v>7.4690000000000005E-5</v>
      </c>
      <c r="F894" s="62">
        <f t="shared" si="202"/>
        <v>1.3</v>
      </c>
      <c r="G894" s="63">
        <f t="shared" ca="1" si="206"/>
        <v>1.000097097</v>
      </c>
      <c r="H894" s="60">
        <f ca="1">TRUNC(PRODUCT(G$10:G893),15)</f>
        <v>1.1432768015678501</v>
      </c>
      <c r="I894" s="60">
        <f t="shared" si="207"/>
        <v>1</v>
      </c>
      <c r="J894" s="60">
        <f t="shared" ca="1" si="208"/>
        <v>1.1432768</v>
      </c>
      <c r="K894" s="60">
        <f t="shared" ca="1" si="209"/>
        <v>0.14327680000000001</v>
      </c>
      <c r="L894" s="64">
        <f>IF(VLOOKUP(A894,$U$12:$AD$125,8)=VLOOKUP(A893,$U$12:$AD$125,8),0,VLOOKUP(A894,U$12:$AD$125,8))</f>
        <v>0</v>
      </c>
      <c r="M894" s="65">
        <f>IF(L894&gt;0,VLOOKUP(L894,T$12:$AC$125,7),0)</f>
        <v>0</v>
      </c>
      <c r="N894" s="60">
        <f t="shared" si="210"/>
        <v>0</v>
      </c>
      <c r="O894" s="60">
        <f t="shared" ca="1" si="211"/>
        <v>0.14327680000000001</v>
      </c>
      <c r="P894" s="66" t="str">
        <f t="shared" si="212"/>
        <v>A+J=</v>
      </c>
      <c r="Q894" s="67">
        <f t="shared" si="213"/>
        <v>45882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</row>
    <row r="895" spans="1:150" x14ac:dyDescent="0.2">
      <c r="A895" s="59">
        <f t="shared" si="201"/>
        <v>44261</v>
      </c>
      <c r="B895" s="70">
        <f t="shared" ca="1" si="203"/>
        <v>1.1433878100000001</v>
      </c>
      <c r="C895" s="60">
        <f t="shared" si="204"/>
        <v>1</v>
      </c>
      <c r="D895" s="61">
        <f ca="1">IF(A895&lt;$B$1,VLOOKUP(A895,[1]DI!$A$4:$B$15000,2,FALSE),0)</f>
        <v>0</v>
      </c>
      <c r="E895" s="60">
        <f t="shared" ca="1" si="205"/>
        <v>0</v>
      </c>
      <c r="F895" s="62">
        <f t="shared" si="202"/>
        <v>1.3</v>
      </c>
      <c r="G895" s="63">
        <f t="shared" ca="1" si="206"/>
        <v>1</v>
      </c>
      <c r="H895" s="60">
        <f ca="1">TRUNC(PRODUCT(G$10:G894),15)</f>
        <v>1.14338781031545</v>
      </c>
      <c r="I895" s="60">
        <f t="shared" si="207"/>
        <v>1</v>
      </c>
      <c r="J895" s="60">
        <f t="shared" ca="1" si="208"/>
        <v>1.1433878099999999</v>
      </c>
      <c r="K895" s="60">
        <f t="shared" ca="1" si="209"/>
        <v>0.14338781</v>
      </c>
      <c r="L895" s="64">
        <f>IF(VLOOKUP(A895,$U$12:$AD$125,8)=VLOOKUP(A894,$U$12:$AD$125,8),0,VLOOKUP(A895,U$12:$AD$125,8))</f>
        <v>0</v>
      </c>
      <c r="M895" s="65">
        <f>IF(L895&gt;0,VLOOKUP(L895,T$12:$AC$125,7),0)</f>
        <v>0</v>
      </c>
      <c r="N895" s="60">
        <f t="shared" si="210"/>
        <v>0</v>
      </c>
      <c r="O895" s="60">
        <f t="shared" ca="1" si="211"/>
        <v>0.14338781</v>
      </c>
      <c r="P895" s="66" t="str">
        <f t="shared" si="212"/>
        <v>A+J=</v>
      </c>
      <c r="Q895" s="67">
        <f t="shared" si="213"/>
        <v>45882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</row>
    <row r="896" spans="1:150" x14ac:dyDescent="0.2">
      <c r="A896" s="59">
        <f t="shared" si="201"/>
        <v>44262</v>
      </c>
      <c r="B896" s="70">
        <f t="shared" ca="1" si="203"/>
        <v>1.1433878100000001</v>
      </c>
      <c r="C896" s="60">
        <f t="shared" si="204"/>
        <v>1</v>
      </c>
      <c r="D896" s="61">
        <f ca="1">IF(A896&lt;$B$1,VLOOKUP(A896,[1]DI!$A$4:$B$15000,2,FALSE),0)</f>
        <v>0</v>
      </c>
      <c r="E896" s="60">
        <f t="shared" ca="1" si="205"/>
        <v>0</v>
      </c>
      <c r="F896" s="62">
        <f t="shared" si="202"/>
        <v>1.3</v>
      </c>
      <c r="G896" s="63">
        <f t="shared" ca="1" si="206"/>
        <v>1</v>
      </c>
      <c r="H896" s="60">
        <f ca="1">TRUNC(PRODUCT(G$10:G895),15)</f>
        <v>1.14338781031545</v>
      </c>
      <c r="I896" s="60">
        <f t="shared" si="207"/>
        <v>1</v>
      </c>
      <c r="J896" s="60">
        <f t="shared" ca="1" si="208"/>
        <v>1.1433878099999999</v>
      </c>
      <c r="K896" s="60">
        <f t="shared" ca="1" si="209"/>
        <v>0.14338781</v>
      </c>
      <c r="L896" s="64">
        <f>IF(VLOOKUP(A896,$U$12:$AD$125,8)=VLOOKUP(A895,$U$12:$AD$125,8),0,VLOOKUP(A896,U$12:$AD$125,8))</f>
        <v>0</v>
      </c>
      <c r="M896" s="65">
        <f>IF(L896&gt;0,VLOOKUP(L896,T$12:$AC$125,7),0)</f>
        <v>0</v>
      </c>
      <c r="N896" s="60">
        <f t="shared" si="210"/>
        <v>0</v>
      </c>
      <c r="O896" s="60">
        <f t="shared" ca="1" si="211"/>
        <v>0.14338781</v>
      </c>
      <c r="P896" s="66" t="str">
        <f t="shared" si="212"/>
        <v>A+J=</v>
      </c>
      <c r="Q896" s="67">
        <f t="shared" si="213"/>
        <v>45882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</row>
    <row r="897" spans="1:147" x14ac:dyDescent="0.2">
      <c r="A897" s="59">
        <f t="shared" si="201"/>
        <v>44263</v>
      </c>
      <c r="B897" s="70">
        <f t="shared" ca="1" si="203"/>
        <v>1.1433878100000001</v>
      </c>
      <c r="C897" s="60">
        <f t="shared" si="204"/>
        <v>1</v>
      </c>
      <c r="D897" s="61">
        <f ca="1">IF(A897&lt;$B$1,VLOOKUP(A897,[1]DI!$A$4:$B$15000,2,FALSE),0)</f>
        <v>1.9000000000000006E-2</v>
      </c>
      <c r="E897" s="60">
        <f t="shared" ca="1" si="205"/>
        <v>7.4690000000000005E-5</v>
      </c>
      <c r="F897" s="62">
        <f t="shared" si="202"/>
        <v>1.3</v>
      </c>
      <c r="G897" s="63">
        <f t="shared" ca="1" si="206"/>
        <v>1.000097097</v>
      </c>
      <c r="H897" s="60">
        <f ca="1">TRUNC(PRODUCT(G$10:G896),15)</f>
        <v>1.14338781031545</v>
      </c>
      <c r="I897" s="60">
        <f t="shared" si="207"/>
        <v>1</v>
      </c>
      <c r="J897" s="60">
        <f t="shared" ca="1" si="208"/>
        <v>1.1433878099999999</v>
      </c>
      <c r="K897" s="60">
        <f t="shared" ca="1" si="209"/>
        <v>0.14338781</v>
      </c>
      <c r="L897" s="64">
        <f>IF(VLOOKUP(A897,$U$12:$AD$125,8)=VLOOKUP(A896,$U$12:$AD$125,8),0,VLOOKUP(A897,U$12:$AD$125,8))</f>
        <v>0</v>
      </c>
      <c r="M897" s="65">
        <f>IF(L897&gt;0,VLOOKUP(L897,T$12:$AC$125,7),0)</f>
        <v>0</v>
      </c>
      <c r="N897" s="60">
        <f t="shared" si="210"/>
        <v>0</v>
      </c>
      <c r="O897" s="60">
        <f t="shared" ca="1" si="211"/>
        <v>0.14338781</v>
      </c>
      <c r="P897" s="66" t="str">
        <f t="shared" si="212"/>
        <v>A+J=</v>
      </c>
      <c r="Q897" s="67">
        <f t="shared" si="213"/>
        <v>45882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</row>
    <row r="898" spans="1:147" x14ac:dyDescent="0.2">
      <c r="A898" s="59">
        <f t="shared" si="201"/>
        <v>44264</v>
      </c>
      <c r="B898" s="70">
        <f t="shared" ca="1" si="203"/>
        <v>1.14349883</v>
      </c>
      <c r="C898" s="60">
        <f t="shared" si="204"/>
        <v>1</v>
      </c>
      <c r="D898" s="61">
        <f ca="1">IF(A898&lt;$B$1,VLOOKUP(A898,[1]DI!$A$4:$B$15000,2,FALSE),0)</f>
        <v>1.9000000000000006E-2</v>
      </c>
      <c r="E898" s="60">
        <f t="shared" ca="1" si="205"/>
        <v>7.4690000000000005E-5</v>
      </c>
      <c r="F898" s="62">
        <f t="shared" si="202"/>
        <v>1.3</v>
      </c>
      <c r="G898" s="63">
        <f t="shared" ca="1" si="206"/>
        <v>1.000097097</v>
      </c>
      <c r="H898" s="60">
        <f ca="1">TRUNC(PRODUCT(G$10:G897),15)</f>
        <v>1.14349882984167</v>
      </c>
      <c r="I898" s="60">
        <f t="shared" si="207"/>
        <v>1</v>
      </c>
      <c r="J898" s="60">
        <f t="shared" ca="1" si="208"/>
        <v>1.14349883</v>
      </c>
      <c r="K898" s="60">
        <f t="shared" ca="1" si="209"/>
        <v>0.14349882999999999</v>
      </c>
      <c r="L898" s="64">
        <f>IF(VLOOKUP(A898,$U$12:$AD$125,8)=VLOOKUP(A897,$U$12:$AD$125,8),0,VLOOKUP(A898,U$12:$AD$125,8))</f>
        <v>0</v>
      </c>
      <c r="M898" s="65">
        <f>IF(L898&gt;0,VLOOKUP(L898,T$12:$AC$125,7),0)</f>
        <v>0</v>
      </c>
      <c r="N898" s="60">
        <f t="shared" si="210"/>
        <v>0</v>
      </c>
      <c r="O898" s="60">
        <f t="shared" ca="1" si="211"/>
        <v>0.14349882999999999</v>
      </c>
      <c r="P898" s="66" t="str">
        <f t="shared" si="212"/>
        <v>A+J=</v>
      </c>
      <c r="Q898" s="67">
        <f t="shared" si="213"/>
        <v>45882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</row>
    <row r="899" spans="1:147" x14ac:dyDescent="0.2">
      <c r="A899" s="59">
        <f t="shared" si="201"/>
        <v>44265</v>
      </c>
      <c r="B899" s="70">
        <f t="shared" ca="1" si="203"/>
        <v>1.14360986</v>
      </c>
      <c r="C899" s="60">
        <f t="shared" si="204"/>
        <v>1</v>
      </c>
      <c r="D899" s="61">
        <f ca="1">IF(A899&lt;$B$1,VLOOKUP(A899,[1]DI!$A$4:$B$15000,2,FALSE),0)</f>
        <v>1.9000000000000006E-2</v>
      </c>
      <c r="E899" s="60">
        <f t="shared" ca="1" si="205"/>
        <v>7.4690000000000005E-5</v>
      </c>
      <c r="F899" s="62">
        <f t="shared" si="202"/>
        <v>1.3</v>
      </c>
      <c r="G899" s="63">
        <f t="shared" ca="1" si="206"/>
        <v>1.000097097</v>
      </c>
      <c r="H899" s="60">
        <f ca="1">TRUNC(PRODUCT(G$10:G898),15)</f>
        <v>1.14360986014755</v>
      </c>
      <c r="I899" s="60">
        <f t="shared" si="207"/>
        <v>1</v>
      </c>
      <c r="J899" s="60">
        <f t="shared" ca="1" si="208"/>
        <v>1.14360986</v>
      </c>
      <c r="K899" s="60">
        <f t="shared" ca="1" si="209"/>
        <v>0.14360986000000001</v>
      </c>
      <c r="L899" s="64">
        <f>IF(VLOOKUP(A899,$U$12:$AD$125,8)=VLOOKUP(A898,$U$12:$AD$125,8),0,VLOOKUP(A899,U$12:$AD$125,8))</f>
        <v>0</v>
      </c>
      <c r="M899" s="65">
        <f>IF(L899&gt;0,VLOOKUP(L899,T$12:$AC$125,7),0)</f>
        <v>0</v>
      </c>
      <c r="N899" s="60">
        <f t="shared" si="210"/>
        <v>0</v>
      </c>
      <c r="O899" s="60">
        <f t="shared" ca="1" si="211"/>
        <v>0.14360986000000001</v>
      </c>
      <c r="P899" s="66" t="str">
        <f t="shared" si="212"/>
        <v>A+J=</v>
      </c>
      <c r="Q899" s="67">
        <f t="shared" si="213"/>
        <v>45882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</row>
    <row r="900" spans="1:147" x14ac:dyDescent="0.2">
      <c r="A900" s="59">
        <f t="shared" si="201"/>
        <v>44266</v>
      </c>
      <c r="B900" s="70">
        <f t="shared" ca="1" si="203"/>
        <v>1.1437208999999999</v>
      </c>
      <c r="C900" s="60">
        <f t="shared" si="204"/>
        <v>1</v>
      </c>
      <c r="D900" s="61">
        <f ca="1">IF(A900&lt;$B$1,VLOOKUP(A900,[1]DI!$A$4:$B$15000,2,FALSE),0)</f>
        <v>1.9000000000000006E-2</v>
      </c>
      <c r="E900" s="60">
        <f t="shared" ca="1" si="205"/>
        <v>7.4690000000000005E-5</v>
      </c>
      <c r="F900" s="62">
        <f t="shared" si="202"/>
        <v>1.3</v>
      </c>
      <c r="G900" s="63">
        <f t="shared" ca="1" si="206"/>
        <v>1.000097097</v>
      </c>
      <c r="H900" s="60">
        <f ca="1">TRUNC(PRODUCT(G$10:G899),15)</f>
        <v>1.1437209012341401</v>
      </c>
      <c r="I900" s="60">
        <f t="shared" si="207"/>
        <v>1</v>
      </c>
      <c r="J900" s="60">
        <f t="shared" ca="1" si="208"/>
        <v>1.1437208999999999</v>
      </c>
      <c r="K900" s="60">
        <f t="shared" ca="1" si="209"/>
        <v>0.14372090000000001</v>
      </c>
      <c r="L900" s="64">
        <f>IF(VLOOKUP(A900,$U$12:$AD$125,8)=VLOOKUP(A899,$U$12:$AD$125,8),0,VLOOKUP(A900,U$12:$AD$125,8))</f>
        <v>0</v>
      </c>
      <c r="M900" s="65">
        <f>IF(L900&gt;0,VLOOKUP(L900,T$12:$AC$125,7),0)</f>
        <v>0</v>
      </c>
      <c r="N900" s="60">
        <f t="shared" si="210"/>
        <v>0</v>
      </c>
      <c r="O900" s="60">
        <f t="shared" ca="1" si="211"/>
        <v>0.14372090000000001</v>
      </c>
      <c r="P900" s="66" t="str">
        <f t="shared" si="212"/>
        <v>A+J=</v>
      </c>
      <c r="Q900" s="67">
        <f t="shared" si="213"/>
        <v>45882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</row>
    <row r="901" spans="1:147" x14ac:dyDescent="0.2">
      <c r="A901" s="59">
        <f t="shared" si="201"/>
        <v>44267</v>
      </c>
      <c r="B901" s="70">
        <f t="shared" ca="1" si="203"/>
        <v>1.14383195</v>
      </c>
      <c r="C901" s="60">
        <f t="shared" si="204"/>
        <v>1</v>
      </c>
      <c r="D901" s="61">
        <f ca="1">IF(A901&lt;$B$1,VLOOKUP(A901,[1]DI!$A$4:$B$15000,2,FALSE),0)</f>
        <v>1.9000000000000006E-2</v>
      </c>
      <c r="E901" s="60">
        <f t="shared" ca="1" si="205"/>
        <v>7.4690000000000005E-5</v>
      </c>
      <c r="F901" s="62">
        <f t="shared" si="202"/>
        <v>1.3</v>
      </c>
      <c r="G901" s="63">
        <f t="shared" ca="1" si="206"/>
        <v>1.000097097</v>
      </c>
      <c r="H901" s="60">
        <f ca="1">TRUNC(PRODUCT(G$10:G900),15)</f>
        <v>1.1438319531024901</v>
      </c>
      <c r="I901" s="60">
        <f t="shared" si="207"/>
        <v>1</v>
      </c>
      <c r="J901" s="60">
        <f t="shared" ca="1" si="208"/>
        <v>1.14383195</v>
      </c>
      <c r="K901" s="60">
        <f t="shared" ca="1" si="209"/>
        <v>0.14383194999999999</v>
      </c>
      <c r="L901" s="64">
        <f>IF(VLOOKUP(A901,$U$12:$AD$125,8)=VLOOKUP(A900,$U$12:$AD$125,8),0,VLOOKUP(A901,U$12:$AD$125,8))</f>
        <v>0</v>
      </c>
      <c r="M901" s="65">
        <f>IF(L901&gt;0,VLOOKUP(L901,T$12:$AC$125,7),0)</f>
        <v>0</v>
      </c>
      <c r="N901" s="60">
        <f t="shared" si="210"/>
        <v>0</v>
      </c>
      <c r="O901" s="60">
        <f t="shared" ca="1" si="211"/>
        <v>0.14383194999999999</v>
      </c>
      <c r="P901" s="66" t="str">
        <f t="shared" si="212"/>
        <v>A+J=</v>
      </c>
      <c r="Q901" s="67">
        <f t="shared" si="213"/>
        <v>45882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</row>
    <row r="902" spans="1:147" x14ac:dyDescent="0.2">
      <c r="A902" s="59">
        <f t="shared" si="201"/>
        <v>44268</v>
      </c>
      <c r="B902" s="70">
        <f t="shared" ca="1" si="203"/>
        <v>1.14394302</v>
      </c>
      <c r="C902" s="60">
        <f t="shared" si="204"/>
        <v>1</v>
      </c>
      <c r="D902" s="61">
        <f ca="1">IF(A902&lt;$B$1,VLOOKUP(A902,[1]DI!$A$4:$B$15000,2,FALSE),0)</f>
        <v>0</v>
      </c>
      <c r="E902" s="60">
        <f t="shared" ca="1" si="205"/>
        <v>0</v>
      </c>
      <c r="F902" s="62">
        <f t="shared" si="202"/>
        <v>1.3</v>
      </c>
      <c r="G902" s="63">
        <f t="shared" ca="1" si="206"/>
        <v>1</v>
      </c>
      <c r="H902" s="60">
        <f ca="1">TRUNC(PRODUCT(G$10:G901),15)</f>
        <v>1.1439430157536401</v>
      </c>
      <c r="I902" s="60">
        <f t="shared" si="207"/>
        <v>1</v>
      </c>
      <c r="J902" s="60">
        <f t="shared" ca="1" si="208"/>
        <v>1.14394302</v>
      </c>
      <c r="K902" s="60">
        <f t="shared" ca="1" si="209"/>
        <v>0.14394302</v>
      </c>
      <c r="L902" s="64">
        <f>IF(VLOOKUP(A902,$U$12:$AD$125,8)=VLOOKUP(A901,$U$12:$AD$125,8),0,VLOOKUP(A902,U$12:$AD$125,8))</f>
        <v>0</v>
      </c>
      <c r="M902" s="65">
        <f>IF(L902&gt;0,VLOOKUP(L902,T$12:$AC$125,7),0)</f>
        <v>0</v>
      </c>
      <c r="N902" s="60">
        <f t="shared" si="210"/>
        <v>0</v>
      </c>
      <c r="O902" s="60">
        <f t="shared" ca="1" si="211"/>
        <v>0.14394302</v>
      </c>
      <c r="P902" s="66" t="str">
        <f t="shared" si="212"/>
        <v>A+J=</v>
      </c>
      <c r="Q902" s="67">
        <f t="shared" si="213"/>
        <v>45882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</row>
    <row r="903" spans="1:147" x14ac:dyDescent="0.2">
      <c r="A903" s="59">
        <f t="shared" si="201"/>
        <v>44269</v>
      </c>
      <c r="B903" s="70">
        <f t="shared" ca="1" si="203"/>
        <v>1.14394302</v>
      </c>
      <c r="C903" s="60">
        <f t="shared" si="204"/>
        <v>1</v>
      </c>
      <c r="D903" s="61">
        <f ca="1">IF(A903&lt;$B$1,VLOOKUP(A903,[1]DI!$A$4:$B$15000,2,FALSE),0)</f>
        <v>0</v>
      </c>
      <c r="E903" s="60">
        <f t="shared" ca="1" si="205"/>
        <v>0</v>
      </c>
      <c r="F903" s="62">
        <f t="shared" si="202"/>
        <v>1.3</v>
      </c>
      <c r="G903" s="63">
        <f t="shared" ca="1" si="206"/>
        <v>1</v>
      </c>
      <c r="H903" s="60">
        <f ca="1">TRUNC(PRODUCT(G$10:G902),15)</f>
        <v>1.1439430157536401</v>
      </c>
      <c r="I903" s="60">
        <f t="shared" si="207"/>
        <v>1</v>
      </c>
      <c r="J903" s="60">
        <f t="shared" ca="1" si="208"/>
        <v>1.14394302</v>
      </c>
      <c r="K903" s="60">
        <f t="shared" ca="1" si="209"/>
        <v>0.14394302</v>
      </c>
      <c r="L903" s="64">
        <f>IF(VLOOKUP(A903,$U$12:$AD$125,8)=VLOOKUP(A902,$U$12:$AD$125,8),0,VLOOKUP(A903,U$12:$AD$125,8))</f>
        <v>0</v>
      </c>
      <c r="M903" s="65">
        <f>IF(L903&gt;0,VLOOKUP(L903,T$12:$AC$125,7),0)</f>
        <v>0</v>
      </c>
      <c r="N903" s="60">
        <f t="shared" si="210"/>
        <v>0</v>
      </c>
      <c r="O903" s="60">
        <f t="shared" ca="1" si="211"/>
        <v>0.14394302</v>
      </c>
      <c r="P903" s="66" t="str">
        <f t="shared" si="212"/>
        <v>A+J=</v>
      </c>
      <c r="Q903" s="67">
        <f t="shared" si="213"/>
        <v>45882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</row>
    <row r="904" spans="1:147" x14ac:dyDescent="0.2">
      <c r="A904" s="59">
        <f t="shared" si="201"/>
        <v>44270</v>
      </c>
      <c r="B904" s="70">
        <f t="shared" ca="1" si="203"/>
        <v>1.14394302</v>
      </c>
      <c r="C904" s="60">
        <f t="shared" si="204"/>
        <v>1</v>
      </c>
      <c r="D904" s="61">
        <f ca="1">IF(A904&lt;$B$1,VLOOKUP(A904,[1]DI!$A$4:$B$15000,2,FALSE),0)</f>
        <v>1.9000000000000006E-2</v>
      </c>
      <c r="E904" s="60">
        <f t="shared" ca="1" si="205"/>
        <v>7.4690000000000005E-5</v>
      </c>
      <c r="F904" s="62">
        <f t="shared" si="202"/>
        <v>1.3</v>
      </c>
      <c r="G904" s="63">
        <f t="shared" ca="1" si="206"/>
        <v>1.000097097</v>
      </c>
      <c r="H904" s="60">
        <f ca="1">TRUNC(PRODUCT(G$10:G903),15)</f>
        <v>1.1439430157536401</v>
      </c>
      <c r="I904" s="60">
        <f t="shared" si="207"/>
        <v>1</v>
      </c>
      <c r="J904" s="60">
        <f t="shared" ca="1" si="208"/>
        <v>1.14394302</v>
      </c>
      <c r="K904" s="60">
        <f t="shared" ca="1" si="209"/>
        <v>0.14394302</v>
      </c>
      <c r="L904" s="64">
        <f>IF(VLOOKUP(A904,$U$12:$AD$125,8)=VLOOKUP(A903,$U$12:$AD$125,8),0,VLOOKUP(A904,U$12:$AD$125,8))</f>
        <v>0</v>
      </c>
      <c r="M904" s="65">
        <f>IF(L904&gt;0,VLOOKUP(L904,T$12:$AC$125,7),0)</f>
        <v>0</v>
      </c>
      <c r="N904" s="60">
        <f t="shared" si="210"/>
        <v>0</v>
      </c>
      <c r="O904" s="60">
        <f t="shared" ca="1" si="211"/>
        <v>0.14394302</v>
      </c>
      <c r="P904" s="66" t="str">
        <f t="shared" si="212"/>
        <v>A+J=</v>
      </c>
      <c r="Q904" s="67">
        <f t="shared" si="213"/>
        <v>45882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</row>
    <row r="905" spans="1:147" x14ac:dyDescent="0.2">
      <c r="A905" s="59">
        <f t="shared" si="201"/>
        <v>44271</v>
      </c>
      <c r="B905" s="70">
        <f t="shared" ca="1" si="203"/>
        <v>1.14405409</v>
      </c>
      <c r="C905" s="60">
        <f t="shared" si="204"/>
        <v>1</v>
      </c>
      <c r="D905" s="61">
        <f ca="1">IF(A905&lt;$B$1,VLOOKUP(A905,[1]DI!$A$4:$B$15000,2,FALSE),0)</f>
        <v>1.9000000000000006E-2</v>
      </c>
      <c r="E905" s="60">
        <f t="shared" ca="1" si="205"/>
        <v>7.4690000000000005E-5</v>
      </c>
      <c r="F905" s="62">
        <f t="shared" si="202"/>
        <v>1.3</v>
      </c>
      <c r="G905" s="63">
        <f t="shared" ca="1" si="206"/>
        <v>1.000097097</v>
      </c>
      <c r="H905" s="60">
        <f ca="1">TRUNC(PRODUCT(G$10:G904),15)</f>
        <v>1.1440540891886399</v>
      </c>
      <c r="I905" s="60">
        <f t="shared" si="207"/>
        <v>1</v>
      </c>
      <c r="J905" s="60">
        <f t="shared" ca="1" si="208"/>
        <v>1.14405409</v>
      </c>
      <c r="K905" s="60">
        <f t="shared" ca="1" si="209"/>
        <v>0.14405409</v>
      </c>
      <c r="L905" s="64">
        <f>IF(VLOOKUP(A905,$U$12:$AD$125,8)=VLOOKUP(A904,$U$12:$AD$125,8),0,VLOOKUP(A905,U$12:$AD$125,8))</f>
        <v>0</v>
      </c>
      <c r="M905" s="65">
        <f>IF(L905&gt;0,VLOOKUP(L905,T$12:$AC$125,7),0)</f>
        <v>0</v>
      </c>
      <c r="N905" s="60">
        <f t="shared" si="210"/>
        <v>0</v>
      </c>
      <c r="O905" s="60">
        <f t="shared" ca="1" si="211"/>
        <v>0.14405409</v>
      </c>
      <c r="P905" s="66" t="str">
        <f t="shared" si="212"/>
        <v>A+J=</v>
      </c>
      <c r="Q905" s="67">
        <f t="shared" si="213"/>
        <v>45882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</row>
    <row r="906" spans="1:147" x14ac:dyDescent="0.2">
      <c r="A906" s="59">
        <f t="shared" si="201"/>
        <v>44272</v>
      </c>
      <c r="B906" s="70">
        <f t="shared" ca="1" si="203"/>
        <v>1.14416517</v>
      </c>
      <c r="C906" s="60">
        <f t="shared" si="204"/>
        <v>1</v>
      </c>
      <c r="D906" s="61">
        <f ca="1">IF(A906&lt;$B$1,VLOOKUP(A906,[1]DI!$A$4:$B$15000,2,FALSE),0)</f>
        <v>1.9000000000000006E-2</v>
      </c>
      <c r="E906" s="60">
        <f t="shared" ca="1" si="205"/>
        <v>7.4690000000000005E-5</v>
      </c>
      <c r="F906" s="62">
        <f t="shared" si="202"/>
        <v>1.3</v>
      </c>
      <c r="G906" s="63">
        <f t="shared" ca="1" si="206"/>
        <v>1.000097097</v>
      </c>
      <c r="H906" s="60">
        <f ca="1">TRUNC(PRODUCT(G$10:G905),15)</f>
        <v>1.1441651734085401</v>
      </c>
      <c r="I906" s="60">
        <f t="shared" si="207"/>
        <v>1</v>
      </c>
      <c r="J906" s="60">
        <f t="shared" ca="1" si="208"/>
        <v>1.14416517</v>
      </c>
      <c r="K906" s="60">
        <f t="shared" ca="1" si="209"/>
        <v>0.14416517000000001</v>
      </c>
      <c r="L906" s="64">
        <f>IF(VLOOKUP(A906,$U$12:$AD$125,8)=VLOOKUP(A905,$U$12:$AD$125,8),0,VLOOKUP(A906,U$12:$AD$125,8))</f>
        <v>0</v>
      </c>
      <c r="M906" s="65">
        <f>IF(L906&gt;0,VLOOKUP(L906,T$12:$AC$125,7),0)</f>
        <v>0</v>
      </c>
      <c r="N906" s="60">
        <f t="shared" si="210"/>
        <v>0</v>
      </c>
      <c r="O906" s="60">
        <f t="shared" ca="1" si="211"/>
        <v>0.14416517000000001</v>
      </c>
      <c r="P906" s="66" t="str">
        <f t="shared" si="212"/>
        <v>A+J=</v>
      </c>
      <c r="Q906" s="67">
        <f t="shared" si="213"/>
        <v>45882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</row>
    <row r="907" spans="1:147" x14ac:dyDescent="0.2">
      <c r="A907" s="59">
        <f t="shared" ref="A907:A970" si="214">(A906+1)</f>
        <v>44273</v>
      </c>
      <c r="B907" s="70">
        <f t="shared" ca="1" si="203"/>
        <v>1.14427627</v>
      </c>
      <c r="C907" s="60">
        <f t="shared" si="204"/>
        <v>1</v>
      </c>
      <c r="D907" s="61">
        <f ca="1">IF(A907&lt;$B$1,VLOOKUP(A907,[1]DI!$A$4:$B$15000,2,FALSE),0)</f>
        <v>2.6499999999999999E-2</v>
      </c>
      <c r="E907" s="60">
        <f t="shared" ca="1" si="205"/>
        <v>1.0378999999999999E-4</v>
      </c>
      <c r="F907" s="62">
        <f t="shared" si="202"/>
        <v>1.3</v>
      </c>
      <c r="G907" s="63">
        <f t="shared" ca="1" si="206"/>
        <v>1.000134927</v>
      </c>
      <c r="H907" s="60">
        <f ca="1">TRUNC(PRODUCT(G$10:G906),15)</f>
        <v>1.1442762684143799</v>
      </c>
      <c r="I907" s="60">
        <f t="shared" si="207"/>
        <v>1</v>
      </c>
      <c r="J907" s="60">
        <f t="shared" ca="1" si="208"/>
        <v>1.14427627</v>
      </c>
      <c r="K907" s="60">
        <f t="shared" ca="1" si="209"/>
        <v>0.14427627000000001</v>
      </c>
      <c r="L907" s="64">
        <f>IF(VLOOKUP(A907,$U$12:$AD$125,8)=VLOOKUP(A906,$U$12:$AD$125,8),0,VLOOKUP(A907,U$12:$AD$125,8))</f>
        <v>0</v>
      </c>
      <c r="M907" s="65">
        <f>IF(L907&gt;0,VLOOKUP(L907,T$12:$AC$125,7),0)</f>
        <v>0</v>
      </c>
      <c r="N907" s="60">
        <f t="shared" si="210"/>
        <v>0</v>
      </c>
      <c r="O907" s="60">
        <f t="shared" ca="1" si="211"/>
        <v>0.14427627000000001</v>
      </c>
      <c r="P907" s="66" t="str">
        <f t="shared" si="212"/>
        <v>A+J=</v>
      </c>
      <c r="Q907" s="67">
        <f t="shared" si="213"/>
        <v>45882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</row>
    <row r="908" spans="1:147" x14ac:dyDescent="0.2">
      <c r="A908" s="59">
        <f t="shared" si="214"/>
        <v>44274</v>
      </c>
      <c r="B908" s="70">
        <f t="shared" ca="1" si="203"/>
        <v>1.14443066</v>
      </c>
      <c r="C908" s="60">
        <f t="shared" si="204"/>
        <v>1</v>
      </c>
      <c r="D908" s="61">
        <f ca="1">IF(A908&lt;$B$1,VLOOKUP(A908,[1]DI!$A$4:$B$15000,2,FALSE),0)</f>
        <v>2.6499999999999999E-2</v>
      </c>
      <c r="E908" s="60">
        <f t="shared" ca="1" si="205"/>
        <v>1.0378999999999999E-4</v>
      </c>
      <c r="F908" s="62">
        <f t="shared" ref="F908:F971" si="215">F907</f>
        <v>1.3</v>
      </c>
      <c r="G908" s="63">
        <f t="shared" ca="1" si="206"/>
        <v>1.000134927</v>
      </c>
      <c r="H908" s="60">
        <f ca="1">TRUNC(PRODUCT(G$10:G907),15)</f>
        <v>1.1444306621784499</v>
      </c>
      <c r="I908" s="60">
        <f t="shared" si="207"/>
        <v>1</v>
      </c>
      <c r="J908" s="60">
        <f t="shared" ca="1" si="208"/>
        <v>1.14443066</v>
      </c>
      <c r="K908" s="60">
        <f t="shared" ca="1" si="209"/>
        <v>0.14443065999999999</v>
      </c>
      <c r="L908" s="64">
        <f>IF(VLOOKUP(A908,$U$12:$AD$125,8)=VLOOKUP(A907,$U$12:$AD$125,8),0,VLOOKUP(A908,U$12:$AD$125,8))</f>
        <v>0</v>
      </c>
      <c r="M908" s="65">
        <f>IF(L908&gt;0,VLOOKUP(L908,T$12:$AC$125,7),0)</f>
        <v>0</v>
      </c>
      <c r="N908" s="60">
        <f t="shared" si="210"/>
        <v>0</v>
      </c>
      <c r="O908" s="60">
        <f t="shared" ca="1" si="211"/>
        <v>0.14443065999999999</v>
      </c>
      <c r="P908" s="66" t="str">
        <f t="shared" si="212"/>
        <v>A+J=</v>
      </c>
      <c r="Q908" s="67">
        <f t="shared" si="213"/>
        <v>45882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</row>
    <row r="909" spans="1:147" x14ac:dyDescent="0.2">
      <c r="A909" s="59">
        <f t="shared" si="214"/>
        <v>44275</v>
      </c>
      <c r="B909" s="70">
        <f t="shared" ca="1" si="203"/>
        <v>1.1445850799999999</v>
      </c>
      <c r="C909" s="60">
        <f t="shared" si="204"/>
        <v>1</v>
      </c>
      <c r="D909" s="61">
        <f ca="1">IF(A909&lt;$B$1,VLOOKUP(A909,[1]DI!$A$4:$B$15000,2,FALSE),0)</f>
        <v>0</v>
      </c>
      <c r="E909" s="60">
        <f t="shared" ca="1" si="205"/>
        <v>0</v>
      </c>
      <c r="F909" s="62">
        <f t="shared" si="215"/>
        <v>1.3</v>
      </c>
      <c r="G909" s="63">
        <f t="shared" ca="1" si="206"/>
        <v>1</v>
      </c>
      <c r="H909" s="60">
        <f ca="1">TRUNC(PRODUCT(G$10:G908),15)</f>
        <v>1.1445850767743999</v>
      </c>
      <c r="I909" s="60">
        <f t="shared" si="207"/>
        <v>1</v>
      </c>
      <c r="J909" s="60">
        <f t="shared" ca="1" si="208"/>
        <v>1.1445850799999999</v>
      </c>
      <c r="K909" s="60">
        <f t="shared" ca="1" si="209"/>
        <v>0.14458508</v>
      </c>
      <c r="L909" s="64">
        <f>IF(VLOOKUP(A909,$U$12:$AD$125,8)=VLOOKUP(A908,$U$12:$AD$125,8),0,VLOOKUP(A909,U$12:$AD$125,8))</f>
        <v>0</v>
      </c>
      <c r="M909" s="65">
        <f>IF(L909&gt;0,VLOOKUP(L909,T$12:$AC$125,7),0)</f>
        <v>0</v>
      </c>
      <c r="N909" s="60">
        <f t="shared" si="210"/>
        <v>0</v>
      </c>
      <c r="O909" s="60">
        <f t="shared" ca="1" si="211"/>
        <v>0.14458508</v>
      </c>
      <c r="P909" s="66" t="str">
        <f t="shared" si="212"/>
        <v>A+J=</v>
      </c>
      <c r="Q909" s="67">
        <f t="shared" si="213"/>
        <v>45882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</row>
    <row r="910" spans="1:147" x14ac:dyDescent="0.2">
      <c r="A910" s="59">
        <f t="shared" si="214"/>
        <v>44276</v>
      </c>
      <c r="B910" s="70">
        <f t="shared" ca="1" si="203"/>
        <v>1.1445850799999999</v>
      </c>
      <c r="C910" s="60">
        <f t="shared" si="204"/>
        <v>1</v>
      </c>
      <c r="D910" s="61">
        <f ca="1">IF(A910&lt;$B$1,VLOOKUP(A910,[1]DI!$A$4:$B$15000,2,FALSE),0)</f>
        <v>0</v>
      </c>
      <c r="E910" s="60">
        <f t="shared" ca="1" si="205"/>
        <v>0</v>
      </c>
      <c r="F910" s="62">
        <f t="shared" si="215"/>
        <v>1.3</v>
      </c>
      <c r="G910" s="63">
        <f t="shared" ca="1" si="206"/>
        <v>1</v>
      </c>
      <c r="H910" s="60">
        <f ca="1">TRUNC(PRODUCT(G$10:G909),15)</f>
        <v>1.1445850767743999</v>
      </c>
      <c r="I910" s="60">
        <f t="shared" si="207"/>
        <v>1</v>
      </c>
      <c r="J910" s="60">
        <f t="shared" ca="1" si="208"/>
        <v>1.1445850799999999</v>
      </c>
      <c r="K910" s="60">
        <f t="shared" ca="1" si="209"/>
        <v>0.14458508</v>
      </c>
      <c r="L910" s="64">
        <f>IF(VLOOKUP(A910,$U$12:$AD$125,8)=VLOOKUP(A909,$U$12:$AD$125,8),0,VLOOKUP(A910,U$12:$AD$125,8))</f>
        <v>0</v>
      </c>
      <c r="M910" s="65">
        <f>IF(L910&gt;0,VLOOKUP(L910,T$12:$AC$125,7),0)</f>
        <v>0</v>
      </c>
      <c r="N910" s="60">
        <f t="shared" si="210"/>
        <v>0</v>
      </c>
      <c r="O910" s="60">
        <f t="shared" ca="1" si="211"/>
        <v>0.14458508</v>
      </c>
      <c r="P910" s="66" t="str">
        <f t="shared" si="212"/>
        <v>A+J=</v>
      </c>
      <c r="Q910" s="67">
        <f t="shared" si="213"/>
        <v>45882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</row>
    <row r="911" spans="1:147" x14ac:dyDescent="0.2">
      <c r="A911" s="59">
        <f t="shared" si="214"/>
        <v>44277</v>
      </c>
      <c r="B911" s="70">
        <f t="shared" ca="1" si="203"/>
        <v>1.1445850799999999</v>
      </c>
      <c r="C911" s="60">
        <f t="shared" si="204"/>
        <v>1</v>
      </c>
      <c r="D911" s="61">
        <f ca="1">IF(A911&lt;$B$1,VLOOKUP(A911,[1]DI!$A$4:$B$15000,2,FALSE),0)</f>
        <v>2.6499999999999999E-2</v>
      </c>
      <c r="E911" s="60">
        <f t="shared" ca="1" si="205"/>
        <v>1.0378999999999999E-4</v>
      </c>
      <c r="F911" s="62">
        <f t="shared" si="215"/>
        <v>1.3</v>
      </c>
      <c r="G911" s="63">
        <f t="shared" ca="1" si="206"/>
        <v>1.000134927</v>
      </c>
      <c r="H911" s="60">
        <f ca="1">TRUNC(PRODUCT(G$10:G910),15)</f>
        <v>1.1445850767743999</v>
      </c>
      <c r="I911" s="60">
        <f t="shared" si="207"/>
        <v>1</v>
      </c>
      <c r="J911" s="60">
        <f t="shared" ca="1" si="208"/>
        <v>1.1445850799999999</v>
      </c>
      <c r="K911" s="60">
        <f t="shared" ca="1" si="209"/>
        <v>0.14458508</v>
      </c>
      <c r="L911" s="64">
        <f>IF(VLOOKUP(A911,$U$12:$AD$125,8)=VLOOKUP(A910,$U$12:$AD$125,8),0,VLOOKUP(A911,U$12:$AD$125,8))</f>
        <v>0</v>
      </c>
      <c r="M911" s="65">
        <f>IF(L911&gt;0,VLOOKUP(L911,T$12:$AC$125,7),0)</f>
        <v>0</v>
      </c>
      <c r="N911" s="60">
        <f t="shared" si="210"/>
        <v>0</v>
      </c>
      <c r="O911" s="60">
        <f t="shared" ca="1" si="211"/>
        <v>0.14458508</v>
      </c>
      <c r="P911" s="66" t="str">
        <f t="shared" si="212"/>
        <v>A+J=</v>
      </c>
      <c r="Q911" s="67">
        <f t="shared" si="213"/>
        <v>45882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</row>
    <row r="912" spans="1:147" x14ac:dyDescent="0.2">
      <c r="A912" s="59">
        <f t="shared" si="214"/>
        <v>44278</v>
      </c>
      <c r="B912" s="70">
        <f t="shared" ca="1" si="203"/>
        <v>1.14473951</v>
      </c>
      <c r="C912" s="60">
        <f t="shared" si="204"/>
        <v>1</v>
      </c>
      <c r="D912" s="61">
        <f ca="1">IF(A912&lt;$B$1,VLOOKUP(A912,[1]DI!$A$4:$B$15000,2,FALSE),0)</f>
        <v>2.6499999999999999E-2</v>
      </c>
      <c r="E912" s="60">
        <f t="shared" ca="1" si="205"/>
        <v>1.0378999999999999E-4</v>
      </c>
      <c r="F912" s="62">
        <f t="shared" si="215"/>
        <v>1.3</v>
      </c>
      <c r="G912" s="63">
        <f t="shared" ca="1" si="206"/>
        <v>1.000134927</v>
      </c>
      <c r="H912" s="60">
        <f ca="1">TRUNC(PRODUCT(G$10:G911),15)</f>
        <v>1.1447395122050601</v>
      </c>
      <c r="I912" s="60">
        <f t="shared" si="207"/>
        <v>1</v>
      </c>
      <c r="J912" s="60">
        <f t="shared" ca="1" si="208"/>
        <v>1.14473951</v>
      </c>
      <c r="K912" s="60">
        <f t="shared" ca="1" si="209"/>
        <v>0.14473950999999999</v>
      </c>
      <c r="L912" s="64">
        <f>IF(VLOOKUP(A912,$U$12:$AD$125,8)=VLOOKUP(A911,$U$12:$AD$125,8),0,VLOOKUP(A912,U$12:$AD$125,8))</f>
        <v>0</v>
      </c>
      <c r="M912" s="65">
        <f>IF(L912&gt;0,VLOOKUP(L912,T$12:$AC$125,7),0)</f>
        <v>0</v>
      </c>
      <c r="N912" s="60">
        <f t="shared" si="210"/>
        <v>0</v>
      </c>
      <c r="O912" s="60">
        <f t="shared" ca="1" si="211"/>
        <v>0.14473950999999999</v>
      </c>
      <c r="P912" s="66" t="str">
        <f t="shared" si="212"/>
        <v>A+J=</v>
      </c>
      <c r="Q912" s="67">
        <f t="shared" si="213"/>
        <v>45882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</row>
    <row r="913" spans="1:150" x14ac:dyDescent="0.2">
      <c r="A913" s="59">
        <f t="shared" si="214"/>
        <v>44279</v>
      </c>
      <c r="B913" s="70">
        <f t="shared" ca="1" si="203"/>
        <v>1.14489397</v>
      </c>
      <c r="C913" s="60">
        <f t="shared" si="204"/>
        <v>1</v>
      </c>
      <c r="D913" s="61">
        <f ca="1">IF(A913&lt;$B$1,VLOOKUP(A913,[1]DI!$A$4:$B$15000,2,FALSE),0)</f>
        <v>2.6499999999999999E-2</v>
      </c>
      <c r="E913" s="60">
        <f t="shared" ca="1" si="205"/>
        <v>1.0378999999999999E-4</v>
      </c>
      <c r="F913" s="62">
        <f t="shared" si="215"/>
        <v>1.3</v>
      </c>
      <c r="G913" s="63">
        <f t="shared" ca="1" si="206"/>
        <v>1.000134927</v>
      </c>
      <c r="H913" s="60">
        <f ca="1">TRUNC(PRODUCT(G$10:G912),15)</f>
        <v>1.14489396847322</v>
      </c>
      <c r="I913" s="60">
        <f t="shared" si="207"/>
        <v>1</v>
      </c>
      <c r="J913" s="60">
        <f t="shared" ca="1" si="208"/>
        <v>1.14489397</v>
      </c>
      <c r="K913" s="60">
        <f t="shared" ca="1" si="209"/>
        <v>0.14489397000000001</v>
      </c>
      <c r="L913" s="64">
        <f>IF(VLOOKUP(A913,$U$12:$AD$125,8)=VLOOKUP(A912,$U$12:$AD$125,8),0,VLOOKUP(A913,U$12:$AD$125,8))</f>
        <v>0</v>
      </c>
      <c r="M913" s="65">
        <f>IF(L913&gt;0,VLOOKUP(L913,T$12:$AC$125,7),0)</f>
        <v>0</v>
      </c>
      <c r="N913" s="60">
        <f t="shared" si="210"/>
        <v>0</v>
      </c>
      <c r="O913" s="60">
        <f t="shared" ca="1" si="211"/>
        <v>0.14489397000000001</v>
      </c>
      <c r="P913" s="66" t="str">
        <f t="shared" si="212"/>
        <v>A+J=</v>
      </c>
      <c r="Q913" s="67">
        <f t="shared" si="213"/>
        <v>45882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</row>
    <row r="914" spans="1:150" x14ac:dyDescent="0.2">
      <c r="A914" s="59">
        <f t="shared" si="214"/>
        <v>44280</v>
      </c>
      <c r="B914" s="70">
        <f t="shared" ca="1" si="203"/>
        <v>1.14504845</v>
      </c>
      <c r="C914" s="60">
        <f t="shared" si="204"/>
        <v>1</v>
      </c>
      <c r="D914" s="61">
        <f ca="1">IF(A914&lt;$B$1,VLOOKUP(A914,[1]DI!$A$4:$B$15000,2,FALSE),0)</f>
        <v>2.6499999999999999E-2</v>
      </c>
      <c r="E914" s="60">
        <f t="shared" ca="1" si="205"/>
        <v>1.0378999999999999E-4</v>
      </c>
      <c r="F914" s="62">
        <f t="shared" si="215"/>
        <v>1.3</v>
      </c>
      <c r="G914" s="63">
        <f t="shared" ca="1" si="206"/>
        <v>1.000134927</v>
      </c>
      <c r="H914" s="60">
        <f ca="1">TRUNC(PRODUCT(G$10:G913),15)</f>
        <v>1.1450484455817</v>
      </c>
      <c r="I914" s="60">
        <f t="shared" si="207"/>
        <v>1</v>
      </c>
      <c r="J914" s="60">
        <f t="shared" ca="1" si="208"/>
        <v>1.14504845</v>
      </c>
      <c r="K914" s="60">
        <f t="shared" ca="1" si="209"/>
        <v>0.14504845</v>
      </c>
      <c r="L914" s="64">
        <f>IF(VLOOKUP(A914,$U$12:$AD$125,8)=VLOOKUP(A913,$U$12:$AD$125,8),0,VLOOKUP(A914,U$12:$AD$125,8))</f>
        <v>0</v>
      </c>
      <c r="M914" s="65">
        <f>IF(L914&gt;0,VLOOKUP(L914,T$12:$AC$125,7),0)</f>
        <v>0</v>
      </c>
      <c r="N914" s="60">
        <f t="shared" si="210"/>
        <v>0</v>
      </c>
      <c r="O914" s="60">
        <f t="shared" ca="1" si="211"/>
        <v>0.14504845</v>
      </c>
      <c r="P914" s="66" t="str">
        <f t="shared" si="212"/>
        <v>A+J=</v>
      </c>
      <c r="Q914" s="67">
        <f t="shared" si="213"/>
        <v>45882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</row>
    <row r="915" spans="1:150" x14ac:dyDescent="0.2">
      <c r="A915" s="59">
        <f t="shared" si="214"/>
        <v>44281</v>
      </c>
      <c r="B915" s="70">
        <f t="shared" ca="1" si="203"/>
        <v>1.1452029399999999</v>
      </c>
      <c r="C915" s="60">
        <f t="shared" si="204"/>
        <v>1</v>
      </c>
      <c r="D915" s="61">
        <f ca="1">IF(A915&lt;$B$1,VLOOKUP(A915,[1]DI!$A$4:$B$15000,2,FALSE),0)</f>
        <v>2.6499999999999999E-2</v>
      </c>
      <c r="E915" s="60">
        <f t="shared" ca="1" si="205"/>
        <v>1.0378999999999999E-4</v>
      </c>
      <c r="F915" s="62">
        <f t="shared" si="215"/>
        <v>1.3</v>
      </c>
      <c r="G915" s="63">
        <f t="shared" ca="1" si="206"/>
        <v>1.000134927</v>
      </c>
      <c r="H915" s="60">
        <f ca="1">TRUNC(PRODUCT(G$10:G914),15)</f>
        <v>1.14520294353332</v>
      </c>
      <c r="I915" s="60">
        <f t="shared" si="207"/>
        <v>1</v>
      </c>
      <c r="J915" s="60">
        <f t="shared" ca="1" si="208"/>
        <v>1.1452029399999999</v>
      </c>
      <c r="K915" s="60">
        <f t="shared" ca="1" si="209"/>
        <v>0.14520294</v>
      </c>
      <c r="L915" s="64">
        <f>IF(VLOOKUP(A915,$U$12:$AD$125,8)=VLOOKUP(A914,$U$12:$AD$125,8),0,VLOOKUP(A915,U$12:$AD$125,8))</f>
        <v>0</v>
      </c>
      <c r="M915" s="65">
        <f>IF(L915&gt;0,VLOOKUP(L915,T$12:$AC$125,7),0)</f>
        <v>0</v>
      </c>
      <c r="N915" s="60">
        <f t="shared" si="210"/>
        <v>0</v>
      </c>
      <c r="O915" s="60">
        <f t="shared" ca="1" si="211"/>
        <v>0.14520294</v>
      </c>
      <c r="P915" s="66" t="str">
        <f t="shared" si="212"/>
        <v>A+J=</v>
      </c>
      <c r="Q915" s="67">
        <f t="shared" si="213"/>
        <v>45882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</row>
    <row r="916" spans="1:150" x14ac:dyDescent="0.2">
      <c r="A916" s="59">
        <f t="shared" si="214"/>
        <v>44282</v>
      </c>
      <c r="B916" s="70">
        <f t="shared" ca="1" si="203"/>
        <v>1.14535746</v>
      </c>
      <c r="C916" s="60">
        <f t="shared" si="204"/>
        <v>1</v>
      </c>
      <c r="D916" s="61">
        <f ca="1">IF(A916&lt;$B$1,VLOOKUP(A916,[1]DI!$A$4:$B$15000,2,FALSE),0)</f>
        <v>0</v>
      </c>
      <c r="E916" s="60">
        <f t="shared" ca="1" si="205"/>
        <v>0</v>
      </c>
      <c r="F916" s="62">
        <f t="shared" si="215"/>
        <v>1.3</v>
      </c>
      <c r="G916" s="63">
        <f t="shared" ca="1" si="206"/>
        <v>1</v>
      </c>
      <c r="H916" s="60">
        <f ca="1">TRUNC(PRODUCT(G$10:G915),15)</f>
        <v>1.14535746233088</v>
      </c>
      <c r="I916" s="60">
        <f t="shared" si="207"/>
        <v>1</v>
      </c>
      <c r="J916" s="60">
        <f t="shared" ca="1" si="208"/>
        <v>1.14535746</v>
      </c>
      <c r="K916" s="60">
        <f t="shared" ca="1" si="209"/>
        <v>0.14535745999999999</v>
      </c>
      <c r="L916" s="64">
        <f>IF(VLOOKUP(A916,$U$12:$AD$125,8)=VLOOKUP(A915,$U$12:$AD$125,8),0,VLOOKUP(A916,U$12:$AD$125,8))</f>
        <v>0</v>
      </c>
      <c r="M916" s="65">
        <f>IF(L916&gt;0,VLOOKUP(L916,T$12:$AC$125,7),0)</f>
        <v>0</v>
      </c>
      <c r="N916" s="60">
        <f t="shared" si="210"/>
        <v>0</v>
      </c>
      <c r="O916" s="60">
        <f t="shared" ca="1" si="211"/>
        <v>0.14535745999999999</v>
      </c>
      <c r="P916" s="66" t="str">
        <f t="shared" si="212"/>
        <v>A+J=</v>
      </c>
      <c r="Q916" s="67">
        <f t="shared" si="213"/>
        <v>45882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</row>
    <row r="917" spans="1:150" x14ac:dyDescent="0.2">
      <c r="A917" s="59">
        <f t="shared" si="214"/>
        <v>44283</v>
      </c>
      <c r="B917" s="70">
        <f t="shared" ca="1" si="203"/>
        <v>1.14535746</v>
      </c>
      <c r="C917" s="60">
        <f t="shared" si="204"/>
        <v>1</v>
      </c>
      <c r="D917" s="61">
        <f ca="1">IF(A917&lt;$B$1,VLOOKUP(A917,[1]DI!$A$4:$B$15000,2,FALSE),0)</f>
        <v>0</v>
      </c>
      <c r="E917" s="60">
        <f t="shared" ca="1" si="205"/>
        <v>0</v>
      </c>
      <c r="F917" s="62">
        <f t="shared" si="215"/>
        <v>1.3</v>
      </c>
      <c r="G917" s="63">
        <f t="shared" ca="1" si="206"/>
        <v>1</v>
      </c>
      <c r="H917" s="60">
        <f ca="1">TRUNC(PRODUCT(G$10:G916),15)</f>
        <v>1.14535746233088</v>
      </c>
      <c r="I917" s="60">
        <f t="shared" si="207"/>
        <v>1</v>
      </c>
      <c r="J917" s="60">
        <f t="shared" ca="1" si="208"/>
        <v>1.14535746</v>
      </c>
      <c r="K917" s="60">
        <f t="shared" ca="1" si="209"/>
        <v>0.14535745999999999</v>
      </c>
      <c r="L917" s="64">
        <f>IF(VLOOKUP(A917,$U$12:$AD$125,8)=VLOOKUP(A916,$U$12:$AD$125,8),0,VLOOKUP(A917,U$12:$AD$125,8))</f>
        <v>0</v>
      </c>
      <c r="M917" s="65">
        <f>IF(L917&gt;0,VLOOKUP(L917,T$12:$AC$125,7),0)</f>
        <v>0</v>
      </c>
      <c r="N917" s="60">
        <f t="shared" si="210"/>
        <v>0</v>
      </c>
      <c r="O917" s="60">
        <f t="shared" ca="1" si="211"/>
        <v>0.14535745999999999</v>
      </c>
      <c r="P917" s="66" t="str">
        <f t="shared" si="212"/>
        <v>A+J=</v>
      </c>
      <c r="Q917" s="67">
        <f t="shared" si="213"/>
        <v>45882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</row>
    <row r="918" spans="1:150" x14ac:dyDescent="0.2">
      <c r="A918" s="59">
        <f t="shared" si="214"/>
        <v>44284</v>
      </c>
      <c r="B918" s="70">
        <f t="shared" ca="1" si="203"/>
        <v>1.14535746</v>
      </c>
      <c r="C918" s="60">
        <f t="shared" si="204"/>
        <v>1</v>
      </c>
      <c r="D918" s="61">
        <f ca="1">IF(A918&lt;$B$1,VLOOKUP(A918,[1]DI!$A$4:$B$15000,2,FALSE),0)</f>
        <v>2.6499999999999999E-2</v>
      </c>
      <c r="E918" s="60">
        <f t="shared" ca="1" si="205"/>
        <v>1.0378999999999999E-4</v>
      </c>
      <c r="F918" s="62">
        <f t="shared" si="215"/>
        <v>1.3</v>
      </c>
      <c r="G918" s="63">
        <f t="shared" ca="1" si="206"/>
        <v>1.000134927</v>
      </c>
      <c r="H918" s="60">
        <f ca="1">TRUNC(PRODUCT(G$10:G917),15)</f>
        <v>1.14535746233088</v>
      </c>
      <c r="I918" s="60">
        <f t="shared" si="207"/>
        <v>1</v>
      </c>
      <c r="J918" s="60">
        <f t="shared" ca="1" si="208"/>
        <v>1.14535746</v>
      </c>
      <c r="K918" s="60">
        <f t="shared" ca="1" si="209"/>
        <v>0.14535745999999999</v>
      </c>
      <c r="L918" s="64">
        <f>IF(VLOOKUP(A918,$U$12:$AD$125,8)=VLOOKUP(A917,$U$12:$AD$125,8),0,VLOOKUP(A918,U$12:$AD$125,8))</f>
        <v>0</v>
      </c>
      <c r="M918" s="65">
        <f>IF(L918&gt;0,VLOOKUP(L918,T$12:$AC$125,7),0)</f>
        <v>0</v>
      </c>
      <c r="N918" s="60">
        <f t="shared" si="210"/>
        <v>0</v>
      </c>
      <c r="O918" s="60">
        <f t="shared" ca="1" si="211"/>
        <v>0.14535745999999999</v>
      </c>
      <c r="P918" s="66" t="str">
        <f t="shared" si="212"/>
        <v>A+J=</v>
      </c>
      <c r="Q918" s="67">
        <f t="shared" si="213"/>
        <v>45882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</row>
    <row r="919" spans="1:150" x14ac:dyDescent="0.2">
      <c r="A919" s="59">
        <f t="shared" si="214"/>
        <v>44285</v>
      </c>
      <c r="B919" s="70">
        <f t="shared" ca="1" si="203"/>
        <v>1.1455120000000001</v>
      </c>
      <c r="C919" s="60">
        <f t="shared" si="204"/>
        <v>1</v>
      </c>
      <c r="D919" s="61">
        <f ca="1">IF(A919&lt;$B$1,VLOOKUP(A919,[1]DI!$A$4:$B$15000,2,FALSE),0)</f>
        <v>2.6499999999999999E-2</v>
      </c>
      <c r="E919" s="60">
        <f t="shared" ca="1" si="205"/>
        <v>1.0378999999999999E-4</v>
      </c>
      <c r="F919" s="62">
        <f t="shared" si="215"/>
        <v>1.3</v>
      </c>
      <c r="G919" s="63">
        <f t="shared" ca="1" si="206"/>
        <v>1.000134927</v>
      </c>
      <c r="H919" s="60">
        <f ca="1">TRUNC(PRODUCT(G$10:G918),15)</f>
        <v>1.1455120019772</v>
      </c>
      <c r="I919" s="60">
        <f t="shared" si="207"/>
        <v>1</v>
      </c>
      <c r="J919" s="60">
        <f t="shared" ca="1" si="208"/>
        <v>1.1455120000000001</v>
      </c>
      <c r="K919" s="60">
        <f t="shared" ca="1" si="209"/>
        <v>0.145512</v>
      </c>
      <c r="L919" s="64">
        <f>IF(VLOOKUP(A919,$U$12:$AD$125,8)=VLOOKUP(A918,$U$12:$AD$125,8),0,VLOOKUP(A919,U$12:$AD$125,8))</f>
        <v>0</v>
      </c>
      <c r="M919" s="65">
        <f>IF(L919&gt;0,VLOOKUP(L919,T$12:$AC$125,7),0)</f>
        <v>0</v>
      </c>
      <c r="N919" s="60">
        <f t="shared" si="210"/>
        <v>0</v>
      </c>
      <c r="O919" s="60">
        <f t="shared" ca="1" si="211"/>
        <v>0.145512</v>
      </c>
      <c r="P919" s="66" t="str">
        <f t="shared" si="212"/>
        <v>A+J=</v>
      </c>
      <c r="Q919" s="67">
        <f t="shared" si="213"/>
        <v>45882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</row>
    <row r="920" spans="1:150" x14ac:dyDescent="0.2">
      <c r="A920" s="59">
        <f t="shared" si="214"/>
        <v>44286</v>
      </c>
      <c r="B920" s="70">
        <f t="shared" ca="1" si="203"/>
        <v>1.14566656</v>
      </c>
      <c r="C920" s="60">
        <f t="shared" si="204"/>
        <v>1</v>
      </c>
      <c r="D920" s="61">
        <f ca="1">IF(A920&lt;$B$1,VLOOKUP(A920,[1]DI!$A$4:$B$15000,2,FALSE),0)</f>
        <v>2.6499999999999999E-2</v>
      </c>
      <c r="E920" s="60">
        <f t="shared" ca="1" si="205"/>
        <v>1.0378999999999999E-4</v>
      </c>
      <c r="F920" s="62">
        <f t="shared" si="215"/>
        <v>1.3</v>
      </c>
      <c r="G920" s="63">
        <f t="shared" ca="1" si="206"/>
        <v>1.000134927</v>
      </c>
      <c r="H920" s="60">
        <f ca="1">TRUNC(PRODUCT(G$10:G919),15)</f>
        <v>1.1456665624750899</v>
      </c>
      <c r="I920" s="60">
        <f t="shared" si="207"/>
        <v>1</v>
      </c>
      <c r="J920" s="60">
        <f t="shared" ca="1" si="208"/>
        <v>1.14566656</v>
      </c>
      <c r="K920" s="60">
        <f t="shared" ca="1" si="209"/>
        <v>0.14566656</v>
      </c>
      <c r="L920" s="64">
        <f>IF(VLOOKUP(A920,$U$12:$AD$125,8)=VLOOKUP(A919,$U$12:$AD$125,8),0,VLOOKUP(A920,U$12:$AD$125,8))</f>
        <v>0</v>
      </c>
      <c r="M920" s="65">
        <f>IF(L920&gt;0,VLOOKUP(L920,T$12:$AC$125,7),0)</f>
        <v>0</v>
      </c>
      <c r="N920" s="60">
        <f t="shared" si="210"/>
        <v>0</v>
      </c>
      <c r="O920" s="60">
        <f t="shared" ca="1" si="211"/>
        <v>0.14566656</v>
      </c>
      <c r="P920" s="66" t="str">
        <f t="shared" si="212"/>
        <v>A+J=</v>
      </c>
      <c r="Q920" s="67">
        <f t="shared" si="213"/>
        <v>45882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</row>
    <row r="921" spans="1:150" x14ac:dyDescent="0.2">
      <c r="A921" s="59">
        <f t="shared" si="214"/>
        <v>44287</v>
      </c>
      <c r="B921" s="70">
        <f t="shared" ca="1" si="203"/>
        <v>1.14582114</v>
      </c>
      <c r="C921" s="60">
        <f t="shared" si="204"/>
        <v>1</v>
      </c>
      <c r="D921" s="61">
        <f ca="1">IF(A921&lt;$B$1,VLOOKUP(A921,[1]DI!$A$4:$B$15000,2,FALSE),0)</f>
        <v>2.6499999999999999E-2</v>
      </c>
      <c r="E921" s="60">
        <f t="shared" ca="1" si="205"/>
        <v>1.0378999999999999E-4</v>
      </c>
      <c r="F921" s="62">
        <f t="shared" si="215"/>
        <v>1.3</v>
      </c>
      <c r="G921" s="63">
        <f t="shared" ca="1" si="206"/>
        <v>1.000134927</v>
      </c>
      <c r="H921" s="60">
        <f ca="1">TRUNC(PRODUCT(G$10:G920),15)</f>
        <v>1.14582114382737</v>
      </c>
      <c r="I921" s="60">
        <f t="shared" si="207"/>
        <v>1</v>
      </c>
      <c r="J921" s="60">
        <f t="shared" ca="1" si="208"/>
        <v>1.14582114</v>
      </c>
      <c r="K921" s="60">
        <f t="shared" ca="1" si="209"/>
        <v>0.14582113999999999</v>
      </c>
      <c r="L921" s="64">
        <f>IF(VLOOKUP(A921,$U$12:$AD$125,8)=VLOOKUP(A920,$U$12:$AD$125,8),0,VLOOKUP(A921,U$12:$AD$125,8))</f>
        <v>0</v>
      </c>
      <c r="M921" s="65">
        <f>IF(L921&gt;0,VLOOKUP(L921,T$12:$AC$125,7),0)</f>
        <v>0</v>
      </c>
      <c r="N921" s="60">
        <f t="shared" si="210"/>
        <v>0</v>
      </c>
      <c r="O921" s="60">
        <f t="shared" ca="1" si="211"/>
        <v>0.14582113999999999</v>
      </c>
      <c r="P921" s="66" t="str">
        <f t="shared" si="212"/>
        <v>A+J=</v>
      </c>
      <c r="Q921" s="67">
        <f t="shared" si="213"/>
        <v>45882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</row>
    <row r="922" spans="1:150" x14ac:dyDescent="0.2">
      <c r="A922" s="59">
        <f t="shared" si="214"/>
        <v>44288</v>
      </c>
      <c r="B922" s="70">
        <f t="shared" ca="1" si="203"/>
        <v>1.1459757500000001</v>
      </c>
      <c r="C922" s="60">
        <f t="shared" si="204"/>
        <v>1</v>
      </c>
      <c r="D922" s="61">
        <f ca="1">IF(A922&lt;$B$1,VLOOKUP(A922,[1]DI!$A$4:$B$15000,2,FALSE),0)</f>
        <v>0</v>
      </c>
      <c r="E922" s="60">
        <f t="shared" ca="1" si="205"/>
        <v>0</v>
      </c>
      <c r="F922" s="62">
        <f t="shared" si="215"/>
        <v>1.3</v>
      </c>
      <c r="G922" s="63">
        <f t="shared" ca="1" si="206"/>
        <v>1</v>
      </c>
      <c r="H922" s="60">
        <f ca="1">TRUNC(PRODUCT(G$10:G921),15)</f>
        <v>1.14597574603684</v>
      </c>
      <c r="I922" s="60">
        <f t="shared" si="207"/>
        <v>1</v>
      </c>
      <c r="J922" s="60">
        <f t="shared" ca="1" si="208"/>
        <v>1.1459757500000001</v>
      </c>
      <c r="K922" s="60">
        <f t="shared" ca="1" si="209"/>
        <v>0.14597574999999999</v>
      </c>
      <c r="L922" s="64">
        <f>IF(VLOOKUP(A922,$U$12:$AD$125,8)=VLOOKUP(A921,$U$12:$AD$125,8),0,VLOOKUP(A922,U$12:$AD$125,8))</f>
        <v>0</v>
      </c>
      <c r="M922" s="65">
        <f>IF(L922&gt;0,VLOOKUP(L922,T$12:$AC$125,7),0)</f>
        <v>0</v>
      </c>
      <c r="N922" s="60">
        <f t="shared" si="210"/>
        <v>0</v>
      </c>
      <c r="O922" s="60">
        <f t="shared" ca="1" si="211"/>
        <v>0.14597574999999999</v>
      </c>
      <c r="P922" s="66" t="str">
        <f t="shared" si="212"/>
        <v>A+J=</v>
      </c>
      <c r="Q922" s="67">
        <f t="shared" si="213"/>
        <v>45882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</row>
    <row r="923" spans="1:150" x14ac:dyDescent="0.2">
      <c r="A923" s="59">
        <f t="shared" si="214"/>
        <v>44289</v>
      </c>
      <c r="B923" s="70">
        <f t="shared" ca="1" si="203"/>
        <v>1.1459757500000001</v>
      </c>
      <c r="C923" s="60">
        <f t="shared" si="204"/>
        <v>1</v>
      </c>
      <c r="D923" s="61">
        <f ca="1">IF(A923&lt;$B$1,VLOOKUP(A923,[1]DI!$A$4:$B$15000,2,FALSE),0)</f>
        <v>0</v>
      </c>
      <c r="E923" s="60">
        <f t="shared" ca="1" si="205"/>
        <v>0</v>
      </c>
      <c r="F923" s="62">
        <f t="shared" si="215"/>
        <v>1.3</v>
      </c>
      <c r="G923" s="63">
        <f t="shared" ca="1" si="206"/>
        <v>1</v>
      </c>
      <c r="H923" s="60">
        <f ca="1">TRUNC(PRODUCT(G$10:G922),15)</f>
        <v>1.14597574603684</v>
      </c>
      <c r="I923" s="60">
        <f t="shared" si="207"/>
        <v>1</v>
      </c>
      <c r="J923" s="60">
        <f t="shared" ca="1" si="208"/>
        <v>1.1459757500000001</v>
      </c>
      <c r="K923" s="60">
        <f t="shared" ca="1" si="209"/>
        <v>0.14597574999999999</v>
      </c>
      <c r="L923" s="64">
        <f>IF(VLOOKUP(A923,$U$12:$AD$125,8)=VLOOKUP(A922,$U$12:$AD$125,8),0,VLOOKUP(A923,U$12:$AD$125,8))</f>
        <v>0</v>
      </c>
      <c r="M923" s="65">
        <f>IF(L923&gt;0,VLOOKUP(L923,T$12:$AC$125,7),0)</f>
        <v>0</v>
      </c>
      <c r="N923" s="60">
        <f t="shared" si="210"/>
        <v>0</v>
      </c>
      <c r="O923" s="60">
        <f t="shared" ca="1" si="211"/>
        <v>0.14597574999999999</v>
      </c>
      <c r="P923" s="66" t="str">
        <f t="shared" si="212"/>
        <v>A+J=</v>
      </c>
      <c r="Q923" s="67">
        <f t="shared" si="213"/>
        <v>45882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</row>
    <row r="924" spans="1:150" x14ac:dyDescent="0.2">
      <c r="A924" s="59">
        <f t="shared" si="214"/>
        <v>44290</v>
      </c>
      <c r="B924" s="70">
        <f t="shared" ca="1" si="203"/>
        <v>1.1459757500000001</v>
      </c>
      <c r="C924" s="60">
        <f t="shared" si="204"/>
        <v>1</v>
      </c>
      <c r="D924" s="61">
        <f ca="1">IF(A924&lt;$B$1,VLOOKUP(A924,[1]DI!$A$4:$B$15000,2,FALSE),0)</f>
        <v>0</v>
      </c>
      <c r="E924" s="60">
        <f t="shared" ca="1" si="205"/>
        <v>0</v>
      </c>
      <c r="F924" s="62">
        <f t="shared" si="215"/>
        <v>1.3</v>
      </c>
      <c r="G924" s="63">
        <f t="shared" ca="1" si="206"/>
        <v>1</v>
      </c>
      <c r="H924" s="60">
        <f ca="1">TRUNC(PRODUCT(G$10:G923),15)</f>
        <v>1.14597574603684</v>
      </c>
      <c r="I924" s="60">
        <f t="shared" si="207"/>
        <v>1</v>
      </c>
      <c r="J924" s="60">
        <f t="shared" ca="1" si="208"/>
        <v>1.1459757500000001</v>
      </c>
      <c r="K924" s="60">
        <f t="shared" ca="1" si="209"/>
        <v>0.14597574999999999</v>
      </c>
      <c r="L924" s="64">
        <f>IF(VLOOKUP(A924,$U$12:$AD$125,8)=VLOOKUP(A923,$U$12:$AD$125,8),0,VLOOKUP(A924,U$12:$AD$125,8))</f>
        <v>0</v>
      </c>
      <c r="M924" s="65">
        <f>IF(L924&gt;0,VLOOKUP(L924,T$12:$AC$125,7),0)</f>
        <v>0</v>
      </c>
      <c r="N924" s="60">
        <f t="shared" si="210"/>
        <v>0</v>
      </c>
      <c r="O924" s="60">
        <f t="shared" ca="1" si="211"/>
        <v>0.14597574999999999</v>
      </c>
      <c r="P924" s="66" t="str">
        <f t="shared" si="212"/>
        <v>A+J=</v>
      </c>
      <c r="Q924" s="67">
        <f t="shared" si="213"/>
        <v>45882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</row>
    <row r="925" spans="1:150" x14ac:dyDescent="0.2">
      <c r="A925" s="59">
        <f t="shared" si="214"/>
        <v>44291</v>
      </c>
      <c r="B925" s="70">
        <f t="shared" ca="1" si="203"/>
        <v>1.1459757500000001</v>
      </c>
      <c r="C925" s="60">
        <f t="shared" si="204"/>
        <v>1</v>
      </c>
      <c r="D925" s="61">
        <f ca="1">IF(A925&lt;$B$1,VLOOKUP(A925,[1]DI!$A$4:$B$15000,2,FALSE),0)</f>
        <v>2.6499999999999999E-2</v>
      </c>
      <c r="E925" s="60">
        <f t="shared" ca="1" si="205"/>
        <v>1.0378999999999999E-4</v>
      </c>
      <c r="F925" s="62">
        <f t="shared" si="215"/>
        <v>1.3</v>
      </c>
      <c r="G925" s="63">
        <f t="shared" ca="1" si="206"/>
        <v>1.000134927</v>
      </c>
      <c r="H925" s="60">
        <f ca="1">TRUNC(PRODUCT(G$10:G924),15)</f>
        <v>1.14597574603684</v>
      </c>
      <c r="I925" s="60">
        <f t="shared" si="207"/>
        <v>1</v>
      </c>
      <c r="J925" s="60">
        <f t="shared" ca="1" si="208"/>
        <v>1.1459757500000001</v>
      </c>
      <c r="K925" s="60">
        <f t="shared" ca="1" si="209"/>
        <v>0.14597574999999999</v>
      </c>
      <c r="L925" s="64">
        <f>IF(VLOOKUP(A925,$U$12:$AD$125,8)=VLOOKUP(A924,$U$12:$AD$125,8),0,VLOOKUP(A925,U$12:$AD$125,8))</f>
        <v>0</v>
      </c>
      <c r="M925" s="65">
        <f>IF(L925&gt;0,VLOOKUP(L925,T$12:$AC$125,7),0)</f>
        <v>0</v>
      </c>
      <c r="N925" s="60">
        <f t="shared" si="210"/>
        <v>0</v>
      </c>
      <c r="O925" s="60">
        <f t="shared" ca="1" si="211"/>
        <v>0.14597574999999999</v>
      </c>
      <c r="P925" s="66" t="str">
        <f t="shared" si="212"/>
        <v>A+J=</v>
      </c>
      <c r="Q925" s="67">
        <f t="shared" si="213"/>
        <v>45882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</row>
    <row r="926" spans="1:150" x14ac:dyDescent="0.2">
      <c r="A926" s="59">
        <f t="shared" si="214"/>
        <v>44292</v>
      </c>
      <c r="B926" s="70">
        <f t="shared" ca="1" si="203"/>
        <v>1.1461303700000001</v>
      </c>
      <c r="C926" s="60">
        <f t="shared" si="204"/>
        <v>1</v>
      </c>
      <c r="D926" s="61">
        <f ca="1">IF(A926&lt;$B$1,VLOOKUP(A926,[1]DI!$A$4:$B$15000,2,FALSE),0)</f>
        <v>2.6499999999999999E-2</v>
      </c>
      <c r="E926" s="60">
        <f t="shared" ca="1" si="205"/>
        <v>1.0378999999999999E-4</v>
      </c>
      <c r="F926" s="62">
        <f t="shared" si="215"/>
        <v>1.3</v>
      </c>
      <c r="G926" s="63">
        <f t="shared" ca="1" si="206"/>
        <v>1.000134927</v>
      </c>
      <c r="H926" s="60">
        <f ca="1">TRUNC(PRODUCT(G$10:G925),15)</f>
        <v>1.14613036910633</v>
      </c>
      <c r="I926" s="60">
        <f t="shared" si="207"/>
        <v>1</v>
      </c>
      <c r="J926" s="60">
        <f t="shared" ca="1" si="208"/>
        <v>1.1461303700000001</v>
      </c>
      <c r="K926" s="60">
        <f t="shared" ca="1" si="209"/>
        <v>0.14613037000000001</v>
      </c>
      <c r="L926" s="64">
        <f>IF(VLOOKUP(A926,$U$12:$AD$125,8)=VLOOKUP(A925,$U$12:$AD$125,8),0,VLOOKUP(A926,U$12:$AD$125,8))</f>
        <v>0</v>
      </c>
      <c r="M926" s="65">
        <f>IF(L926&gt;0,VLOOKUP(L926,T$12:$AC$125,7),0)</f>
        <v>0</v>
      </c>
      <c r="N926" s="60">
        <f t="shared" si="210"/>
        <v>0</v>
      </c>
      <c r="O926" s="60">
        <f t="shared" ca="1" si="211"/>
        <v>0.14613037000000001</v>
      </c>
      <c r="P926" s="66" t="str">
        <f t="shared" si="212"/>
        <v>A+J=</v>
      </c>
      <c r="Q926" s="67">
        <f t="shared" si="213"/>
        <v>45882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</row>
    <row r="927" spans="1:150" x14ac:dyDescent="0.2">
      <c r="A927" s="59">
        <f t="shared" si="214"/>
        <v>44293</v>
      </c>
      <c r="B927" s="70">
        <f t="shared" ca="1" si="203"/>
        <v>1.1462850099999999</v>
      </c>
      <c r="C927" s="60">
        <f t="shared" si="204"/>
        <v>1</v>
      </c>
      <c r="D927" s="61">
        <f ca="1">IF(A927&lt;$B$1,VLOOKUP(A927,[1]DI!$A$4:$B$15000,2,FALSE),0)</f>
        <v>2.6499999999999999E-2</v>
      </c>
      <c r="E927" s="60">
        <f t="shared" ca="1" si="205"/>
        <v>1.0378999999999999E-4</v>
      </c>
      <c r="F927" s="62">
        <f t="shared" si="215"/>
        <v>1.3</v>
      </c>
      <c r="G927" s="63">
        <f t="shared" ca="1" si="206"/>
        <v>1.000134927</v>
      </c>
      <c r="H927" s="60">
        <f ca="1">TRUNC(PRODUCT(G$10:G926),15)</f>
        <v>1.1462850130386399</v>
      </c>
      <c r="I927" s="60">
        <f t="shared" si="207"/>
        <v>1</v>
      </c>
      <c r="J927" s="60">
        <f t="shared" ca="1" si="208"/>
        <v>1.1462850099999999</v>
      </c>
      <c r="K927" s="60">
        <f t="shared" ca="1" si="209"/>
        <v>0.14628500999999999</v>
      </c>
      <c r="L927" s="64">
        <f>IF(VLOOKUP(A927,$U$12:$AD$125,8)=VLOOKUP(A926,$U$12:$AD$125,8),0,VLOOKUP(A927,U$12:$AD$125,8))</f>
        <v>0</v>
      </c>
      <c r="M927" s="65">
        <f>IF(L927&gt;0,VLOOKUP(L927,T$12:$AC$125,7),0)</f>
        <v>0</v>
      </c>
      <c r="N927" s="60">
        <f t="shared" si="210"/>
        <v>0</v>
      </c>
      <c r="O927" s="60">
        <f t="shared" ca="1" si="211"/>
        <v>0.14628500999999999</v>
      </c>
      <c r="P927" s="66" t="str">
        <f t="shared" si="212"/>
        <v>A+J=</v>
      </c>
      <c r="Q927" s="67">
        <f t="shared" si="213"/>
        <v>45882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</row>
    <row r="928" spans="1:150" x14ac:dyDescent="0.2">
      <c r="A928" s="59">
        <f t="shared" si="214"/>
        <v>44294</v>
      </c>
      <c r="B928" s="70">
        <f t="shared" ca="1" si="203"/>
        <v>1.1464396800000001</v>
      </c>
      <c r="C928" s="60">
        <f t="shared" si="204"/>
        <v>1</v>
      </c>
      <c r="D928" s="61">
        <f ca="1">IF(A928&lt;$B$1,VLOOKUP(A928,[1]DI!$A$4:$B$15000,2,FALSE),0)</f>
        <v>2.6499999999999999E-2</v>
      </c>
      <c r="E928" s="60">
        <f t="shared" ca="1" si="205"/>
        <v>1.0378999999999999E-4</v>
      </c>
      <c r="F928" s="62">
        <f t="shared" si="215"/>
        <v>1.3</v>
      </c>
      <c r="G928" s="63">
        <f t="shared" ca="1" si="206"/>
        <v>1.000134927</v>
      </c>
      <c r="H928" s="60">
        <f ca="1">TRUNC(PRODUCT(G$10:G927),15)</f>
        <v>1.14643967783659</v>
      </c>
      <c r="I928" s="60">
        <f t="shared" si="207"/>
        <v>1</v>
      </c>
      <c r="J928" s="60">
        <f t="shared" ca="1" si="208"/>
        <v>1.1464396800000001</v>
      </c>
      <c r="K928" s="60">
        <f t="shared" ca="1" si="209"/>
        <v>0.14643967999999999</v>
      </c>
      <c r="L928" s="64">
        <f>IF(VLOOKUP(A928,$U$12:$AD$125,8)=VLOOKUP(A927,$U$12:$AD$125,8),0,VLOOKUP(A928,U$12:$AD$125,8))</f>
        <v>0</v>
      </c>
      <c r="M928" s="65">
        <f>IF(L928&gt;0,VLOOKUP(L928,T$12:$AC$125,7),0)</f>
        <v>0</v>
      </c>
      <c r="N928" s="60">
        <f t="shared" si="210"/>
        <v>0</v>
      </c>
      <c r="O928" s="60">
        <f t="shared" ca="1" si="211"/>
        <v>0.14643967999999999</v>
      </c>
      <c r="P928" s="66" t="str">
        <f t="shared" si="212"/>
        <v>A+J=</v>
      </c>
      <c r="Q928" s="67">
        <f t="shared" si="213"/>
        <v>45882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</row>
    <row r="929" spans="1:147" x14ac:dyDescent="0.2">
      <c r="A929" s="59">
        <f t="shared" si="214"/>
        <v>44295</v>
      </c>
      <c r="B929" s="70">
        <f t="shared" ca="1" si="203"/>
        <v>1.1465943599999999</v>
      </c>
      <c r="C929" s="60">
        <f t="shared" si="204"/>
        <v>1</v>
      </c>
      <c r="D929" s="61">
        <f ca="1">IF(A929&lt;$B$1,VLOOKUP(A929,[1]DI!$A$4:$B$15000,2,FALSE),0)</f>
        <v>2.6499999999999999E-2</v>
      </c>
      <c r="E929" s="60">
        <f t="shared" ca="1" si="205"/>
        <v>1.0378999999999999E-4</v>
      </c>
      <c r="F929" s="62">
        <f t="shared" si="215"/>
        <v>1.3</v>
      </c>
      <c r="G929" s="63">
        <f t="shared" ca="1" si="206"/>
        <v>1.000134927</v>
      </c>
      <c r="H929" s="60">
        <f ca="1">TRUNC(PRODUCT(G$10:G928),15)</f>
        <v>1.146594363503</v>
      </c>
      <c r="I929" s="60">
        <f t="shared" si="207"/>
        <v>1</v>
      </c>
      <c r="J929" s="60">
        <f t="shared" ca="1" si="208"/>
        <v>1.1465943599999999</v>
      </c>
      <c r="K929" s="60">
        <f t="shared" ca="1" si="209"/>
        <v>0.14659436000000001</v>
      </c>
      <c r="L929" s="64">
        <f>IF(VLOOKUP(A929,$U$12:$AD$125,8)=VLOOKUP(A928,$U$12:$AD$125,8),0,VLOOKUP(A929,U$12:$AD$125,8))</f>
        <v>0</v>
      </c>
      <c r="M929" s="65">
        <f>IF(L929&gt;0,VLOOKUP(L929,T$12:$AC$125,7),0)</f>
        <v>0</v>
      </c>
      <c r="N929" s="60">
        <f t="shared" si="210"/>
        <v>0</v>
      </c>
      <c r="O929" s="60">
        <f t="shared" ca="1" si="211"/>
        <v>0.14659436000000001</v>
      </c>
      <c r="P929" s="66" t="str">
        <f t="shared" si="212"/>
        <v>A+J=</v>
      </c>
      <c r="Q929" s="67">
        <f t="shared" si="213"/>
        <v>45882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</row>
    <row r="930" spans="1:147" x14ac:dyDescent="0.2">
      <c r="A930" s="59">
        <f t="shared" si="214"/>
        <v>44296</v>
      </c>
      <c r="B930" s="70">
        <f t="shared" ca="1" si="203"/>
        <v>1.14674907</v>
      </c>
      <c r="C930" s="60">
        <f t="shared" si="204"/>
        <v>1</v>
      </c>
      <c r="D930" s="61">
        <f ca="1">IF(A930&lt;$B$1,VLOOKUP(A930,[1]DI!$A$4:$B$15000,2,FALSE),0)</f>
        <v>0</v>
      </c>
      <c r="E930" s="60">
        <f t="shared" ca="1" si="205"/>
        <v>0</v>
      </c>
      <c r="F930" s="62">
        <f t="shared" si="215"/>
        <v>1.3</v>
      </c>
      <c r="G930" s="63">
        <f t="shared" ca="1" si="206"/>
        <v>1</v>
      </c>
      <c r="H930" s="60">
        <f ca="1">TRUNC(PRODUCT(G$10:G929),15)</f>
        <v>1.1467490700406899</v>
      </c>
      <c r="I930" s="60">
        <f t="shared" si="207"/>
        <v>1</v>
      </c>
      <c r="J930" s="60">
        <f t="shared" ca="1" si="208"/>
        <v>1.14674907</v>
      </c>
      <c r="K930" s="60">
        <f t="shared" ca="1" si="209"/>
        <v>0.14674907000000001</v>
      </c>
      <c r="L930" s="64">
        <f>IF(VLOOKUP(A930,$U$12:$AD$125,8)=VLOOKUP(A929,$U$12:$AD$125,8),0,VLOOKUP(A930,U$12:$AD$125,8))</f>
        <v>0</v>
      </c>
      <c r="M930" s="65">
        <f>IF(L930&gt;0,VLOOKUP(L930,T$12:$AC$125,7),0)</f>
        <v>0</v>
      </c>
      <c r="N930" s="60">
        <f t="shared" si="210"/>
        <v>0</v>
      </c>
      <c r="O930" s="60">
        <f t="shared" ca="1" si="211"/>
        <v>0.14674907000000001</v>
      </c>
      <c r="P930" s="66" t="str">
        <f t="shared" si="212"/>
        <v>A+J=</v>
      </c>
      <c r="Q930" s="67">
        <f t="shared" si="213"/>
        <v>45882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</row>
    <row r="931" spans="1:147" x14ac:dyDescent="0.2">
      <c r="A931" s="59">
        <f t="shared" si="214"/>
        <v>44297</v>
      </c>
      <c r="B931" s="70">
        <f t="shared" ca="1" si="203"/>
        <v>1.14674907</v>
      </c>
      <c r="C931" s="60">
        <f t="shared" si="204"/>
        <v>1</v>
      </c>
      <c r="D931" s="61">
        <f ca="1">IF(A931&lt;$B$1,VLOOKUP(A931,[1]DI!$A$4:$B$15000,2,FALSE),0)</f>
        <v>0</v>
      </c>
      <c r="E931" s="60">
        <f t="shared" ca="1" si="205"/>
        <v>0</v>
      </c>
      <c r="F931" s="62">
        <f t="shared" si="215"/>
        <v>1.3</v>
      </c>
      <c r="G931" s="63">
        <f t="shared" ca="1" si="206"/>
        <v>1</v>
      </c>
      <c r="H931" s="60">
        <f ca="1">TRUNC(PRODUCT(G$10:G930),15)</f>
        <v>1.1467490700406899</v>
      </c>
      <c r="I931" s="60">
        <f t="shared" si="207"/>
        <v>1</v>
      </c>
      <c r="J931" s="60">
        <f t="shared" ca="1" si="208"/>
        <v>1.14674907</v>
      </c>
      <c r="K931" s="60">
        <f t="shared" ca="1" si="209"/>
        <v>0.14674907000000001</v>
      </c>
      <c r="L931" s="64">
        <f>IF(VLOOKUP(A931,$U$12:$AD$125,8)=VLOOKUP(A930,$U$12:$AD$125,8),0,VLOOKUP(A931,U$12:$AD$125,8))</f>
        <v>0</v>
      </c>
      <c r="M931" s="65">
        <f>IF(L931&gt;0,VLOOKUP(L931,T$12:$AC$125,7),0)</f>
        <v>0</v>
      </c>
      <c r="N931" s="60">
        <f t="shared" si="210"/>
        <v>0</v>
      </c>
      <c r="O931" s="60">
        <f t="shared" ca="1" si="211"/>
        <v>0.14674907000000001</v>
      </c>
      <c r="P931" s="66" t="str">
        <f t="shared" si="212"/>
        <v>A+J=</v>
      </c>
      <c r="Q931" s="67">
        <f t="shared" si="213"/>
        <v>45882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</row>
    <row r="932" spans="1:147" x14ac:dyDescent="0.2">
      <c r="A932" s="59">
        <f t="shared" si="214"/>
        <v>44298</v>
      </c>
      <c r="B932" s="70">
        <f t="shared" ca="1" si="203"/>
        <v>1.14674907</v>
      </c>
      <c r="C932" s="60">
        <f t="shared" si="204"/>
        <v>1</v>
      </c>
      <c r="D932" s="61">
        <f ca="1">IF(A932&lt;$B$1,VLOOKUP(A932,[1]DI!$A$4:$B$15000,2,FALSE),0)</f>
        <v>2.6499999999999999E-2</v>
      </c>
      <c r="E932" s="60">
        <f t="shared" ca="1" si="205"/>
        <v>1.0378999999999999E-4</v>
      </c>
      <c r="F932" s="62">
        <f t="shared" si="215"/>
        <v>1.3</v>
      </c>
      <c r="G932" s="63">
        <f t="shared" ca="1" si="206"/>
        <v>1.000134927</v>
      </c>
      <c r="H932" s="60">
        <f ca="1">TRUNC(PRODUCT(G$10:G931),15)</f>
        <v>1.1467490700406899</v>
      </c>
      <c r="I932" s="60">
        <f t="shared" si="207"/>
        <v>1</v>
      </c>
      <c r="J932" s="60">
        <f t="shared" ca="1" si="208"/>
        <v>1.14674907</v>
      </c>
      <c r="K932" s="60">
        <f t="shared" ca="1" si="209"/>
        <v>0.14674907000000001</v>
      </c>
      <c r="L932" s="64">
        <f>IF(VLOOKUP(A932,$U$12:$AD$125,8)=VLOOKUP(A931,$U$12:$AD$125,8),0,VLOOKUP(A932,U$12:$AD$125,8))</f>
        <v>0</v>
      </c>
      <c r="M932" s="65">
        <f>IF(L932&gt;0,VLOOKUP(L932,T$12:$AC$125,7),0)</f>
        <v>0</v>
      </c>
      <c r="N932" s="60">
        <f t="shared" si="210"/>
        <v>0</v>
      </c>
      <c r="O932" s="60">
        <f t="shared" ca="1" si="211"/>
        <v>0.14674907000000001</v>
      </c>
      <c r="P932" s="66" t="str">
        <f t="shared" si="212"/>
        <v>A+J=</v>
      </c>
      <c r="Q932" s="67">
        <f t="shared" si="213"/>
        <v>45882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</row>
    <row r="933" spans="1:147" x14ac:dyDescent="0.2">
      <c r="A933" s="59">
        <f t="shared" si="214"/>
        <v>44299</v>
      </c>
      <c r="B933" s="70">
        <f t="shared" ca="1" si="203"/>
        <v>1.1469038</v>
      </c>
      <c r="C933" s="60">
        <f t="shared" si="204"/>
        <v>1</v>
      </c>
      <c r="D933" s="61">
        <f ca="1">IF(A933&lt;$B$1,VLOOKUP(A933,[1]DI!$A$4:$B$15000,2,FALSE),0)</f>
        <v>2.6499999999999999E-2</v>
      </c>
      <c r="E933" s="60">
        <f t="shared" ca="1" si="205"/>
        <v>1.0378999999999999E-4</v>
      </c>
      <c r="F933" s="62">
        <f t="shared" si="215"/>
        <v>1.3</v>
      </c>
      <c r="G933" s="63">
        <f t="shared" ca="1" si="206"/>
        <v>1.000134927</v>
      </c>
      <c r="H933" s="60">
        <f ca="1">TRUNC(PRODUCT(G$10:G932),15)</f>
        <v>1.1469037974524601</v>
      </c>
      <c r="I933" s="60">
        <f t="shared" si="207"/>
        <v>1</v>
      </c>
      <c r="J933" s="60">
        <f t="shared" ca="1" si="208"/>
        <v>1.1469038</v>
      </c>
      <c r="K933" s="60">
        <f t="shared" ca="1" si="209"/>
        <v>0.1469038</v>
      </c>
      <c r="L933" s="64">
        <f>IF(VLOOKUP(A933,$U$12:$AD$125,8)=VLOOKUP(A932,$U$12:$AD$125,8),0,VLOOKUP(A933,U$12:$AD$125,8))</f>
        <v>0</v>
      </c>
      <c r="M933" s="65">
        <f>IF(L933&gt;0,VLOOKUP(L933,T$12:$AC$125,7),0)</f>
        <v>0</v>
      </c>
      <c r="N933" s="60">
        <f t="shared" si="210"/>
        <v>0</v>
      </c>
      <c r="O933" s="60">
        <f t="shared" ca="1" si="211"/>
        <v>0.1469038</v>
      </c>
      <c r="P933" s="66" t="str">
        <f t="shared" si="212"/>
        <v>A+J=</v>
      </c>
      <c r="Q933" s="67">
        <f t="shared" si="213"/>
        <v>45882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</row>
    <row r="934" spans="1:147" x14ac:dyDescent="0.2">
      <c r="A934" s="59">
        <f t="shared" si="214"/>
        <v>44300</v>
      </c>
      <c r="B934" s="70">
        <f t="shared" ca="1" si="203"/>
        <v>1.1470585500000001</v>
      </c>
      <c r="C934" s="60">
        <f t="shared" si="204"/>
        <v>1</v>
      </c>
      <c r="D934" s="61">
        <f ca="1">IF(A934&lt;$B$1,VLOOKUP(A934,[1]DI!$A$4:$B$15000,2,FALSE),0)</f>
        <v>2.6499999999999999E-2</v>
      </c>
      <c r="E934" s="60">
        <f t="shared" ca="1" si="205"/>
        <v>1.0378999999999999E-4</v>
      </c>
      <c r="F934" s="62">
        <f t="shared" si="215"/>
        <v>1.3</v>
      </c>
      <c r="G934" s="63">
        <f t="shared" ca="1" si="206"/>
        <v>1.000134927</v>
      </c>
      <c r="H934" s="60">
        <f ca="1">TRUNC(PRODUCT(G$10:G933),15)</f>
        <v>1.14705854574114</v>
      </c>
      <c r="I934" s="60">
        <f t="shared" si="207"/>
        <v>1</v>
      </c>
      <c r="J934" s="60">
        <f t="shared" ca="1" si="208"/>
        <v>1.1470585499999999</v>
      </c>
      <c r="K934" s="60">
        <f t="shared" ca="1" si="209"/>
        <v>0.14705855000000001</v>
      </c>
      <c r="L934" s="64">
        <f>IF(VLOOKUP(A934,$U$12:$AD$125,8)=VLOOKUP(A933,$U$12:$AD$125,8),0,VLOOKUP(A934,U$12:$AD$125,8))</f>
        <v>0</v>
      </c>
      <c r="M934" s="65">
        <f>IF(L934&gt;0,VLOOKUP(L934,T$12:$AC$125,7),0)</f>
        <v>0</v>
      </c>
      <c r="N934" s="60">
        <f t="shared" si="210"/>
        <v>0</v>
      </c>
      <c r="O934" s="60">
        <f t="shared" ca="1" si="211"/>
        <v>0.14705855000000001</v>
      </c>
      <c r="P934" s="66" t="str">
        <f t="shared" si="212"/>
        <v>A+J=</v>
      </c>
      <c r="Q934" s="67">
        <f t="shared" si="213"/>
        <v>45882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</row>
    <row r="935" spans="1:147" x14ac:dyDescent="0.2">
      <c r="A935" s="59">
        <f t="shared" si="214"/>
        <v>44301</v>
      </c>
      <c r="B935" s="70">
        <f t="shared" ca="1" si="203"/>
        <v>1.1472133099999999</v>
      </c>
      <c r="C935" s="60">
        <f t="shared" si="204"/>
        <v>1</v>
      </c>
      <c r="D935" s="61">
        <f ca="1">IF(A935&lt;$B$1,VLOOKUP(A935,[1]DI!$A$4:$B$15000,2,FALSE),0)</f>
        <v>2.6499999999999999E-2</v>
      </c>
      <c r="E935" s="60">
        <f t="shared" ca="1" si="205"/>
        <v>1.0378999999999999E-4</v>
      </c>
      <c r="F935" s="62">
        <f t="shared" si="215"/>
        <v>1.3</v>
      </c>
      <c r="G935" s="63">
        <f t="shared" ca="1" si="206"/>
        <v>1.000134927</v>
      </c>
      <c r="H935" s="60">
        <f ca="1">TRUNC(PRODUCT(G$10:G934),15)</f>
        <v>1.14721331490954</v>
      </c>
      <c r="I935" s="60">
        <f t="shared" si="207"/>
        <v>1</v>
      </c>
      <c r="J935" s="60">
        <f t="shared" ca="1" si="208"/>
        <v>1.1472133099999999</v>
      </c>
      <c r="K935" s="60">
        <f t="shared" ca="1" si="209"/>
        <v>0.14721330999999999</v>
      </c>
      <c r="L935" s="64">
        <f>IF(VLOOKUP(A935,$U$12:$AD$125,8)=VLOOKUP(A934,$U$12:$AD$125,8),0,VLOOKUP(A935,U$12:$AD$125,8))</f>
        <v>0</v>
      </c>
      <c r="M935" s="65">
        <f>IF(L935&gt;0,VLOOKUP(L935,T$12:$AC$125,7),0)</f>
        <v>0</v>
      </c>
      <c r="N935" s="60">
        <f t="shared" si="210"/>
        <v>0</v>
      </c>
      <c r="O935" s="60">
        <f t="shared" ca="1" si="211"/>
        <v>0.14721330999999999</v>
      </c>
      <c r="P935" s="66" t="str">
        <f t="shared" si="212"/>
        <v>A+J=</v>
      </c>
      <c r="Q935" s="67">
        <f t="shared" si="213"/>
        <v>45882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</row>
    <row r="936" spans="1:147" x14ac:dyDescent="0.2">
      <c r="A936" s="59">
        <f t="shared" si="214"/>
        <v>44302</v>
      </c>
      <c r="B936" s="70">
        <f t="shared" ca="1" si="203"/>
        <v>1.1473681</v>
      </c>
      <c r="C936" s="60">
        <f t="shared" si="204"/>
        <v>1</v>
      </c>
      <c r="D936" s="61">
        <f ca="1">IF(A936&lt;$B$1,VLOOKUP(A936,[1]DI!$A$4:$B$15000,2,FALSE),0)</f>
        <v>2.6499999999999999E-2</v>
      </c>
      <c r="E936" s="60">
        <f t="shared" ca="1" si="205"/>
        <v>1.0378999999999999E-4</v>
      </c>
      <c r="F936" s="62">
        <f t="shared" si="215"/>
        <v>1.3</v>
      </c>
      <c r="G936" s="63">
        <f t="shared" ca="1" si="206"/>
        <v>1.000134927</v>
      </c>
      <c r="H936" s="60">
        <f ca="1">TRUNC(PRODUCT(G$10:G935),15)</f>
        <v>1.14736810496048</v>
      </c>
      <c r="I936" s="60">
        <f t="shared" si="207"/>
        <v>1</v>
      </c>
      <c r="J936" s="60">
        <f t="shared" ca="1" si="208"/>
        <v>1.1473681</v>
      </c>
      <c r="K936" s="60">
        <f t="shared" ca="1" si="209"/>
        <v>0.1473681</v>
      </c>
      <c r="L936" s="64">
        <f>IF(VLOOKUP(A936,$U$12:$AD$125,8)=VLOOKUP(A935,$U$12:$AD$125,8),0,VLOOKUP(A936,U$12:$AD$125,8))</f>
        <v>0</v>
      </c>
      <c r="M936" s="65">
        <f>IF(L936&gt;0,VLOOKUP(L936,T$12:$AC$125,7),0)</f>
        <v>0</v>
      </c>
      <c r="N936" s="60">
        <f t="shared" si="210"/>
        <v>0</v>
      </c>
      <c r="O936" s="60">
        <f t="shared" ca="1" si="211"/>
        <v>0.1473681</v>
      </c>
      <c r="P936" s="66" t="str">
        <f t="shared" si="212"/>
        <v>A+J=</v>
      </c>
      <c r="Q936" s="67">
        <f t="shared" si="213"/>
        <v>45882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</row>
    <row r="937" spans="1:147" x14ac:dyDescent="0.2">
      <c r="A937" s="59">
        <f t="shared" si="214"/>
        <v>44303</v>
      </c>
      <c r="B937" s="70">
        <f t="shared" ca="1" si="203"/>
        <v>1.1475229200000001</v>
      </c>
      <c r="C937" s="60">
        <f t="shared" si="204"/>
        <v>1</v>
      </c>
      <c r="D937" s="61">
        <f ca="1">IF(A937&lt;$B$1,VLOOKUP(A937,[1]DI!$A$4:$B$15000,2,FALSE),0)</f>
        <v>0</v>
      </c>
      <c r="E937" s="60">
        <f t="shared" ca="1" si="205"/>
        <v>0</v>
      </c>
      <c r="F937" s="62">
        <f t="shared" si="215"/>
        <v>1.3</v>
      </c>
      <c r="G937" s="63">
        <f t="shared" ca="1" si="206"/>
        <v>1</v>
      </c>
      <c r="H937" s="60">
        <f ca="1">TRUNC(PRODUCT(G$10:G936),15)</f>
        <v>1.1475229158967799</v>
      </c>
      <c r="I937" s="60">
        <f t="shared" si="207"/>
        <v>1</v>
      </c>
      <c r="J937" s="60">
        <f t="shared" ca="1" si="208"/>
        <v>1.1475229199999999</v>
      </c>
      <c r="K937" s="60">
        <f t="shared" ca="1" si="209"/>
        <v>0.14752292</v>
      </c>
      <c r="L937" s="64">
        <f>IF(VLOOKUP(A937,$U$12:$AD$125,8)=VLOOKUP(A936,$U$12:$AD$125,8),0,VLOOKUP(A937,U$12:$AD$125,8))</f>
        <v>0</v>
      </c>
      <c r="M937" s="65">
        <f>IF(L937&gt;0,VLOOKUP(L937,T$12:$AC$125,7),0)</f>
        <v>0</v>
      </c>
      <c r="N937" s="60">
        <f t="shared" si="210"/>
        <v>0</v>
      </c>
      <c r="O937" s="60">
        <f t="shared" ca="1" si="211"/>
        <v>0.14752292</v>
      </c>
      <c r="P937" s="66" t="str">
        <f t="shared" si="212"/>
        <v>A+J=</v>
      </c>
      <c r="Q937" s="67">
        <f t="shared" si="213"/>
        <v>45882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</row>
    <row r="938" spans="1:147" x14ac:dyDescent="0.2">
      <c r="A938" s="59">
        <f t="shared" si="214"/>
        <v>44304</v>
      </c>
      <c r="B938" s="70">
        <f t="shared" ca="1" si="203"/>
        <v>1.1475229200000001</v>
      </c>
      <c r="C938" s="60">
        <f t="shared" si="204"/>
        <v>1</v>
      </c>
      <c r="D938" s="61">
        <f ca="1">IF(A938&lt;$B$1,VLOOKUP(A938,[1]DI!$A$4:$B$15000,2,FALSE),0)</f>
        <v>0</v>
      </c>
      <c r="E938" s="60">
        <f t="shared" ca="1" si="205"/>
        <v>0</v>
      </c>
      <c r="F938" s="62">
        <f t="shared" si="215"/>
        <v>1.3</v>
      </c>
      <c r="G938" s="63">
        <f t="shared" ca="1" si="206"/>
        <v>1</v>
      </c>
      <c r="H938" s="60">
        <f ca="1">TRUNC(PRODUCT(G$10:G937),15)</f>
        <v>1.1475229158967799</v>
      </c>
      <c r="I938" s="60">
        <f t="shared" si="207"/>
        <v>1</v>
      </c>
      <c r="J938" s="60">
        <f t="shared" ca="1" si="208"/>
        <v>1.1475229199999999</v>
      </c>
      <c r="K938" s="60">
        <f t="shared" ca="1" si="209"/>
        <v>0.14752292</v>
      </c>
      <c r="L938" s="64">
        <f>IF(VLOOKUP(A938,$U$12:$AD$125,8)=VLOOKUP(A937,$U$12:$AD$125,8),0,VLOOKUP(A938,U$12:$AD$125,8))</f>
        <v>0</v>
      </c>
      <c r="M938" s="65">
        <f>IF(L938&gt;0,VLOOKUP(L938,T$12:$AC$125,7),0)</f>
        <v>0</v>
      </c>
      <c r="N938" s="60">
        <f t="shared" si="210"/>
        <v>0</v>
      </c>
      <c r="O938" s="60">
        <f t="shared" ca="1" si="211"/>
        <v>0.14752292</v>
      </c>
      <c r="P938" s="66" t="str">
        <f t="shared" si="212"/>
        <v>A+J=</v>
      </c>
      <c r="Q938" s="67">
        <f t="shared" si="213"/>
        <v>45882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</row>
    <row r="939" spans="1:147" x14ac:dyDescent="0.2">
      <c r="A939" s="59">
        <f t="shared" si="214"/>
        <v>44305</v>
      </c>
      <c r="B939" s="70">
        <f t="shared" ca="1" si="203"/>
        <v>1.1475229200000001</v>
      </c>
      <c r="C939" s="60">
        <f t="shared" si="204"/>
        <v>1</v>
      </c>
      <c r="D939" s="61">
        <f ca="1">IF(A939&lt;$B$1,VLOOKUP(A939,[1]DI!$A$4:$B$15000,2,FALSE),0)</f>
        <v>2.6499999999999999E-2</v>
      </c>
      <c r="E939" s="60">
        <f t="shared" ca="1" si="205"/>
        <v>1.0378999999999999E-4</v>
      </c>
      <c r="F939" s="62">
        <f t="shared" si="215"/>
        <v>1.3</v>
      </c>
      <c r="G939" s="63">
        <f t="shared" ca="1" si="206"/>
        <v>1.000134927</v>
      </c>
      <c r="H939" s="60">
        <f ca="1">TRUNC(PRODUCT(G$10:G938),15)</f>
        <v>1.1475229158967799</v>
      </c>
      <c r="I939" s="60">
        <f t="shared" si="207"/>
        <v>1</v>
      </c>
      <c r="J939" s="60">
        <f t="shared" ca="1" si="208"/>
        <v>1.1475229199999999</v>
      </c>
      <c r="K939" s="60">
        <f t="shared" ca="1" si="209"/>
        <v>0.14752292</v>
      </c>
      <c r="L939" s="64">
        <f>IF(VLOOKUP(A939,$U$12:$AD$125,8)=VLOOKUP(A938,$U$12:$AD$125,8),0,VLOOKUP(A939,U$12:$AD$125,8))</f>
        <v>0</v>
      </c>
      <c r="M939" s="65">
        <f>IF(L939&gt;0,VLOOKUP(L939,T$12:$AC$125,7),0)</f>
        <v>0</v>
      </c>
      <c r="N939" s="60">
        <f t="shared" si="210"/>
        <v>0</v>
      </c>
      <c r="O939" s="60">
        <f t="shared" ca="1" si="211"/>
        <v>0.14752292</v>
      </c>
      <c r="P939" s="66" t="str">
        <f t="shared" si="212"/>
        <v>A+J=</v>
      </c>
      <c r="Q939" s="67">
        <f t="shared" si="213"/>
        <v>45882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</row>
    <row r="940" spans="1:147" x14ac:dyDescent="0.2">
      <c r="A940" s="59">
        <f t="shared" si="214"/>
        <v>44306</v>
      </c>
      <c r="B940" s="70">
        <f t="shared" ca="1" si="203"/>
        <v>1.1476777499999999</v>
      </c>
      <c r="C940" s="60">
        <f t="shared" si="204"/>
        <v>1</v>
      </c>
      <c r="D940" s="61">
        <f ca="1">IF(A940&lt;$B$1,VLOOKUP(A940,[1]DI!$A$4:$B$15000,2,FALSE),0)</f>
        <v>2.6499999999999999E-2</v>
      </c>
      <c r="E940" s="60">
        <f t="shared" ca="1" si="205"/>
        <v>1.0378999999999999E-4</v>
      </c>
      <c r="F940" s="62">
        <f t="shared" si="215"/>
        <v>1.3</v>
      </c>
      <c r="G940" s="63">
        <f t="shared" ca="1" si="206"/>
        <v>1.000134927</v>
      </c>
      <c r="H940" s="60">
        <f ca="1">TRUNC(PRODUCT(G$10:G939),15)</f>
        <v>1.1476777477212501</v>
      </c>
      <c r="I940" s="60">
        <f t="shared" si="207"/>
        <v>1</v>
      </c>
      <c r="J940" s="60">
        <f t="shared" ca="1" si="208"/>
        <v>1.1476777499999999</v>
      </c>
      <c r="K940" s="60">
        <f t="shared" ca="1" si="209"/>
        <v>0.14767775</v>
      </c>
      <c r="L940" s="64">
        <f>IF(VLOOKUP(A940,$U$12:$AD$125,8)=VLOOKUP(A939,$U$12:$AD$125,8),0,VLOOKUP(A940,U$12:$AD$125,8))</f>
        <v>0</v>
      </c>
      <c r="M940" s="65">
        <f>IF(L940&gt;0,VLOOKUP(L940,T$12:$AC$125,7),0)</f>
        <v>0</v>
      </c>
      <c r="N940" s="60">
        <f t="shared" si="210"/>
        <v>0</v>
      </c>
      <c r="O940" s="60">
        <f t="shared" ca="1" si="211"/>
        <v>0.14767775</v>
      </c>
      <c r="P940" s="66" t="str">
        <f t="shared" si="212"/>
        <v>A+J=</v>
      </c>
      <c r="Q940" s="67">
        <f t="shared" si="213"/>
        <v>45882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</row>
    <row r="941" spans="1:147" x14ac:dyDescent="0.2">
      <c r="A941" s="59">
        <f t="shared" si="214"/>
        <v>44307</v>
      </c>
      <c r="B941" s="70">
        <f t="shared" ca="1" si="203"/>
        <v>1.1478326000000001</v>
      </c>
      <c r="C941" s="60">
        <f t="shared" si="204"/>
        <v>1</v>
      </c>
      <c r="D941" s="61">
        <f ca="1">IF(A941&lt;$B$1,VLOOKUP(A941,[1]DI!$A$4:$B$15000,2,FALSE),0)</f>
        <v>0</v>
      </c>
      <c r="E941" s="60">
        <f t="shared" ca="1" si="205"/>
        <v>0</v>
      </c>
      <c r="F941" s="62">
        <f t="shared" si="215"/>
        <v>1.3</v>
      </c>
      <c r="G941" s="63">
        <f t="shared" ca="1" si="206"/>
        <v>1</v>
      </c>
      <c r="H941" s="60">
        <f ca="1">TRUNC(PRODUCT(G$10:G940),15)</f>
        <v>1.1478326004367201</v>
      </c>
      <c r="I941" s="60">
        <f t="shared" si="207"/>
        <v>1</v>
      </c>
      <c r="J941" s="60">
        <f t="shared" ca="1" si="208"/>
        <v>1.1478326000000001</v>
      </c>
      <c r="K941" s="60">
        <f t="shared" ca="1" si="209"/>
        <v>0.14783260000000001</v>
      </c>
      <c r="L941" s="64">
        <f>IF(VLOOKUP(A941,$U$12:$AD$125,8)=VLOOKUP(A940,$U$12:$AD$125,8),0,VLOOKUP(A941,U$12:$AD$125,8))</f>
        <v>0</v>
      </c>
      <c r="M941" s="65">
        <f>IF(L941&gt;0,VLOOKUP(L941,T$12:$AC$125,7),0)</f>
        <v>0</v>
      </c>
      <c r="N941" s="60">
        <f t="shared" si="210"/>
        <v>0</v>
      </c>
      <c r="O941" s="60">
        <f t="shared" ca="1" si="211"/>
        <v>0.14783260000000001</v>
      </c>
      <c r="P941" s="66" t="str">
        <f t="shared" si="212"/>
        <v>A+J=</v>
      </c>
      <c r="Q941" s="67">
        <f t="shared" si="213"/>
        <v>45882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</row>
    <row r="942" spans="1:147" x14ac:dyDescent="0.2">
      <c r="A942" s="59">
        <f t="shared" si="214"/>
        <v>44308</v>
      </c>
      <c r="B942" s="70">
        <f t="shared" ca="1" si="203"/>
        <v>1.1478326000000001</v>
      </c>
      <c r="C942" s="60">
        <f t="shared" si="204"/>
        <v>1</v>
      </c>
      <c r="D942" s="61">
        <f ca="1">IF(A942&lt;$B$1,VLOOKUP(A942,[1]DI!$A$4:$B$15000,2,FALSE),0)</f>
        <v>2.6499999999999999E-2</v>
      </c>
      <c r="E942" s="60">
        <f t="shared" ca="1" si="205"/>
        <v>1.0378999999999999E-4</v>
      </c>
      <c r="F942" s="62">
        <f t="shared" si="215"/>
        <v>1.3</v>
      </c>
      <c r="G942" s="63">
        <f t="shared" ca="1" si="206"/>
        <v>1.000134927</v>
      </c>
      <c r="H942" s="60">
        <f ca="1">TRUNC(PRODUCT(G$10:G941),15)</f>
        <v>1.1478326004367201</v>
      </c>
      <c r="I942" s="60">
        <f t="shared" si="207"/>
        <v>1</v>
      </c>
      <c r="J942" s="60">
        <f t="shared" ca="1" si="208"/>
        <v>1.1478326000000001</v>
      </c>
      <c r="K942" s="60">
        <f t="shared" ca="1" si="209"/>
        <v>0.14783260000000001</v>
      </c>
      <c r="L942" s="64">
        <f>IF(VLOOKUP(A942,$U$12:$AD$125,8)=VLOOKUP(A941,$U$12:$AD$125,8),0,VLOOKUP(A942,U$12:$AD$125,8))</f>
        <v>0</v>
      </c>
      <c r="M942" s="65">
        <f>IF(L942&gt;0,VLOOKUP(L942,T$12:$AC$125,7),0)</f>
        <v>0</v>
      </c>
      <c r="N942" s="60">
        <f t="shared" si="210"/>
        <v>0</v>
      </c>
      <c r="O942" s="60">
        <f t="shared" ca="1" si="211"/>
        <v>0.14783260000000001</v>
      </c>
      <c r="P942" s="66" t="str">
        <f t="shared" si="212"/>
        <v>A+J=</v>
      </c>
      <c r="Q942" s="67">
        <f t="shared" si="213"/>
        <v>45882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</row>
    <row r="943" spans="1:147" x14ac:dyDescent="0.2">
      <c r="A943" s="59">
        <f t="shared" si="214"/>
        <v>44309</v>
      </c>
      <c r="B943" s="70">
        <f t="shared" ca="1" si="203"/>
        <v>1.1479874699999999</v>
      </c>
      <c r="C943" s="60">
        <f t="shared" si="204"/>
        <v>1</v>
      </c>
      <c r="D943" s="61">
        <f ca="1">IF(A943&lt;$B$1,VLOOKUP(A943,[1]DI!$A$4:$B$15000,2,FALSE),0)</f>
        <v>2.6499999999999999E-2</v>
      </c>
      <c r="E943" s="60">
        <f t="shared" ca="1" si="205"/>
        <v>1.0378999999999999E-4</v>
      </c>
      <c r="F943" s="62">
        <f t="shared" si="215"/>
        <v>1.3</v>
      </c>
      <c r="G943" s="63">
        <f t="shared" ca="1" si="206"/>
        <v>1.000134927</v>
      </c>
      <c r="H943" s="60">
        <f ca="1">TRUNC(PRODUCT(G$10:G942),15)</f>
        <v>1.1479874740460001</v>
      </c>
      <c r="I943" s="60">
        <f t="shared" si="207"/>
        <v>1</v>
      </c>
      <c r="J943" s="60">
        <f t="shared" ca="1" si="208"/>
        <v>1.1479874699999999</v>
      </c>
      <c r="K943" s="60">
        <f t="shared" ca="1" si="209"/>
        <v>0.14798747000000001</v>
      </c>
      <c r="L943" s="64">
        <f>IF(VLOOKUP(A943,$U$12:$AD$125,8)=VLOOKUP(A942,$U$12:$AD$125,8),0,VLOOKUP(A943,U$12:$AD$125,8))</f>
        <v>0</v>
      </c>
      <c r="M943" s="65">
        <f>IF(L943&gt;0,VLOOKUP(L943,T$12:$AC$125,7),0)</f>
        <v>0</v>
      </c>
      <c r="N943" s="60">
        <f t="shared" si="210"/>
        <v>0</v>
      </c>
      <c r="O943" s="60">
        <f t="shared" ca="1" si="211"/>
        <v>0.14798747000000001</v>
      </c>
      <c r="P943" s="66" t="str">
        <f t="shared" si="212"/>
        <v>A+J=</v>
      </c>
      <c r="Q943" s="67">
        <f t="shared" si="213"/>
        <v>45882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</row>
    <row r="944" spans="1:147" x14ac:dyDescent="0.2">
      <c r="A944" s="59">
        <f t="shared" si="214"/>
        <v>44310</v>
      </c>
      <c r="B944" s="70">
        <f t="shared" ca="1" si="203"/>
        <v>1.14814237</v>
      </c>
      <c r="C944" s="60">
        <f t="shared" si="204"/>
        <v>1</v>
      </c>
      <c r="D944" s="61">
        <f ca="1">IF(A944&lt;$B$1,VLOOKUP(A944,[1]DI!$A$4:$B$15000,2,FALSE),0)</f>
        <v>0</v>
      </c>
      <c r="E944" s="60">
        <f t="shared" ca="1" si="205"/>
        <v>0</v>
      </c>
      <c r="F944" s="62">
        <f t="shared" si="215"/>
        <v>1.3</v>
      </c>
      <c r="G944" s="63">
        <f t="shared" ca="1" si="206"/>
        <v>1</v>
      </c>
      <c r="H944" s="60">
        <f ca="1">TRUNC(PRODUCT(G$10:G943),15)</f>
        <v>1.1481423685519101</v>
      </c>
      <c r="I944" s="60">
        <f t="shared" si="207"/>
        <v>1</v>
      </c>
      <c r="J944" s="60">
        <f t="shared" ca="1" si="208"/>
        <v>1.14814237</v>
      </c>
      <c r="K944" s="60">
        <f t="shared" ca="1" si="209"/>
        <v>0.14814237</v>
      </c>
      <c r="L944" s="64">
        <f>IF(VLOOKUP(A944,$U$12:$AD$125,8)=VLOOKUP(A943,$U$12:$AD$125,8),0,VLOOKUP(A944,U$12:$AD$125,8))</f>
        <v>0</v>
      </c>
      <c r="M944" s="65">
        <f>IF(L944&gt;0,VLOOKUP(L944,T$12:$AC$125,7),0)</f>
        <v>0</v>
      </c>
      <c r="N944" s="60">
        <f t="shared" si="210"/>
        <v>0</v>
      </c>
      <c r="O944" s="60">
        <f t="shared" ca="1" si="211"/>
        <v>0.14814237</v>
      </c>
      <c r="P944" s="66" t="str">
        <f t="shared" si="212"/>
        <v>A+J=</v>
      </c>
      <c r="Q944" s="67">
        <f t="shared" si="213"/>
        <v>45882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</row>
    <row r="945" spans="1:147" x14ac:dyDescent="0.2">
      <c r="A945" s="59">
        <f t="shared" si="214"/>
        <v>44311</v>
      </c>
      <c r="B945" s="70">
        <f t="shared" ca="1" si="203"/>
        <v>1.14814237</v>
      </c>
      <c r="C945" s="60">
        <f t="shared" si="204"/>
        <v>1</v>
      </c>
      <c r="D945" s="61">
        <f ca="1">IF(A945&lt;$B$1,VLOOKUP(A945,[1]DI!$A$4:$B$15000,2,FALSE),0)</f>
        <v>0</v>
      </c>
      <c r="E945" s="60">
        <f t="shared" ca="1" si="205"/>
        <v>0</v>
      </c>
      <c r="F945" s="62">
        <f t="shared" si="215"/>
        <v>1.3</v>
      </c>
      <c r="G945" s="63">
        <f t="shared" ca="1" si="206"/>
        <v>1</v>
      </c>
      <c r="H945" s="60">
        <f ca="1">TRUNC(PRODUCT(G$10:G944),15)</f>
        <v>1.1481423685519101</v>
      </c>
      <c r="I945" s="60">
        <f t="shared" si="207"/>
        <v>1</v>
      </c>
      <c r="J945" s="60">
        <f t="shared" ca="1" si="208"/>
        <v>1.14814237</v>
      </c>
      <c r="K945" s="60">
        <f t="shared" ca="1" si="209"/>
        <v>0.14814237</v>
      </c>
      <c r="L945" s="64">
        <f>IF(VLOOKUP(A945,$U$12:$AD$125,8)=VLOOKUP(A944,$U$12:$AD$125,8),0,VLOOKUP(A945,U$12:$AD$125,8))</f>
        <v>0</v>
      </c>
      <c r="M945" s="65">
        <f>IF(L945&gt;0,VLOOKUP(L945,T$12:$AC$125,7),0)</f>
        <v>0</v>
      </c>
      <c r="N945" s="60">
        <f t="shared" si="210"/>
        <v>0</v>
      </c>
      <c r="O945" s="60">
        <f t="shared" ca="1" si="211"/>
        <v>0.14814237</v>
      </c>
      <c r="P945" s="66" t="str">
        <f t="shared" si="212"/>
        <v>A+J=</v>
      </c>
      <c r="Q945" s="67">
        <f t="shared" si="213"/>
        <v>45882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</row>
    <row r="946" spans="1:147" x14ac:dyDescent="0.2">
      <c r="A946" s="59">
        <f t="shared" si="214"/>
        <v>44312</v>
      </c>
      <c r="B946" s="70">
        <f t="shared" ca="1" si="203"/>
        <v>1.14814237</v>
      </c>
      <c r="C946" s="60">
        <f t="shared" si="204"/>
        <v>1</v>
      </c>
      <c r="D946" s="61">
        <f ca="1">IF(A946&lt;$B$1,VLOOKUP(A946,[1]DI!$A$4:$B$15000,2,FALSE),0)</f>
        <v>2.6499999999999999E-2</v>
      </c>
      <c r="E946" s="60">
        <f t="shared" ca="1" si="205"/>
        <v>1.0378999999999999E-4</v>
      </c>
      <c r="F946" s="62">
        <f t="shared" si="215"/>
        <v>1.3</v>
      </c>
      <c r="G946" s="63">
        <f t="shared" ca="1" si="206"/>
        <v>1.000134927</v>
      </c>
      <c r="H946" s="60">
        <f ca="1">TRUNC(PRODUCT(G$10:G945),15)</f>
        <v>1.1481423685519101</v>
      </c>
      <c r="I946" s="60">
        <f t="shared" si="207"/>
        <v>1</v>
      </c>
      <c r="J946" s="60">
        <f t="shared" ca="1" si="208"/>
        <v>1.14814237</v>
      </c>
      <c r="K946" s="60">
        <f t="shared" ca="1" si="209"/>
        <v>0.14814237</v>
      </c>
      <c r="L946" s="64">
        <f>IF(VLOOKUP(A946,$U$12:$AD$125,8)=VLOOKUP(A945,$U$12:$AD$125,8),0,VLOOKUP(A946,U$12:$AD$125,8))</f>
        <v>0</v>
      </c>
      <c r="M946" s="65">
        <f>IF(L946&gt;0,VLOOKUP(L946,T$12:$AC$125,7),0)</f>
        <v>0</v>
      </c>
      <c r="N946" s="60">
        <f t="shared" si="210"/>
        <v>0</v>
      </c>
      <c r="O946" s="60">
        <f t="shared" ca="1" si="211"/>
        <v>0.14814237</v>
      </c>
      <c r="P946" s="66" t="str">
        <f t="shared" si="212"/>
        <v>A+J=</v>
      </c>
      <c r="Q946" s="67">
        <f t="shared" si="213"/>
        <v>45882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</row>
    <row r="947" spans="1:147" x14ac:dyDescent="0.2">
      <c r="A947" s="59">
        <f t="shared" si="214"/>
        <v>44313</v>
      </c>
      <c r="B947" s="70">
        <f t="shared" ca="1" si="203"/>
        <v>1.14829728</v>
      </c>
      <c r="C947" s="60">
        <f t="shared" si="204"/>
        <v>1</v>
      </c>
      <c r="D947" s="61">
        <f ca="1">IF(A947&lt;$B$1,VLOOKUP(A947,[1]DI!$A$4:$B$15000,2,FALSE),0)</f>
        <v>2.6499999999999999E-2</v>
      </c>
      <c r="E947" s="60">
        <f t="shared" ca="1" si="205"/>
        <v>1.0378999999999999E-4</v>
      </c>
      <c r="F947" s="62">
        <f t="shared" si="215"/>
        <v>1.3</v>
      </c>
      <c r="G947" s="63">
        <f t="shared" ca="1" si="206"/>
        <v>1.000134927</v>
      </c>
      <c r="H947" s="60">
        <f ca="1">TRUNC(PRODUCT(G$10:G946),15)</f>
        <v>1.14829728395727</v>
      </c>
      <c r="I947" s="60">
        <f t="shared" si="207"/>
        <v>1</v>
      </c>
      <c r="J947" s="60">
        <f t="shared" ca="1" si="208"/>
        <v>1.14829728</v>
      </c>
      <c r="K947" s="60">
        <f t="shared" ca="1" si="209"/>
        <v>0.14829728</v>
      </c>
      <c r="L947" s="64">
        <f>IF(VLOOKUP(A947,$U$12:$AD$125,8)=VLOOKUP(A946,$U$12:$AD$125,8),0,VLOOKUP(A947,U$12:$AD$125,8))</f>
        <v>0</v>
      </c>
      <c r="M947" s="65">
        <f>IF(L947&gt;0,VLOOKUP(L947,T$12:$AC$125,7),0)</f>
        <v>0</v>
      </c>
      <c r="N947" s="60">
        <f t="shared" si="210"/>
        <v>0</v>
      </c>
      <c r="O947" s="60">
        <f t="shared" ca="1" si="211"/>
        <v>0.14829728</v>
      </c>
      <c r="P947" s="66" t="str">
        <f t="shared" si="212"/>
        <v>A+J=</v>
      </c>
      <c r="Q947" s="67">
        <f t="shared" si="213"/>
        <v>45882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</row>
    <row r="948" spans="1:147" x14ac:dyDescent="0.2">
      <c r="A948" s="59">
        <f t="shared" si="214"/>
        <v>44314</v>
      </c>
      <c r="B948" s="70">
        <f t="shared" ca="1" si="203"/>
        <v>1.14845222</v>
      </c>
      <c r="C948" s="60">
        <f t="shared" si="204"/>
        <v>1</v>
      </c>
      <c r="D948" s="61">
        <f ca="1">IF(A948&lt;$B$1,VLOOKUP(A948,[1]DI!$A$4:$B$15000,2,FALSE),0)</f>
        <v>2.6499999999999999E-2</v>
      </c>
      <c r="E948" s="60">
        <f t="shared" ca="1" si="205"/>
        <v>1.0378999999999999E-4</v>
      </c>
      <c r="F948" s="62">
        <f t="shared" si="215"/>
        <v>1.3</v>
      </c>
      <c r="G948" s="63">
        <f t="shared" ca="1" si="206"/>
        <v>1.000134927</v>
      </c>
      <c r="H948" s="60">
        <f ca="1">TRUNC(PRODUCT(G$10:G947),15)</f>
        <v>1.1484522202648999</v>
      </c>
      <c r="I948" s="60">
        <f t="shared" si="207"/>
        <v>1</v>
      </c>
      <c r="J948" s="60">
        <f t="shared" ca="1" si="208"/>
        <v>1.14845222</v>
      </c>
      <c r="K948" s="60">
        <f t="shared" ca="1" si="209"/>
        <v>0.14845222</v>
      </c>
      <c r="L948" s="64">
        <f>IF(VLOOKUP(A948,$U$12:$AD$125,8)=VLOOKUP(A947,$U$12:$AD$125,8),0,VLOOKUP(A948,U$12:$AD$125,8))</f>
        <v>0</v>
      </c>
      <c r="M948" s="65">
        <f>IF(L948&gt;0,VLOOKUP(L948,T$12:$AC$125,7),0)</f>
        <v>0</v>
      </c>
      <c r="N948" s="60">
        <f t="shared" si="210"/>
        <v>0</v>
      </c>
      <c r="O948" s="60">
        <f t="shared" ca="1" si="211"/>
        <v>0.14845222</v>
      </c>
      <c r="P948" s="66" t="str">
        <f t="shared" si="212"/>
        <v>A+J=</v>
      </c>
      <c r="Q948" s="67">
        <f t="shared" si="213"/>
        <v>45882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</row>
    <row r="949" spans="1:147" x14ac:dyDescent="0.2">
      <c r="A949" s="59">
        <f t="shared" si="214"/>
        <v>44315</v>
      </c>
      <c r="B949" s="70">
        <f t="shared" ca="1" si="203"/>
        <v>1.1486071799999999</v>
      </c>
      <c r="C949" s="60">
        <f t="shared" si="204"/>
        <v>1</v>
      </c>
      <c r="D949" s="61">
        <f ca="1">IF(A949&lt;$B$1,VLOOKUP(A949,[1]DI!$A$4:$B$15000,2,FALSE),0)</f>
        <v>2.6499999999999999E-2</v>
      </c>
      <c r="E949" s="60">
        <f t="shared" ca="1" si="205"/>
        <v>1.0378999999999999E-4</v>
      </c>
      <c r="F949" s="62">
        <f t="shared" si="215"/>
        <v>1.3</v>
      </c>
      <c r="G949" s="63">
        <f t="shared" ca="1" si="206"/>
        <v>1.000134927</v>
      </c>
      <c r="H949" s="60">
        <f ca="1">TRUNC(PRODUCT(G$10:G948),15)</f>
        <v>1.1486071774776301</v>
      </c>
      <c r="I949" s="60">
        <f t="shared" si="207"/>
        <v>1</v>
      </c>
      <c r="J949" s="60">
        <f t="shared" ca="1" si="208"/>
        <v>1.1486071799999999</v>
      </c>
      <c r="K949" s="60">
        <f t="shared" ca="1" si="209"/>
        <v>0.14860718000000001</v>
      </c>
      <c r="L949" s="64">
        <f>IF(VLOOKUP(A949,$U$12:$AD$125,8)=VLOOKUP(A948,$U$12:$AD$125,8),0,VLOOKUP(A949,U$12:$AD$125,8))</f>
        <v>0</v>
      </c>
      <c r="M949" s="65">
        <f>IF(L949&gt;0,VLOOKUP(L949,T$12:$AC$125,7),0)</f>
        <v>0</v>
      </c>
      <c r="N949" s="60">
        <f t="shared" si="210"/>
        <v>0</v>
      </c>
      <c r="O949" s="60">
        <f t="shared" ca="1" si="211"/>
        <v>0.14860718000000001</v>
      </c>
      <c r="P949" s="66" t="str">
        <f t="shared" si="212"/>
        <v>A+J=</v>
      </c>
      <c r="Q949" s="67">
        <f t="shared" si="213"/>
        <v>45882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</row>
    <row r="950" spans="1:147" x14ac:dyDescent="0.2">
      <c r="A950" s="59">
        <f t="shared" si="214"/>
        <v>44316</v>
      </c>
      <c r="B950" s="70">
        <f t="shared" ca="1" si="203"/>
        <v>1.14876216</v>
      </c>
      <c r="C950" s="60">
        <f t="shared" si="204"/>
        <v>1</v>
      </c>
      <c r="D950" s="61">
        <f ca="1">IF(A950&lt;$B$1,VLOOKUP(A950,[1]DI!$A$4:$B$15000,2,FALSE),0)</f>
        <v>2.6499999999999999E-2</v>
      </c>
      <c r="E950" s="60">
        <f t="shared" ca="1" si="205"/>
        <v>1.0378999999999999E-4</v>
      </c>
      <c r="F950" s="62">
        <f t="shared" si="215"/>
        <v>1.3</v>
      </c>
      <c r="G950" s="63">
        <f t="shared" ca="1" si="206"/>
        <v>1.000134927</v>
      </c>
      <c r="H950" s="60">
        <f ca="1">TRUNC(PRODUCT(G$10:G949),15)</f>
        <v>1.1487621555982599</v>
      </c>
      <c r="I950" s="60">
        <f t="shared" si="207"/>
        <v>1</v>
      </c>
      <c r="J950" s="60">
        <f t="shared" ca="1" si="208"/>
        <v>1.14876216</v>
      </c>
      <c r="K950" s="60">
        <f t="shared" ca="1" si="209"/>
        <v>0.14876216</v>
      </c>
      <c r="L950" s="64">
        <f>IF(VLOOKUP(A950,$U$12:$AD$125,8)=VLOOKUP(A949,$U$12:$AD$125,8),0,VLOOKUP(A950,U$12:$AD$125,8))</f>
        <v>0</v>
      </c>
      <c r="M950" s="65">
        <f>IF(L950&gt;0,VLOOKUP(L950,T$12:$AC$125,7),0)</f>
        <v>0</v>
      </c>
      <c r="N950" s="60">
        <f t="shared" si="210"/>
        <v>0</v>
      </c>
      <c r="O950" s="60">
        <f t="shared" ca="1" si="211"/>
        <v>0.14876216</v>
      </c>
      <c r="P950" s="66" t="str">
        <f t="shared" si="212"/>
        <v>A+J=</v>
      </c>
      <c r="Q950" s="67">
        <f t="shared" si="213"/>
        <v>45882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</row>
    <row r="951" spans="1:147" x14ac:dyDescent="0.2">
      <c r="A951" s="59">
        <f t="shared" si="214"/>
        <v>44317</v>
      </c>
      <c r="B951" s="70">
        <f t="shared" ca="1" si="203"/>
        <v>1.1489171499999999</v>
      </c>
      <c r="C951" s="60">
        <f t="shared" si="204"/>
        <v>1</v>
      </c>
      <c r="D951" s="61">
        <f ca="1">IF(A951&lt;$B$1,VLOOKUP(A951,[1]DI!$A$4:$B$15000,2,FALSE),0)</f>
        <v>0</v>
      </c>
      <c r="E951" s="60">
        <f t="shared" ca="1" si="205"/>
        <v>0</v>
      </c>
      <c r="F951" s="62">
        <f t="shared" si="215"/>
        <v>1.3</v>
      </c>
      <c r="G951" s="63">
        <f t="shared" ca="1" si="206"/>
        <v>1</v>
      </c>
      <c r="H951" s="60">
        <f ca="1">TRUNC(PRODUCT(G$10:G950),15)</f>
        <v>1.14891715462963</v>
      </c>
      <c r="I951" s="60">
        <f t="shared" si="207"/>
        <v>1</v>
      </c>
      <c r="J951" s="60">
        <f t="shared" ca="1" si="208"/>
        <v>1.1489171499999999</v>
      </c>
      <c r="K951" s="60">
        <f t="shared" ca="1" si="209"/>
        <v>0.14891715</v>
      </c>
      <c r="L951" s="64">
        <f>IF(VLOOKUP(A951,$U$12:$AD$125,8)=VLOOKUP(A950,$U$12:$AD$125,8),0,VLOOKUP(A951,U$12:$AD$125,8))</f>
        <v>0</v>
      </c>
      <c r="M951" s="65">
        <f>IF(L951&gt;0,VLOOKUP(L951,T$12:$AC$125,7),0)</f>
        <v>0</v>
      </c>
      <c r="N951" s="60">
        <f t="shared" si="210"/>
        <v>0</v>
      </c>
      <c r="O951" s="60">
        <f t="shared" ca="1" si="211"/>
        <v>0.14891715</v>
      </c>
      <c r="P951" s="66" t="str">
        <f t="shared" si="212"/>
        <v>A+J=</v>
      </c>
      <c r="Q951" s="67">
        <f t="shared" si="213"/>
        <v>45882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</row>
    <row r="952" spans="1:147" x14ac:dyDescent="0.2">
      <c r="A952" s="59">
        <f t="shared" si="214"/>
        <v>44318</v>
      </c>
      <c r="B952" s="70">
        <f t="shared" ca="1" si="203"/>
        <v>1.1489171499999999</v>
      </c>
      <c r="C952" s="60">
        <f t="shared" si="204"/>
        <v>1</v>
      </c>
      <c r="D952" s="61">
        <f ca="1">IF(A952&lt;$B$1,VLOOKUP(A952,[1]DI!$A$4:$B$15000,2,FALSE),0)</f>
        <v>0</v>
      </c>
      <c r="E952" s="60">
        <f t="shared" ca="1" si="205"/>
        <v>0</v>
      </c>
      <c r="F952" s="62">
        <f t="shared" si="215"/>
        <v>1.3</v>
      </c>
      <c r="G952" s="63">
        <f t="shared" ca="1" si="206"/>
        <v>1</v>
      </c>
      <c r="H952" s="60">
        <f ca="1">TRUNC(PRODUCT(G$10:G951),15)</f>
        <v>1.14891715462963</v>
      </c>
      <c r="I952" s="60">
        <f t="shared" si="207"/>
        <v>1</v>
      </c>
      <c r="J952" s="60">
        <f t="shared" ca="1" si="208"/>
        <v>1.1489171499999999</v>
      </c>
      <c r="K952" s="60">
        <f t="shared" ca="1" si="209"/>
        <v>0.14891715</v>
      </c>
      <c r="L952" s="64">
        <f>IF(VLOOKUP(A952,$U$12:$AD$125,8)=VLOOKUP(A951,$U$12:$AD$125,8),0,VLOOKUP(A952,U$12:$AD$125,8))</f>
        <v>0</v>
      </c>
      <c r="M952" s="65">
        <f>IF(L952&gt;0,VLOOKUP(L952,T$12:$AC$125,7),0)</f>
        <v>0</v>
      </c>
      <c r="N952" s="60">
        <f t="shared" si="210"/>
        <v>0</v>
      </c>
      <c r="O952" s="60">
        <f t="shared" ca="1" si="211"/>
        <v>0.14891715</v>
      </c>
      <c r="P952" s="66" t="str">
        <f t="shared" si="212"/>
        <v>A+J=</v>
      </c>
      <c r="Q952" s="67">
        <f t="shared" si="213"/>
        <v>45882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</row>
    <row r="953" spans="1:147" x14ac:dyDescent="0.2">
      <c r="A953" s="59">
        <f t="shared" si="214"/>
        <v>44319</v>
      </c>
      <c r="B953" s="70">
        <f t="shared" ca="1" si="203"/>
        <v>1.1489171499999999</v>
      </c>
      <c r="C953" s="60">
        <f t="shared" si="204"/>
        <v>1</v>
      </c>
      <c r="D953" s="61">
        <f ca="1">IF(A953&lt;$B$1,VLOOKUP(A953,[1]DI!$A$4:$B$15000,2,FALSE),0)</f>
        <v>2.6499999999999999E-2</v>
      </c>
      <c r="E953" s="60">
        <f t="shared" ca="1" si="205"/>
        <v>1.0378999999999999E-4</v>
      </c>
      <c r="F953" s="62">
        <f t="shared" si="215"/>
        <v>1.3</v>
      </c>
      <c r="G953" s="63">
        <f t="shared" ca="1" si="206"/>
        <v>1.000134927</v>
      </c>
      <c r="H953" s="60">
        <f ca="1">TRUNC(PRODUCT(G$10:G952),15)</f>
        <v>1.14891715462963</v>
      </c>
      <c r="I953" s="60">
        <f t="shared" si="207"/>
        <v>1</v>
      </c>
      <c r="J953" s="60">
        <f t="shared" ca="1" si="208"/>
        <v>1.1489171499999999</v>
      </c>
      <c r="K953" s="60">
        <f t="shared" ca="1" si="209"/>
        <v>0.14891715</v>
      </c>
      <c r="L953" s="64">
        <f>IF(VLOOKUP(A953,$U$12:$AD$125,8)=VLOOKUP(A952,$U$12:$AD$125,8),0,VLOOKUP(A953,U$12:$AD$125,8))</f>
        <v>0</v>
      </c>
      <c r="M953" s="65">
        <f>IF(L953&gt;0,VLOOKUP(L953,T$12:$AC$125,7),0)</f>
        <v>0</v>
      </c>
      <c r="N953" s="60">
        <f t="shared" si="210"/>
        <v>0</v>
      </c>
      <c r="O953" s="60">
        <f t="shared" ca="1" si="211"/>
        <v>0.14891715</v>
      </c>
      <c r="P953" s="66" t="str">
        <f t="shared" si="212"/>
        <v>A+J=</v>
      </c>
      <c r="Q953" s="67">
        <f t="shared" si="213"/>
        <v>45882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</row>
    <row r="954" spans="1:147" x14ac:dyDescent="0.2">
      <c r="A954" s="59">
        <f t="shared" si="214"/>
        <v>44320</v>
      </c>
      <c r="B954" s="70">
        <f t="shared" ref="B954:B1017" ca="1" si="216">IF(A954&lt;=TODAY(),C954+K954,IF(AND(A954&gt;TODAY(),A954&lt;=$B$1),IF(VLOOKUP(TODAY(),$A$10:$D$5000,4,FALSE)=0,"n.d",C954+K954),"n.d"))</f>
        <v>1.1490721699999999</v>
      </c>
      <c r="C954" s="60">
        <f t="shared" ref="C954:C1017" si="217">TRUNC(C953-N953,8)</f>
        <v>1</v>
      </c>
      <c r="D954" s="61">
        <f ca="1">IF(A954&lt;$B$1,VLOOKUP(A954,[1]DI!$A$4:$B$15000,2,FALSE),0)</f>
        <v>2.6499999999999999E-2</v>
      </c>
      <c r="E954" s="60">
        <f t="shared" ref="E954:E1017" ca="1" si="218">ROUND((((1+D954)^(1/252)-1)),8)</f>
        <v>1.0378999999999999E-4</v>
      </c>
      <c r="F954" s="62">
        <f t="shared" si="215"/>
        <v>1.3</v>
      </c>
      <c r="G954" s="63">
        <f t="shared" ref="G954:G1017" ca="1" si="219">TRUNC((1+(E954*F954)),15)</f>
        <v>1.000134927</v>
      </c>
      <c r="H954" s="60">
        <f ca="1">TRUNC(PRODUCT(G$10:G953),15)</f>
        <v>1.14907217457455</v>
      </c>
      <c r="I954" s="60">
        <f t="shared" ref="I954:I1017" si="220">IF(OR(L953&gt;0,L953="E"),H953,I953)</f>
        <v>1</v>
      </c>
      <c r="J954" s="60">
        <f t="shared" ref="J954:J1017" ca="1" si="221">ROUND(TRUNC(H954/I954,15),8)</f>
        <v>1.1490721699999999</v>
      </c>
      <c r="K954" s="60">
        <f t="shared" ref="K954:K1017" ca="1" si="222">TRUNC((C954*(J954-1)),8)</f>
        <v>0.14907217</v>
      </c>
      <c r="L954" s="64">
        <f>IF(VLOOKUP(A954,$U$12:$AD$125,8)=VLOOKUP(A953,$U$12:$AD$125,8),0,VLOOKUP(A954,U$12:$AD$125,8))</f>
        <v>0</v>
      </c>
      <c r="M954" s="65">
        <f>IF(L954&gt;0,VLOOKUP(L954,T$12:$AC$125,7),0)</f>
        <v>0</v>
      </c>
      <c r="N954" s="60">
        <f t="shared" ref="N954:N1017" si="223">IF(M954&gt;0,(C$10*M954),0)</f>
        <v>0</v>
      </c>
      <c r="O954" s="60">
        <f t="shared" ref="O954:O1017" ca="1" si="224">(K954+N954)</f>
        <v>0.14907217</v>
      </c>
      <c r="P954" s="66" t="str">
        <f t="shared" ref="P954:P1017" si="225">IF(L953&gt;0,VLOOKUP(A953,$U$12:$AD$125,9),P953)</f>
        <v>A+J=</v>
      </c>
      <c r="Q954" s="67">
        <f t="shared" ref="Q954:Q1017" si="226">IF(L953&gt;0,VLOOKUP(A953,$U$12:$AD$125,10),Q953)</f>
        <v>45882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</row>
    <row r="955" spans="1:147" x14ac:dyDescent="0.2">
      <c r="A955" s="59">
        <f t="shared" si="214"/>
        <v>44321</v>
      </c>
      <c r="B955" s="70">
        <f t="shared" ca="1" si="216"/>
        <v>1.14922722</v>
      </c>
      <c r="C955" s="60">
        <f t="shared" si="217"/>
        <v>1</v>
      </c>
      <c r="D955" s="61">
        <f ca="1">IF(A955&lt;$B$1,VLOOKUP(A955,[1]DI!$A$4:$B$15000,2,FALSE),0)</f>
        <v>2.6499999999999999E-2</v>
      </c>
      <c r="E955" s="60">
        <f t="shared" ca="1" si="218"/>
        <v>1.0378999999999999E-4</v>
      </c>
      <c r="F955" s="62">
        <f t="shared" si="215"/>
        <v>1.3</v>
      </c>
      <c r="G955" s="63">
        <f t="shared" ca="1" si="219"/>
        <v>1.000134927</v>
      </c>
      <c r="H955" s="60">
        <f ca="1">TRUNC(PRODUCT(G$10:G954),15)</f>
        <v>1.14922721543585</v>
      </c>
      <c r="I955" s="60">
        <f t="shared" si="220"/>
        <v>1</v>
      </c>
      <c r="J955" s="60">
        <f t="shared" ca="1" si="221"/>
        <v>1.14922722</v>
      </c>
      <c r="K955" s="60">
        <f t="shared" ca="1" si="222"/>
        <v>0.14922721999999999</v>
      </c>
      <c r="L955" s="64">
        <f>IF(VLOOKUP(A955,$U$12:$AD$125,8)=VLOOKUP(A954,$U$12:$AD$125,8),0,VLOOKUP(A955,U$12:$AD$125,8))</f>
        <v>0</v>
      </c>
      <c r="M955" s="65">
        <f>IF(L955&gt;0,VLOOKUP(L955,T$12:$AC$125,7),0)</f>
        <v>0</v>
      </c>
      <c r="N955" s="60">
        <f t="shared" si="223"/>
        <v>0</v>
      </c>
      <c r="O955" s="60">
        <f t="shared" ca="1" si="224"/>
        <v>0.14922721999999999</v>
      </c>
      <c r="P955" s="66" t="str">
        <f t="shared" si="225"/>
        <v>A+J=</v>
      </c>
      <c r="Q955" s="67">
        <f t="shared" si="226"/>
        <v>45882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</row>
    <row r="956" spans="1:147" x14ac:dyDescent="0.2">
      <c r="A956" s="59">
        <f t="shared" si="214"/>
        <v>44322</v>
      </c>
      <c r="B956" s="70">
        <f t="shared" ca="1" si="216"/>
        <v>1.14938228</v>
      </c>
      <c r="C956" s="60">
        <f t="shared" si="217"/>
        <v>1</v>
      </c>
      <c r="D956" s="61">
        <f ca="1">IF(A956&lt;$B$1,VLOOKUP(A956,[1]DI!$A$4:$B$15000,2,FALSE),0)</f>
        <v>3.4000000000000002E-2</v>
      </c>
      <c r="E956" s="60">
        <f t="shared" ca="1" si="218"/>
        <v>1.3269000000000001E-4</v>
      </c>
      <c r="F956" s="62">
        <f t="shared" si="215"/>
        <v>1.3</v>
      </c>
      <c r="G956" s="63">
        <f t="shared" ca="1" si="219"/>
        <v>1.0001724970000001</v>
      </c>
      <c r="H956" s="60">
        <f ca="1">TRUNC(PRODUCT(G$10:G955),15)</f>
        <v>1.14938227721635</v>
      </c>
      <c r="I956" s="60">
        <f t="shared" si="220"/>
        <v>1</v>
      </c>
      <c r="J956" s="60">
        <f t="shared" ca="1" si="221"/>
        <v>1.14938228</v>
      </c>
      <c r="K956" s="60">
        <f t="shared" ca="1" si="222"/>
        <v>0.14938228000000001</v>
      </c>
      <c r="L956" s="64">
        <f>IF(VLOOKUP(A956,$U$12:$AD$125,8)=VLOOKUP(A955,$U$12:$AD$125,8),0,VLOOKUP(A956,U$12:$AD$125,8))</f>
        <v>0</v>
      </c>
      <c r="M956" s="65">
        <f>IF(L956&gt;0,VLOOKUP(L956,T$12:$AC$125,7),0)</f>
        <v>0</v>
      </c>
      <c r="N956" s="60">
        <f t="shared" si="223"/>
        <v>0</v>
      </c>
      <c r="O956" s="60">
        <f t="shared" ca="1" si="224"/>
        <v>0.14938228000000001</v>
      </c>
      <c r="P956" s="66" t="str">
        <f t="shared" si="225"/>
        <v>A+J=</v>
      </c>
      <c r="Q956" s="67">
        <f t="shared" si="226"/>
        <v>45882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</row>
    <row r="957" spans="1:147" x14ac:dyDescent="0.2">
      <c r="A957" s="59">
        <f t="shared" si="214"/>
        <v>44323</v>
      </c>
      <c r="B957" s="70">
        <f t="shared" ca="1" si="216"/>
        <v>1.1495805400000001</v>
      </c>
      <c r="C957" s="60">
        <f t="shared" si="217"/>
        <v>1</v>
      </c>
      <c r="D957" s="61">
        <f ca="1">IF(A957&lt;$B$1,VLOOKUP(A957,[1]DI!$A$4:$B$15000,2,FALSE),0)</f>
        <v>3.4000000000000002E-2</v>
      </c>
      <c r="E957" s="60">
        <f t="shared" ca="1" si="218"/>
        <v>1.3269000000000001E-4</v>
      </c>
      <c r="F957" s="62">
        <f t="shared" si="215"/>
        <v>1.3</v>
      </c>
      <c r="G957" s="63">
        <f t="shared" ca="1" si="219"/>
        <v>1.0001724970000001</v>
      </c>
      <c r="H957" s="60">
        <f ca="1">TRUNC(PRODUCT(G$10:G956),15)</f>
        <v>1.1495805422110199</v>
      </c>
      <c r="I957" s="60">
        <f t="shared" si="220"/>
        <v>1</v>
      </c>
      <c r="J957" s="60">
        <f t="shared" ca="1" si="221"/>
        <v>1.1495805400000001</v>
      </c>
      <c r="K957" s="60">
        <f t="shared" ca="1" si="222"/>
        <v>0.14958054000000001</v>
      </c>
      <c r="L957" s="64">
        <f>IF(VLOOKUP(A957,$U$12:$AD$125,8)=VLOOKUP(A956,$U$12:$AD$125,8),0,VLOOKUP(A957,U$12:$AD$125,8))</f>
        <v>0</v>
      </c>
      <c r="M957" s="65">
        <f>IF(L957&gt;0,VLOOKUP(L957,T$12:$AC$125,7),0)</f>
        <v>0</v>
      </c>
      <c r="N957" s="60">
        <f t="shared" si="223"/>
        <v>0</v>
      </c>
      <c r="O957" s="60">
        <f t="shared" ca="1" si="224"/>
        <v>0.14958054000000001</v>
      </c>
      <c r="P957" s="66" t="str">
        <f t="shared" si="225"/>
        <v>A+J=</v>
      </c>
      <c r="Q957" s="67">
        <f t="shared" si="226"/>
        <v>45882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</row>
    <row r="958" spans="1:147" x14ac:dyDescent="0.2">
      <c r="A958" s="59">
        <f t="shared" si="214"/>
        <v>44324</v>
      </c>
      <c r="B958" s="70">
        <f t="shared" ca="1" si="216"/>
        <v>1.14977884</v>
      </c>
      <c r="C958" s="60">
        <f t="shared" si="217"/>
        <v>1</v>
      </c>
      <c r="D958" s="61">
        <f ca="1">IF(A958&lt;$B$1,VLOOKUP(A958,[1]DI!$A$4:$B$15000,2,FALSE),0)</f>
        <v>0</v>
      </c>
      <c r="E958" s="60">
        <f t="shared" ca="1" si="218"/>
        <v>0</v>
      </c>
      <c r="F958" s="62">
        <f t="shared" si="215"/>
        <v>1.3</v>
      </c>
      <c r="G958" s="63">
        <f t="shared" ca="1" si="219"/>
        <v>1</v>
      </c>
      <c r="H958" s="60">
        <f ca="1">TRUNC(PRODUCT(G$10:G957),15)</f>
        <v>1.1497788414058101</v>
      </c>
      <c r="I958" s="60">
        <f t="shared" si="220"/>
        <v>1</v>
      </c>
      <c r="J958" s="60">
        <f t="shared" ca="1" si="221"/>
        <v>1.14977884</v>
      </c>
      <c r="K958" s="60">
        <f t="shared" ca="1" si="222"/>
        <v>0.14977884</v>
      </c>
      <c r="L958" s="64">
        <f>IF(VLOOKUP(A958,$U$12:$AD$125,8)=VLOOKUP(A957,$U$12:$AD$125,8),0,VLOOKUP(A958,U$12:$AD$125,8))</f>
        <v>0</v>
      </c>
      <c r="M958" s="65">
        <f>IF(L958&gt;0,VLOOKUP(L958,T$12:$AC$125,7),0)</f>
        <v>0</v>
      </c>
      <c r="N958" s="60">
        <f t="shared" si="223"/>
        <v>0</v>
      </c>
      <c r="O958" s="60">
        <f t="shared" ca="1" si="224"/>
        <v>0.14977884</v>
      </c>
      <c r="P958" s="66" t="str">
        <f t="shared" si="225"/>
        <v>A+J=</v>
      </c>
      <c r="Q958" s="67">
        <f t="shared" si="226"/>
        <v>45882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</row>
    <row r="959" spans="1:147" x14ac:dyDescent="0.2">
      <c r="A959" s="59">
        <f t="shared" si="214"/>
        <v>44325</v>
      </c>
      <c r="B959" s="70">
        <f t="shared" ca="1" si="216"/>
        <v>1.14977884</v>
      </c>
      <c r="C959" s="60">
        <f t="shared" si="217"/>
        <v>1</v>
      </c>
      <c r="D959" s="61">
        <f ca="1">IF(A959&lt;$B$1,VLOOKUP(A959,[1]DI!$A$4:$B$15000,2,FALSE),0)</f>
        <v>0</v>
      </c>
      <c r="E959" s="60">
        <f t="shared" ca="1" si="218"/>
        <v>0</v>
      </c>
      <c r="F959" s="62">
        <f t="shared" si="215"/>
        <v>1.3</v>
      </c>
      <c r="G959" s="63">
        <f t="shared" ca="1" si="219"/>
        <v>1</v>
      </c>
      <c r="H959" s="60">
        <f ca="1">TRUNC(PRODUCT(G$10:G958),15)</f>
        <v>1.1497788414058101</v>
      </c>
      <c r="I959" s="60">
        <f t="shared" si="220"/>
        <v>1</v>
      </c>
      <c r="J959" s="60">
        <f t="shared" ca="1" si="221"/>
        <v>1.14977884</v>
      </c>
      <c r="K959" s="60">
        <f t="shared" ca="1" si="222"/>
        <v>0.14977884</v>
      </c>
      <c r="L959" s="64">
        <f>IF(VLOOKUP(A959,$U$12:$AD$125,8)=VLOOKUP(A958,$U$12:$AD$125,8),0,VLOOKUP(A959,U$12:$AD$125,8))</f>
        <v>0</v>
      </c>
      <c r="M959" s="65">
        <f>IF(L959&gt;0,VLOOKUP(L959,T$12:$AC$125,7),0)</f>
        <v>0</v>
      </c>
      <c r="N959" s="60">
        <f t="shared" si="223"/>
        <v>0</v>
      </c>
      <c r="O959" s="60">
        <f t="shared" ca="1" si="224"/>
        <v>0.14977884</v>
      </c>
      <c r="P959" s="66" t="str">
        <f t="shared" si="225"/>
        <v>A+J=</v>
      </c>
      <c r="Q959" s="67">
        <f t="shared" si="226"/>
        <v>45882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</row>
    <row r="960" spans="1:147" x14ac:dyDescent="0.2">
      <c r="A960" s="59">
        <f t="shared" si="214"/>
        <v>44326</v>
      </c>
      <c r="B960" s="70">
        <f t="shared" ca="1" si="216"/>
        <v>1.14977884</v>
      </c>
      <c r="C960" s="60">
        <f t="shared" si="217"/>
        <v>1</v>
      </c>
      <c r="D960" s="61">
        <f ca="1">IF(A960&lt;$B$1,VLOOKUP(A960,[1]DI!$A$4:$B$15000,2,FALSE),0)</f>
        <v>3.4000000000000002E-2</v>
      </c>
      <c r="E960" s="60">
        <f t="shared" ca="1" si="218"/>
        <v>1.3269000000000001E-4</v>
      </c>
      <c r="F960" s="62">
        <f t="shared" si="215"/>
        <v>1.3</v>
      </c>
      <c r="G960" s="63">
        <f t="shared" ca="1" si="219"/>
        <v>1.0001724970000001</v>
      </c>
      <c r="H960" s="60">
        <f ca="1">TRUNC(PRODUCT(G$10:G959),15)</f>
        <v>1.1497788414058101</v>
      </c>
      <c r="I960" s="60">
        <f t="shared" si="220"/>
        <v>1</v>
      </c>
      <c r="J960" s="60">
        <f t="shared" ca="1" si="221"/>
        <v>1.14977884</v>
      </c>
      <c r="K960" s="60">
        <f t="shared" ca="1" si="222"/>
        <v>0.14977884</v>
      </c>
      <c r="L960" s="64">
        <f>IF(VLOOKUP(A960,$U$12:$AD$125,8)=VLOOKUP(A959,$U$12:$AD$125,8),0,VLOOKUP(A960,U$12:$AD$125,8))</f>
        <v>0</v>
      </c>
      <c r="M960" s="65">
        <f>IF(L960&gt;0,VLOOKUP(L960,T$12:$AC$125,7),0)</f>
        <v>0</v>
      </c>
      <c r="N960" s="60">
        <f t="shared" si="223"/>
        <v>0</v>
      </c>
      <c r="O960" s="60">
        <f t="shared" ca="1" si="224"/>
        <v>0.14977884</v>
      </c>
      <c r="P960" s="66" t="str">
        <f t="shared" si="225"/>
        <v>A+J=</v>
      </c>
      <c r="Q960" s="67">
        <f t="shared" si="226"/>
        <v>45882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</row>
    <row r="961" spans="1:147" x14ac:dyDescent="0.2">
      <c r="A961" s="59">
        <f t="shared" si="214"/>
        <v>44327</v>
      </c>
      <c r="B961" s="70">
        <f t="shared" ca="1" si="216"/>
        <v>1.1499771700000001</v>
      </c>
      <c r="C961" s="60">
        <f t="shared" si="217"/>
        <v>1</v>
      </c>
      <c r="D961" s="61">
        <f ca="1">IF(A961&lt;$B$1,VLOOKUP(A961,[1]DI!$A$4:$B$15000,2,FALSE),0)</f>
        <v>3.4000000000000002E-2</v>
      </c>
      <c r="E961" s="60">
        <f t="shared" ca="1" si="218"/>
        <v>1.3269000000000001E-4</v>
      </c>
      <c r="F961" s="62">
        <f t="shared" si="215"/>
        <v>1.3</v>
      </c>
      <c r="G961" s="63">
        <f t="shared" ca="1" si="219"/>
        <v>1.0001724970000001</v>
      </c>
      <c r="H961" s="60">
        <f ca="1">TRUNC(PRODUCT(G$10:G960),15)</f>
        <v>1.1499771748066201</v>
      </c>
      <c r="I961" s="60">
        <f t="shared" si="220"/>
        <v>1</v>
      </c>
      <c r="J961" s="60">
        <f t="shared" ca="1" si="221"/>
        <v>1.1499771700000001</v>
      </c>
      <c r="K961" s="60">
        <f t="shared" ca="1" si="222"/>
        <v>0.14997716999999999</v>
      </c>
      <c r="L961" s="64">
        <f>IF(VLOOKUP(A961,$U$12:$AD$125,8)=VLOOKUP(A960,$U$12:$AD$125,8),0,VLOOKUP(A961,U$12:$AD$125,8))</f>
        <v>0</v>
      </c>
      <c r="M961" s="65">
        <f>IF(L961&gt;0,VLOOKUP(L961,T$12:$AC$125,7),0)</f>
        <v>0</v>
      </c>
      <c r="N961" s="60">
        <f t="shared" si="223"/>
        <v>0</v>
      </c>
      <c r="O961" s="60">
        <f t="shared" ca="1" si="224"/>
        <v>0.14997716999999999</v>
      </c>
      <c r="P961" s="66" t="str">
        <f t="shared" si="225"/>
        <v>A+J=</v>
      </c>
      <c r="Q961" s="67">
        <f t="shared" si="226"/>
        <v>45882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</row>
    <row r="962" spans="1:147" x14ac:dyDescent="0.2">
      <c r="A962" s="59">
        <f t="shared" si="214"/>
        <v>44328</v>
      </c>
      <c r="B962" s="70">
        <f t="shared" ca="1" si="216"/>
        <v>1.15017554</v>
      </c>
      <c r="C962" s="60">
        <f t="shared" si="217"/>
        <v>1</v>
      </c>
      <c r="D962" s="61">
        <f ca="1">IF(A962&lt;$B$1,VLOOKUP(A962,[1]DI!$A$4:$B$15000,2,FALSE),0)</f>
        <v>3.4000000000000002E-2</v>
      </c>
      <c r="E962" s="60">
        <f t="shared" ca="1" si="218"/>
        <v>1.3269000000000001E-4</v>
      </c>
      <c r="F962" s="62">
        <f t="shared" si="215"/>
        <v>1.3</v>
      </c>
      <c r="G962" s="63">
        <f t="shared" ca="1" si="219"/>
        <v>1.0001724970000001</v>
      </c>
      <c r="H962" s="60">
        <f ca="1">TRUNC(PRODUCT(G$10:G961),15)</f>
        <v>1.1501755424193401</v>
      </c>
      <c r="I962" s="60">
        <f t="shared" si="220"/>
        <v>1</v>
      </c>
      <c r="J962" s="60">
        <f t="shared" ca="1" si="221"/>
        <v>1.15017554</v>
      </c>
      <c r="K962" s="60">
        <f t="shared" ca="1" si="222"/>
        <v>0.15017554</v>
      </c>
      <c r="L962" s="64">
        <f>IF(VLOOKUP(A962,$U$12:$AD$125,8)=VLOOKUP(A961,$U$12:$AD$125,8),0,VLOOKUP(A962,U$12:$AD$125,8))</f>
        <v>0</v>
      </c>
      <c r="M962" s="65">
        <f>IF(L962&gt;0,VLOOKUP(L962,T$12:$AC$125,7),0)</f>
        <v>0</v>
      </c>
      <c r="N962" s="60">
        <f t="shared" si="223"/>
        <v>0</v>
      </c>
      <c r="O962" s="60">
        <f t="shared" ca="1" si="224"/>
        <v>0.15017554</v>
      </c>
      <c r="P962" s="66" t="str">
        <f t="shared" si="225"/>
        <v>A+J=</v>
      </c>
      <c r="Q962" s="67">
        <f t="shared" si="226"/>
        <v>45882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</row>
    <row r="963" spans="1:147" x14ac:dyDescent="0.2">
      <c r="A963" s="59">
        <f t="shared" si="214"/>
        <v>44329</v>
      </c>
      <c r="B963" s="70">
        <f t="shared" ca="1" si="216"/>
        <v>1.1503739399999999</v>
      </c>
      <c r="C963" s="60">
        <f t="shared" si="217"/>
        <v>1</v>
      </c>
      <c r="D963" s="61">
        <f ca="1">IF(A963&lt;$B$1,VLOOKUP(A963,[1]DI!$A$4:$B$15000,2,FALSE),0)</f>
        <v>3.4000000000000002E-2</v>
      </c>
      <c r="E963" s="60">
        <f t="shared" ca="1" si="218"/>
        <v>1.3269000000000001E-4</v>
      </c>
      <c r="F963" s="62">
        <f t="shared" si="215"/>
        <v>1.3</v>
      </c>
      <c r="G963" s="63">
        <f t="shared" ca="1" si="219"/>
        <v>1.0001724970000001</v>
      </c>
      <c r="H963" s="60">
        <f ca="1">TRUNC(PRODUCT(G$10:G962),15)</f>
        <v>1.1503739442498799</v>
      </c>
      <c r="I963" s="60">
        <f t="shared" si="220"/>
        <v>1</v>
      </c>
      <c r="J963" s="60">
        <f t="shared" ca="1" si="221"/>
        <v>1.1503739399999999</v>
      </c>
      <c r="K963" s="60">
        <f t="shared" ca="1" si="222"/>
        <v>0.15037394000000001</v>
      </c>
      <c r="L963" s="64">
        <f>IF(VLOOKUP(A963,$U$12:$AD$125,8)=VLOOKUP(A962,$U$12:$AD$125,8),0,VLOOKUP(A963,U$12:$AD$125,8))</f>
        <v>0</v>
      </c>
      <c r="M963" s="65">
        <f>IF(L963&gt;0,VLOOKUP(L963,T$12:$AC$125,7),0)</f>
        <v>0</v>
      </c>
      <c r="N963" s="60">
        <f t="shared" si="223"/>
        <v>0</v>
      </c>
      <c r="O963" s="60">
        <f t="shared" ca="1" si="224"/>
        <v>0.15037394000000001</v>
      </c>
      <c r="P963" s="66" t="str">
        <f t="shared" si="225"/>
        <v>A+J=</v>
      </c>
      <c r="Q963" s="67">
        <f t="shared" si="226"/>
        <v>45882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</row>
    <row r="964" spans="1:147" x14ac:dyDescent="0.2">
      <c r="A964" s="59">
        <f t="shared" si="214"/>
        <v>44330</v>
      </c>
      <c r="B964" s="70">
        <f t="shared" ca="1" si="216"/>
        <v>1.1505723800000001</v>
      </c>
      <c r="C964" s="60">
        <f t="shared" si="217"/>
        <v>1</v>
      </c>
      <c r="D964" s="61">
        <f ca="1">IF(A964&lt;$B$1,VLOOKUP(A964,[1]DI!$A$4:$B$15000,2,FALSE),0)</f>
        <v>3.4000000000000002E-2</v>
      </c>
      <c r="E964" s="60">
        <f t="shared" ca="1" si="218"/>
        <v>1.3269000000000001E-4</v>
      </c>
      <c r="F964" s="62">
        <f t="shared" si="215"/>
        <v>1.3</v>
      </c>
      <c r="G964" s="63">
        <f t="shared" ca="1" si="219"/>
        <v>1.0001724970000001</v>
      </c>
      <c r="H964" s="60">
        <f ca="1">TRUNC(PRODUCT(G$10:G963),15)</f>
        <v>1.1505723803041401</v>
      </c>
      <c r="I964" s="60">
        <f t="shared" si="220"/>
        <v>1</v>
      </c>
      <c r="J964" s="60">
        <f t="shared" ca="1" si="221"/>
        <v>1.1505723800000001</v>
      </c>
      <c r="K964" s="60">
        <f t="shared" ca="1" si="222"/>
        <v>0.15057238000000001</v>
      </c>
      <c r="L964" s="64">
        <f>IF(VLOOKUP(A964,$U$12:$AD$125,8)=VLOOKUP(A963,$U$12:$AD$125,8),0,VLOOKUP(A964,U$12:$AD$125,8))</f>
        <v>0</v>
      </c>
      <c r="M964" s="65">
        <f>IF(L964&gt;0,VLOOKUP(L964,T$12:$AC$125,7),0)</f>
        <v>0</v>
      </c>
      <c r="N964" s="60">
        <f t="shared" si="223"/>
        <v>0</v>
      </c>
      <c r="O964" s="60">
        <f t="shared" ca="1" si="224"/>
        <v>0.15057238000000001</v>
      </c>
      <c r="P964" s="66" t="str">
        <f t="shared" si="225"/>
        <v>A+J=</v>
      </c>
      <c r="Q964" s="67">
        <f t="shared" si="226"/>
        <v>45882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</row>
    <row r="965" spans="1:147" x14ac:dyDescent="0.2">
      <c r="A965" s="59">
        <f t="shared" si="214"/>
        <v>44331</v>
      </c>
      <c r="B965" s="70">
        <f t="shared" ca="1" si="216"/>
        <v>1.15077085</v>
      </c>
      <c r="C965" s="60">
        <f t="shared" si="217"/>
        <v>1</v>
      </c>
      <c r="D965" s="61">
        <f ca="1">IF(A965&lt;$B$1,VLOOKUP(A965,[1]DI!$A$4:$B$15000,2,FALSE),0)</f>
        <v>0</v>
      </c>
      <c r="E965" s="60">
        <f t="shared" ca="1" si="218"/>
        <v>0</v>
      </c>
      <c r="F965" s="62">
        <f t="shared" si="215"/>
        <v>1.3</v>
      </c>
      <c r="G965" s="63">
        <f t="shared" ca="1" si="219"/>
        <v>1</v>
      </c>
      <c r="H965" s="60">
        <f ca="1">TRUNC(PRODUCT(G$10:G964),15)</f>
        <v>1.1507708505880301</v>
      </c>
      <c r="I965" s="60">
        <f t="shared" si="220"/>
        <v>1</v>
      </c>
      <c r="J965" s="60">
        <f t="shared" ca="1" si="221"/>
        <v>1.15077085</v>
      </c>
      <c r="K965" s="60">
        <f t="shared" ca="1" si="222"/>
        <v>0.15077085000000001</v>
      </c>
      <c r="L965" s="64">
        <f>IF(VLOOKUP(A965,$U$12:$AD$125,8)=VLOOKUP(A964,$U$12:$AD$125,8),0,VLOOKUP(A965,U$12:$AD$125,8))</f>
        <v>0</v>
      </c>
      <c r="M965" s="65">
        <f>IF(L965&gt;0,VLOOKUP(L965,T$12:$AC$125,7),0)</f>
        <v>0</v>
      </c>
      <c r="N965" s="60">
        <f t="shared" si="223"/>
        <v>0</v>
      </c>
      <c r="O965" s="60">
        <f t="shared" ca="1" si="224"/>
        <v>0.15077085000000001</v>
      </c>
      <c r="P965" s="66" t="str">
        <f t="shared" si="225"/>
        <v>A+J=</v>
      </c>
      <c r="Q965" s="67">
        <f t="shared" si="226"/>
        <v>45882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</row>
    <row r="966" spans="1:147" x14ac:dyDescent="0.2">
      <c r="A966" s="59">
        <f t="shared" si="214"/>
        <v>44332</v>
      </c>
      <c r="B966" s="70">
        <f t="shared" ca="1" si="216"/>
        <v>1.15077085</v>
      </c>
      <c r="C966" s="60">
        <f t="shared" si="217"/>
        <v>1</v>
      </c>
      <c r="D966" s="61">
        <f ca="1">IF(A966&lt;$B$1,VLOOKUP(A966,[1]DI!$A$4:$B$15000,2,FALSE),0)</f>
        <v>0</v>
      </c>
      <c r="E966" s="60">
        <f t="shared" ca="1" si="218"/>
        <v>0</v>
      </c>
      <c r="F966" s="62">
        <f t="shared" si="215"/>
        <v>1.3</v>
      </c>
      <c r="G966" s="63">
        <f t="shared" ca="1" si="219"/>
        <v>1</v>
      </c>
      <c r="H966" s="60">
        <f ca="1">TRUNC(PRODUCT(G$10:G965),15)</f>
        <v>1.1507708505880301</v>
      </c>
      <c r="I966" s="60">
        <f t="shared" si="220"/>
        <v>1</v>
      </c>
      <c r="J966" s="60">
        <f t="shared" ca="1" si="221"/>
        <v>1.15077085</v>
      </c>
      <c r="K966" s="60">
        <f t="shared" ca="1" si="222"/>
        <v>0.15077085000000001</v>
      </c>
      <c r="L966" s="64">
        <f>IF(VLOOKUP(A966,$U$12:$AD$125,8)=VLOOKUP(A965,$U$12:$AD$125,8),0,VLOOKUP(A966,U$12:$AD$125,8))</f>
        <v>0</v>
      </c>
      <c r="M966" s="65">
        <f>IF(L966&gt;0,VLOOKUP(L966,T$12:$AC$125,7),0)</f>
        <v>0</v>
      </c>
      <c r="N966" s="60">
        <f t="shared" si="223"/>
        <v>0</v>
      </c>
      <c r="O966" s="60">
        <f t="shared" ca="1" si="224"/>
        <v>0.15077085000000001</v>
      </c>
      <c r="P966" s="66" t="str">
        <f t="shared" si="225"/>
        <v>A+J=</v>
      </c>
      <c r="Q966" s="67">
        <f t="shared" si="226"/>
        <v>45882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</row>
    <row r="967" spans="1:147" x14ac:dyDescent="0.2">
      <c r="A967" s="59">
        <f t="shared" si="214"/>
        <v>44333</v>
      </c>
      <c r="B967" s="70">
        <f t="shared" ca="1" si="216"/>
        <v>1.15077085</v>
      </c>
      <c r="C967" s="60">
        <f t="shared" si="217"/>
        <v>1</v>
      </c>
      <c r="D967" s="61">
        <f ca="1">IF(A967&lt;$B$1,VLOOKUP(A967,[1]DI!$A$4:$B$15000,2,FALSE),0)</f>
        <v>3.4000000000000002E-2</v>
      </c>
      <c r="E967" s="60">
        <f t="shared" ca="1" si="218"/>
        <v>1.3269000000000001E-4</v>
      </c>
      <c r="F967" s="62">
        <f t="shared" si="215"/>
        <v>1.3</v>
      </c>
      <c r="G967" s="63">
        <f t="shared" ca="1" si="219"/>
        <v>1.0001724970000001</v>
      </c>
      <c r="H967" s="60">
        <f ca="1">TRUNC(PRODUCT(G$10:G966),15)</f>
        <v>1.1507708505880301</v>
      </c>
      <c r="I967" s="60">
        <f t="shared" si="220"/>
        <v>1</v>
      </c>
      <c r="J967" s="60">
        <f t="shared" ca="1" si="221"/>
        <v>1.15077085</v>
      </c>
      <c r="K967" s="60">
        <f t="shared" ca="1" si="222"/>
        <v>0.15077085000000001</v>
      </c>
      <c r="L967" s="64">
        <f>IF(VLOOKUP(A967,$U$12:$AD$125,8)=VLOOKUP(A966,$U$12:$AD$125,8),0,VLOOKUP(A967,U$12:$AD$125,8))</f>
        <v>0</v>
      </c>
      <c r="M967" s="65">
        <f>IF(L967&gt;0,VLOOKUP(L967,T$12:$AC$125,7),0)</f>
        <v>0</v>
      </c>
      <c r="N967" s="60">
        <f t="shared" si="223"/>
        <v>0</v>
      </c>
      <c r="O967" s="60">
        <f t="shared" ca="1" si="224"/>
        <v>0.15077085000000001</v>
      </c>
      <c r="P967" s="66" t="str">
        <f t="shared" si="225"/>
        <v>A+J=</v>
      </c>
      <c r="Q967" s="67">
        <f t="shared" si="226"/>
        <v>45882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</row>
    <row r="968" spans="1:147" x14ac:dyDescent="0.2">
      <c r="A968" s="59">
        <f t="shared" si="214"/>
        <v>44334</v>
      </c>
      <c r="B968" s="70">
        <f t="shared" ca="1" si="216"/>
        <v>1.1509693599999999</v>
      </c>
      <c r="C968" s="60">
        <f t="shared" si="217"/>
        <v>1</v>
      </c>
      <c r="D968" s="61">
        <f ca="1">IF(A968&lt;$B$1,VLOOKUP(A968,[1]DI!$A$4:$B$15000,2,FALSE),0)</f>
        <v>3.4000000000000002E-2</v>
      </c>
      <c r="E968" s="60">
        <f t="shared" ca="1" si="218"/>
        <v>1.3269000000000001E-4</v>
      </c>
      <c r="F968" s="62">
        <f t="shared" si="215"/>
        <v>1.3</v>
      </c>
      <c r="G968" s="63">
        <f t="shared" ca="1" si="219"/>
        <v>1.0001724970000001</v>
      </c>
      <c r="H968" s="60">
        <f ca="1">TRUNC(PRODUCT(G$10:G967),15)</f>
        <v>1.15096935510744</v>
      </c>
      <c r="I968" s="60">
        <f t="shared" si="220"/>
        <v>1</v>
      </c>
      <c r="J968" s="60">
        <f t="shared" ca="1" si="221"/>
        <v>1.1509693599999999</v>
      </c>
      <c r="K968" s="60">
        <f t="shared" ca="1" si="222"/>
        <v>0.15096936</v>
      </c>
      <c r="L968" s="64">
        <f>IF(VLOOKUP(A968,$U$12:$AD$125,8)=VLOOKUP(A967,$U$12:$AD$125,8),0,VLOOKUP(A968,U$12:$AD$125,8))</f>
        <v>0</v>
      </c>
      <c r="M968" s="65">
        <f>IF(L968&gt;0,VLOOKUP(L968,T$12:$AC$125,7),0)</f>
        <v>0</v>
      </c>
      <c r="N968" s="60">
        <f t="shared" si="223"/>
        <v>0</v>
      </c>
      <c r="O968" s="60">
        <f t="shared" ca="1" si="224"/>
        <v>0.15096936</v>
      </c>
      <c r="P968" s="66" t="str">
        <f t="shared" si="225"/>
        <v>A+J=</v>
      </c>
      <c r="Q968" s="67">
        <f t="shared" si="226"/>
        <v>45882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</row>
    <row r="969" spans="1:147" x14ac:dyDescent="0.2">
      <c r="A969" s="59">
        <f t="shared" si="214"/>
        <v>44335</v>
      </c>
      <c r="B969" s="70">
        <f t="shared" ca="1" si="216"/>
        <v>1.15116789</v>
      </c>
      <c r="C969" s="60">
        <f t="shared" si="217"/>
        <v>1</v>
      </c>
      <c r="D969" s="61">
        <f ca="1">IF(A969&lt;$B$1,VLOOKUP(A969,[1]DI!$A$4:$B$15000,2,FALSE),0)</f>
        <v>3.4000000000000002E-2</v>
      </c>
      <c r="E969" s="60">
        <f t="shared" ca="1" si="218"/>
        <v>1.3269000000000001E-4</v>
      </c>
      <c r="F969" s="62">
        <f t="shared" si="215"/>
        <v>1.3</v>
      </c>
      <c r="G969" s="63">
        <f t="shared" ca="1" si="219"/>
        <v>1.0001724970000001</v>
      </c>
      <c r="H969" s="60">
        <f ca="1">TRUNC(PRODUCT(G$10:G968),15)</f>
        <v>1.1511678938682901</v>
      </c>
      <c r="I969" s="60">
        <f t="shared" si="220"/>
        <v>1</v>
      </c>
      <c r="J969" s="60">
        <f t="shared" ca="1" si="221"/>
        <v>1.15116789</v>
      </c>
      <c r="K969" s="60">
        <f t="shared" ca="1" si="222"/>
        <v>0.15116789</v>
      </c>
      <c r="L969" s="64">
        <f>IF(VLOOKUP(A969,$U$12:$AD$125,8)=VLOOKUP(A968,$U$12:$AD$125,8),0,VLOOKUP(A969,U$12:$AD$125,8))</f>
        <v>0</v>
      </c>
      <c r="M969" s="65">
        <f>IF(L969&gt;0,VLOOKUP(L969,T$12:$AC$125,7),0)</f>
        <v>0</v>
      </c>
      <c r="N969" s="60">
        <f t="shared" si="223"/>
        <v>0</v>
      </c>
      <c r="O969" s="60">
        <f t="shared" ca="1" si="224"/>
        <v>0.15116789</v>
      </c>
      <c r="P969" s="66" t="str">
        <f t="shared" si="225"/>
        <v>A+J=</v>
      </c>
      <c r="Q969" s="67">
        <f t="shared" si="226"/>
        <v>45882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</row>
    <row r="970" spans="1:147" x14ac:dyDescent="0.2">
      <c r="A970" s="59">
        <f t="shared" si="214"/>
        <v>44336</v>
      </c>
      <c r="B970" s="70">
        <f t="shared" ca="1" si="216"/>
        <v>1.1513664699999999</v>
      </c>
      <c r="C970" s="60">
        <f t="shared" si="217"/>
        <v>1</v>
      </c>
      <c r="D970" s="61">
        <f ca="1">IF(A970&lt;$B$1,VLOOKUP(A970,[1]DI!$A$4:$B$15000,2,FALSE),0)</f>
        <v>3.4000000000000002E-2</v>
      </c>
      <c r="E970" s="60">
        <f t="shared" ca="1" si="218"/>
        <v>1.3269000000000001E-4</v>
      </c>
      <c r="F970" s="62">
        <f t="shared" si="215"/>
        <v>1.3</v>
      </c>
      <c r="G970" s="63">
        <f t="shared" ca="1" si="219"/>
        <v>1.0001724970000001</v>
      </c>
      <c r="H970" s="60">
        <f ca="1">TRUNC(PRODUCT(G$10:G969),15)</f>
        <v>1.15136646687648</v>
      </c>
      <c r="I970" s="60">
        <f t="shared" si="220"/>
        <v>1</v>
      </c>
      <c r="J970" s="60">
        <f t="shared" ca="1" si="221"/>
        <v>1.1513664699999999</v>
      </c>
      <c r="K970" s="60">
        <f t="shared" ca="1" si="222"/>
        <v>0.15136647</v>
      </c>
      <c r="L970" s="64">
        <f>IF(VLOOKUP(A970,$U$12:$AD$125,8)=VLOOKUP(A969,$U$12:$AD$125,8),0,VLOOKUP(A970,U$12:$AD$125,8))</f>
        <v>0</v>
      </c>
      <c r="M970" s="65">
        <f>IF(L970&gt;0,VLOOKUP(L970,T$12:$AC$125,7),0)</f>
        <v>0</v>
      </c>
      <c r="N970" s="60">
        <f t="shared" si="223"/>
        <v>0</v>
      </c>
      <c r="O970" s="60">
        <f t="shared" ca="1" si="224"/>
        <v>0.15136647</v>
      </c>
      <c r="P970" s="66" t="str">
        <f t="shared" si="225"/>
        <v>A+J=</v>
      </c>
      <c r="Q970" s="67">
        <f t="shared" si="226"/>
        <v>45882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</row>
    <row r="971" spans="1:147" x14ac:dyDescent="0.2">
      <c r="A971" s="59">
        <f t="shared" ref="A971:A1034" si="227">(A970+1)</f>
        <v>44337</v>
      </c>
      <c r="B971" s="70">
        <f t="shared" ca="1" si="216"/>
        <v>1.15156507</v>
      </c>
      <c r="C971" s="60">
        <f t="shared" si="217"/>
        <v>1</v>
      </c>
      <c r="D971" s="61">
        <f ca="1">IF(A971&lt;$B$1,VLOOKUP(A971,[1]DI!$A$4:$B$15000,2,FALSE),0)</f>
        <v>3.4000000000000002E-2</v>
      </c>
      <c r="E971" s="60">
        <f t="shared" ca="1" si="218"/>
        <v>1.3269000000000001E-4</v>
      </c>
      <c r="F971" s="62">
        <f t="shared" si="215"/>
        <v>1.3</v>
      </c>
      <c r="G971" s="63">
        <f t="shared" ca="1" si="219"/>
        <v>1.0001724970000001</v>
      </c>
      <c r="H971" s="60">
        <f ca="1">TRUNC(PRODUCT(G$10:G970),15)</f>
        <v>1.15156507413792</v>
      </c>
      <c r="I971" s="60">
        <f t="shared" si="220"/>
        <v>1</v>
      </c>
      <c r="J971" s="60">
        <f t="shared" ca="1" si="221"/>
        <v>1.15156507</v>
      </c>
      <c r="K971" s="60">
        <f t="shared" ca="1" si="222"/>
        <v>0.15156507</v>
      </c>
      <c r="L971" s="64">
        <f>IF(VLOOKUP(A971,$U$12:$AD$125,8)=VLOOKUP(A970,$U$12:$AD$125,8),0,VLOOKUP(A971,U$12:$AD$125,8))</f>
        <v>0</v>
      </c>
      <c r="M971" s="65">
        <f>IF(L971&gt;0,VLOOKUP(L971,T$12:$AC$125,7),0)</f>
        <v>0</v>
      </c>
      <c r="N971" s="60">
        <f t="shared" si="223"/>
        <v>0</v>
      </c>
      <c r="O971" s="60">
        <f t="shared" ca="1" si="224"/>
        <v>0.15156507</v>
      </c>
      <c r="P971" s="66" t="str">
        <f t="shared" si="225"/>
        <v>A+J=</v>
      </c>
      <c r="Q971" s="67">
        <f t="shared" si="226"/>
        <v>45882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</row>
    <row r="972" spans="1:147" x14ac:dyDescent="0.2">
      <c r="A972" s="59">
        <f t="shared" si="227"/>
        <v>44338</v>
      </c>
      <c r="B972" s="70">
        <f t="shared" ca="1" si="216"/>
        <v>1.1517637199999999</v>
      </c>
      <c r="C972" s="60">
        <f t="shared" si="217"/>
        <v>1</v>
      </c>
      <c r="D972" s="61">
        <f ca="1">IF(A972&lt;$B$1,VLOOKUP(A972,[1]DI!$A$4:$B$15000,2,FALSE),0)</f>
        <v>0</v>
      </c>
      <c r="E972" s="60">
        <f t="shared" ca="1" si="218"/>
        <v>0</v>
      </c>
      <c r="F972" s="62">
        <f t="shared" ref="F972:F1035" si="228">F971</f>
        <v>1.3</v>
      </c>
      <c r="G972" s="63">
        <f t="shared" ca="1" si="219"/>
        <v>1</v>
      </c>
      <c r="H972" s="60">
        <f ca="1">TRUNC(PRODUCT(G$10:G971),15)</f>
        <v>1.1517637156585101</v>
      </c>
      <c r="I972" s="60">
        <f t="shared" si="220"/>
        <v>1</v>
      </c>
      <c r="J972" s="60">
        <f t="shared" ca="1" si="221"/>
        <v>1.1517637199999999</v>
      </c>
      <c r="K972" s="60">
        <f t="shared" ca="1" si="222"/>
        <v>0.15176371999999999</v>
      </c>
      <c r="L972" s="64">
        <f>IF(VLOOKUP(A972,$U$12:$AD$125,8)=VLOOKUP(A971,$U$12:$AD$125,8),0,VLOOKUP(A972,U$12:$AD$125,8))</f>
        <v>0</v>
      </c>
      <c r="M972" s="65">
        <f>IF(L972&gt;0,VLOOKUP(L972,T$12:$AC$125,7),0)</f>
        <v>0</v>
      </c>
      <c r="N972" s="60">
        <f t="shared" si="223"/>
        <v>0</v>
      </c>
      <c r="O972" s="60">
        <f t="shared" ca="1" si="224"/>
        <v>0.15176371999999999</v>
      </c>
      <c r="P972" s="66" t="str">
        <f t="shared" si="225"/>
        <v>A+J=</v>
      </c>
      <c r="Q972" s="67">
        <f t="shared" si="226"/>
        <v>45882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</row>
    <row r="973" spans="1:147" x14ac:dyDescent="0.2">
      <c r="A973" s="59">
        <f t="shared" si="227"/>
        <v>44339</v>
      </c>
      <c r="B973" s="70">
        <f t="shared" ca="1" si="216"/>
        <v>1.1517637199999999</v>
      </c>
      <c r="C973" s="60">
        <f t="shared" si="217"/>
        <v>1</v>
      </c>
      <c r="D973" s="61">
        <f ca="1">IF(A973&lt;$B$1,VLOOKUP(A973,[1]DI!$A$4:$B$15000,2,FALSE),0)</f>
        <v>0</v>
      </c>
      <c r="E973" s="60">
        <f t="shared" ca="1" si="218"/>
        <v>0</v>
      </c>
      <c r="F973" s="62">
        <f t="shared" si="228"/>
        <v>1.3</v>
      </c>
      <c r="G973" s="63">
        <f t="shared" ca="1" si="219"/>
        <v>1</v>
      </c>
      <c r="H973" s="60">
        <f ca="1">TRUNC(PRODUCT(G$10:G972),15)</f>
        <v>1.1517637156585101</v>
      </c>
      <c r="I973" s="60">
        <f t="shared" si="220"/>
        <v>1</v>
      </c>
      <c r="J973" s="60">
        <f t="shared" ca="1" si="221"/>
        <v>1.1517637199999999</v>
      </c>
      <c r="K973" s="60">
        <f t="shared" ca="1" si="222"/>
        <v>0.15176371999999999</v>
      </c>
      <c r="L973" s="64">
        <f>IF(VLOOKUP(A973,$U$12:$AD$125,8)=VLOOKUP(A972,$U$12:$AD$125,8),0,VLOOKUP(A973,U$12:$AD$125,8))</f>
        <v>0</v>
      </c>
      <c r="M973" s="65">
        <f>IF(L973&gt;0,VLOOKUP(L973,T$12:$AC$125,7),0)</f>
        <v>0</v>
      </c>
      <c r="N973" s="60">
        <f t="shared" si="223"/>
        <v>0</v>
      </c>
      <c r="O973" s="60">
        <f t="shared" ca="1" si="224"/>
        <v>0.15176371999999999</v>
      </c>
      <c r="P973" s="66" t="str">
        <f t="shared" si="225"/>
        <v>A+J=</v>
      </c>
      <c r="Q973" s="67">
        <f t="shared" si="226"/>
        <v>45882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</row>
    <row r="974" spans="1:147" x14ac:dyDescent="0.2">
      <c r="A974" s="59">
        <f t="shared" si="227"/>
        <v>44340</v>
      </c>
      <c r="B974" s="70">
        <f t="shared" ca="1" si="216"/>
        <v>1.1517637199999999</v>
      </c>
      <c r="C974" s="60">
        <f t="shared" si="217"/>
        <v>1</v>
      </c>
      <c r="D974" s="61">
        <f ca="1">IF(A974&lt;$B$1,VLOOKUP(A974,[1]DI!$A$4:$B$15000,2,FALSE),0)</f>
        <v>3.4000000000000002E-2</v>
      </c>
      <c r="E974" s="60">
        <f t="shared" ca="1" si="218"/>
        <v>1.3269000000000001E-4</v>
      </c>
      <c r="F974" s="62">
        <f t="shared" si="228"/>
        <v>1.3</v>
      </c>
      <c r="G974" s="63">
        <f t="shared" ca="1" si="219"/>
        <v>1.0001724970000001</v>
      </c>
      <c r="H974" s="60">
        <f ca="1">TRUNC(PRODUCT(G$10:G973),15)</f>
        <v>1.1517637156585101</v>
      </c>
      <c r="I974" s="60">
        <f t="shared" si="220"/>
        <v>1</v>
      </c>
      <c r="J974" s="60">
        <f t="shared" ca="1" si="221"/>
        <v>1.1517637199999999</v>
      </c>
      <c r="K974" s="60">
        <f t="shared" ca="1" si="222"/>
        <v>0.15176371999999999</v>
      </c>
      <c r="L974" s="64">
        <f>IF(VLOOKUP(A974,$U$12:$AD$125,8)=VLOOKUP(A973,$U$12:$AD$125,8),0,VLOOKUP(A974,U$12:$AD$125,8))</f>
        <v>0</v>
      </c>
      <c r="M974" s="65">
        <f>IF(L974&gt;0,VLOOKUP(L974,T$12:$AC$125,7),0)</f>
        <v>0</v>
      </c>
      <c r="N974" s="60">
        <f t="shared" si="223"/>
        <v>0</v>
      </c>
      <c r="O974" s="60">
        <f t="shared" ca="1" si="224"/>
        <v>0.15176371999999999</v>
      </c>
      <c r="P974" s="66" t="str">
        <f t="shared" si="225"/>
        <v>A+J=</v>
      </c>
      <c r="Q974" s="67">
        <f t="shared" si="226"/>
        <v>45882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</row>
    <row r="975" spans="1:147" x14ac:dyDescent="0.2">
      <c r="A975" s="59">
        <f t="shared" si="227"/>
        <v>44341</v>
      </c>
      <c r="B975" s="70">
        <f t="shared" ca="1" si="216"/>
        <v>1.15196239</v>
      </c>
      <c r="C975" s="60">
        <f t="shared" si="217"/>
        <v>1</v>
      </c>
      <c r="D975" s="61">
        <f ca="1">IF(A975&lt;$B$1,VLOOKUP(A975,[1]DI!$A$4:$B$15000,2,FALSE),0)</f>
        <v>3.4000000000000002E-2</v>
      </c>
      <c r="E975" s="60">
        <f t="shared" ca="1" si="218"/>
        <v>1.3269000000000001E-4</v>
      </c>
      <c r="F975" s="62">
        <f t="shared" si="228"/>
        <v>1.3</v>
      </c>
      <c r="G975" s="63">
        <f t="shared" ca="1" si="219"/>
        <v>1.0001724970000001</v>
      </c>
      <c r="H975" s="60">
        <f ca="1">TRUNC(PRODUCT(G$10:G974),15)</f>
        <v>1.1519623914441699</v>
      </c>
      <c r="I975" s="60">
        <f t="shared" si="220"/>
        <v>1</v>
      </c>
      <c r="J975" s="60">
        <f t="shared" ca="1" si="221"/>
        <v>1.15196239</v>
      </c>
      <c r="K975" s="60">
        <f t="shared" ca="1" si="222"/>
        <v>0.15196239</v>
      </c>
      <c r="L975" s="64">
        <f>IF(VLOOKUP(A975,$U$12:$AD$125,8)=VLOOKUP(A974,$U$12:$AD$125,8),0,VLOOKUP(A975,U$12:$AD$125,8))</f>
        <v>0</v>
      </c>
      <c r="M975" s="65">
        <f>IF(L975&gt;0,VLOOKUP(L975,T$12:$AC$125,7),0)</f>
        <v>0</v>
      </c>
      <c r="N975" s="60">
        <f t="shared" si="223"/>
        <v>0</v>
      </c>
      <c r="O975" s="60">
        <f t="shared" ca="1" si="224"/>
        <v>0.15196239</v>
      </c>
      <c r="P975" s="66" t="str">
        <f t="shared" si="225"/>
        <v>A+J=</v>
      </c>
      <c r="Q975" s="67">
        <f t="shared" si="226"/>
        <v>45882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</row>
    <row r="976" spans="1:147" x14ac:dyDescent="0.2">
      <c r="A976" s="59">
        <f t="shared" si="227"/>
        <v>44342</v>
      </c>
      <c r="B976" s="70">
        <f t="shared" ca="1" si="216"/>
        <v>1.1521611</v>
      </c>
      <c r="C976" s="60">
        <f t="shared" si="217"/>
        <v>1</v>
      </c>
      <c r="D976" s="61">
        <f ca="1">IF(A976&lt;$B$1,VLOOKUP(A976,[1]DI!$A$4:$B$15000,2,FALSE),0)</f>
        <v>3.4000000000000002E-2</v>
      </c>
      <c r="E976" s="60">
        <f t="shared" ca="1" si="218"/>
        <v>1.3269000000000001E-4</v>
      </c>
      <c r="F976" s="62">
        <f t="shared" si="228"/>
        <v>1.3</v>
      </c>
      <c r="G976" s="63">
        <f t="shared" ca="1" si="219"/>
        <v>1.0001724970000001</v>
      </c>
      <c r="H976" s="60">
        <f ca="1">TRUNC(PRODUCT(G$10:G975),15)</f>
        <v>1.15216110150081</v>
      </c>
      <c r="I976" s="60">
        <f t="shared" si="220"/>
        <v>1</v>
      </c>
      <c r="J976" s="60">
        <f t="shared" ca="1" si="221"/>
        <v>1.1521611</v>
      </c>
      <c r="K976" s="60">
        <f t="shared" ca="1" si="222"/>
        <v>0.15216109999999999</v>
      </c>
      <c r="L976" s="64">
        <f>IF(VLOOKUP(A976,$U$12:$AD$125,8)=VLOOKUP(A975,$U$12:$AD$125,8),0,VLOOKUP(A976,U$12:$AD$125,8))</f>
        <v>0</v>
      </c>
      <c r="M976" s="65">
        <f>IF(L976&gt;0,VLOOKUP(L976,T$12:$AC$125,7),0)</f>
        <v>0</v>
      </c>
      <c r="N976" s="60">
        <f t="shared" si="223"/>
        <v>0</v>
      </c>
      <c r="O976" s="60">
        <f t="shared" ca="1" si="224"/>
        <v>0.15216109999999999</v>
      </c>
      <c r="P976" s="66" t="str">
        <f t="shared" si="225"/>
        <v>A+J=</v>
      </c>
      <c r="Q976" s="67">
        <f t="shared" si="226"/>
        <v>45882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</row>
    <row r="977" spans="1:150" x14ac:dyDescent="0.2">
      <c r="A977" s="59">
        <f t="shared" si="227"/>
        <v>44343</v>
      </c>
      <c r="B977" s="70">
        <f t="shared" ca="1" si="216"/>
        <v>1.1523598500000001</v>
      </c>
      <c r="C977" s="60">
        <f t="shared" si="217"/>
        <v>1</v>
      </c>
      <c r="D977" s="61">
        <f ca="1">IF(A977&lt;$B$1,VLOOKUP(A977,[1]DI!$A$4:$B$15000,2,FALSE),0)</f>
        <v>3.4000000000000002E-2</v>
      </c>
      <c r="E977" s="60">
        <f t="shared" ca="1" si="218"/>
        <v>1.3269000000000001E-4</v>
      </c>
      <c r="F977" s="62">
        <f t="shared" si="228"/>
        <v>1.3</v>
      </c>
      <c r="G977" s="63">
        <f t="shared" ca="1" si="219"/>
        <v>1.0001724970000001</v>
      </c>
      <c r="H977" s="60">
        <f ca="1">TRUNC(PRODUCT(G$10:G976),15)</f>
        <v>1.15235984583433</v>
      </c>
      <c r="I977" s="60">
        <f t="shared" si="220"/>
        <v>1</v>
      </c>
      <c r="J977" s="60">
        <f t="shared" ca="1" si="221"/>
        <v>1.1523598500000001</v>
      </c>
      <c r="K977" s="60">
        <f t="shared" ca="1" si="222"/>
        <v>0.15235984999999999</v>
      </c>
      <c r="L977" s="64">
        <f>IF(VLOOKUP(A977,$U$12:$AD$125,8)=VLOOKUP(A976,$U$12:$AD$125,8),0,VLOOKUP(A977,U$12:$AD$125,8))</f>
        <v>0</v>
      </c>
      <c r="M977" s="65">
        <f>IF(L977&gt;0,VLOOKUP(L977,T$12:$AC$125,7),0)</f>
        <v>0</v>
      </c>
      <c r="N977" s="60">
        <f t="shared" si="223"/>
        <v>0</v>
      </c>
      <c r="O977" s="60">
        <f t="shared" ca="1" si="224"/>
        <v>0.15235984999999999</v>
      </c>
      <c r="P977" s="66" t="str">
        <f t="shared" si="225"/>
        <v>A+J=</v>
      </c>
      <c r="Q977" s="67">
        <f t="shared" si="226"/>
        <v>45882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</row>
    <row r="978" spans="1:150" x14ac:dyDescent="0.2">
      <c r="A978" s="59">
        <f t="shared" si="227"/>
        <v>44344</v>
      </c>
      <c r="B978" s="70">
        <f t="shared" ca="1" si="216"/>
        <v>1.15255862</v>
      </c>
      <c r="C978" s="60">
        <f t="shared" si="217"/>
        <v>1</v>
      </c>
      <c r="D978" s="61">
        <f ca="1">IF(A978&lt;$B$1,VLOOKUP(A978,[1]DI!$A$4:$B$15000,2,FALSE),0)</f>
        <v>3.4000000000000002E-2</v>
      </c>
      <c r="E978" s="60">
        <f t="shared" ca="1" si="218"/>
        <v>1.3269000000000001E-4</v>
      </c>
      <c r="F978" s="62">
        <f t="shared" si="228"/>
        <v>1.3</v>
      </c>
      <c r="G978" s="63">
        <f t="shared" ca="1" si="219"/>
        <v>1.0001724970000001</v>
      </c>
      <c r="H978" s="60">
        <f ca="1">TRUNC(PRODUCT(G$10:G977),15)</f>
        <v>1.15255862445066</v>
      </c>
      <c r="I978" s="60">
        <f t="shared" si="220"/>
        <v>1</v>
      </c>
      <c r="J978" s="60">
        <f t="shared" ca="1" si="221"/>
        <v>1.15255862</v>
      </c>
      <c r="K978" s="60">
        <f t="shared" ca="1" si="222"/>
        <v>0.15255862000000001</v>
      </c>
      <c r="L978" s="64">
        <f>IF(VLOOKUP(A978,$U$12:$AD$125,8)=VLOOKUP(A977,$U$12:$AD$125,8),0,VLOOKUP(A978,U$12:$AD$125,8))</f>
        <v>0</v>
      </c>
      <c r="M978" s="65">
        <f>IF(L978&gt;0,VLOOKUP(L978,T$12:$AC$125,7),0)</f>
        <v>0</v>
      </c>
      <c r="N978" s="60">
        <f t="shared" si="223"/>
        <v>0</v>
      </c>
      <c r="O978" s="60">
        <f t="shared" ca="1" si="224"/>
        <v>0.15255862000000001</v>
      </c>
      <c r="P978" s="66" t="str">
        <f t="shared" si="225"/>
        <v>A+J=</v>
      </c>
      <c r="Q978" s="67">
        <f t="shared" si="226"/>
        <v>45882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</row>
    <row r="979" spans="1:150" x14ac:dyDescent="0.2">
      <c r="A979" s="59">
        <f t="shared" si="227"/>
        <v>44345</v>
      </c>
      <c r="B979" s="70">
        <f t="shared" ca="1" si="216"/>
        <v>1.15275744</v>
      </c>
      <c r="C979" s="60">
        <f t="shared" si="217"/>
        <v>1</v>
      </c>
      <c r="D979" s="61">
        <f ca="1">IF(A979&lt;$B$1,VLOOKUP(A979,[1]DI!$A$4:$B$15000,2,FALSE),0)</f>
        <v>0</v>
      </c>
      <c r="E979" s="60">
        <f t="shared" ca="1" si="218"/>
        <v>0</v>
      </c>
      <c r="F979" s="62">
        <f t="shared" si="228"/>
        <v>1.3</v>
      </c>
      <c r="G979" s="63">
        <f t="shared" ca="1" si="219"/>
        <v>1</v>
      </c>
      <c r="H979" s="60">
        <f ca="1">TRUNC(PRODUCT(G$10:G978),15)</f>
        <v>1.1527574373556999</v>
      </c>
      <c r="I979" s="60">
        <f t="shared" si="220"/>
        <v>1</v>
      </c>
      <c r="J979" s="60">
        <f t="shared" ca="1" si="221"/>
        <v>1.15275744</v>
      </c>
      <c r="K979" s="60">
        <f t="shared" ca="1" si="222"/>
        <v>0.15275743999999999</v>
      </c>
      <c r="L979" s="64">
        <f>IF(VLOOKUP(A979,$U$12:$AD$125,8)=VLOOKUP(A978,$U$12:$AD$125,8),0,VLOOKUP(A979,U$12:$AD$125,8))</f>
        <v>0</v>
      </c>
      <c r="M979" s="65">
        <f>IF(L979&gt;0,VLOOKUP(L979,T$12:$AC$125,7),0)</f>
        <v>0</v>
      </c>
      <c r="N979" s="60">
        <f t="shared" si="223"/>
        <v>0</v>
      </c>
      <c r="O979" s="60">
        <f t="shared" ca="1" si="224"/>
        <v>0.15275743999999999</v>
      </c>
      <c r="P979" s="66" t="str">
        <f t="shared" si="225"/>
        <v>A+J=</v>
      </c>
      <c r="Q979" s="67">
        <f t="shared" si="226"/>
        <v>45882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</row>
    <row r="980" spans="1:150" x14ac:dyDescent="0.2">
      <c r="A980" s="59">
        <f t="shared" si="227"/>
        <v>44346</v>
      </c>
      <c r="B980" s="70">
        <f t="shared" ca="1" si="216"/>
        <v>1.15275744</v>
      </c>
      <c r="C980" s="60">
        <f t="shared" si="217"/>
        <v>1</v>
      </c>
      <c r="D980" s="61">
        <f ca="1">IF(A980&lt;$B$1,VLOOKUP(A980,[1]DI!$A$4:$B$15000,2,FALSE),0)</f>
        <v>0</v>
      </c>
      <c r="E980" s="60">
        <f t="shared" ca="1" si="218"/>
        <v>0</v>
      </c>
      <c r="F980" s="62">
        <f t="shared" si="228"/>
        <v>1.3</v>
      </c>
      <c r="G980" s="63">
        <f t="shared" ca="1" si="219"/>
        <v>1</v>
      </c>
      <c r="H980" s="60">
        <f ca="1">TRUNC(PRODUCT(G$10:G979),15)</f>
        <v>1.1527574373556999</v>
      </c>
      <c r="I980" s="60">
        <f t="shared" si="220"/>
        <v>1</v>
      </c>
      <c r="J980" s="60">
        <f t="shared" ca="1" si="221"/>
        <v>1.15275744</v>
      </c>
      <c r="K980" s="60">
        <f t="shared" ca="1" si="222"/>
        <v>0.15275743999999999</v>
      </c>
      <c r="L980" s="64">
        <f>IF(VLOOKUP(A980,$U$12:$AD$125,8)=VLOOKUP(A979,$U$12:$AD$125,8),0,VLOOKUP(A980,U$12:$AD$125,8))</f>
        <v>0</v>
      </c>
      <c r="M980" s="65">
        <f>IF(L980&gt;0,VLOOKUP(L980,T$12:$AC$125,7),0)</f>
        <v>0</v>
      </c>
      <c r="N980" s="60">
        <f t="shared" si="223"/>
        <v>0</v>
      </c>
      <c r="O980" s="60">
        <f t="shared" ca="1" si="224"/>
        <v>0.15275743999999999</v>
      </c>
      <c r="P980" s="66" t="str">
        <f t="shared" si="225"/>
        <v>A+J=</v>
      </c>
      <c r="Q980" s="67">
        <f t="shared" si="226"/>
        <v>45882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</row>
    <row r="981" spans="1:150" x14ac:dyDescent="0.2">
      <c r="A981" s="59">
        <f t="shared" si="227"/>
        <v>44347</v>
      </c>
      <c r="B981" s="70">
        <f t="shared" ca="1" si="216"/>
        <v>1.15275744</v>
      </c>
      <c r="C981" s="60">
        <f t="shared" si="217"/>
        <v>1</v>
      </c>
      <c r="D981" s="61">
        <f ca="1">IF(A981&lt;$B$1,VLOOKUP(A981,[1]DI!$A$4:$B$15000,2,FALSE),0)</f>
        <v>3.4000000000000002E-2</v>
      </c>
      <c r="E981" s="60">
        <f t="shared" ca="1" si="218"/>
        <v>1.3269000000000001E-4</v>
      </c>
      <c r="F981" s="62">
        <f t="shared" si="228"/>
        <v>1.3</v>
      </c>
      <c r="G981" s="63">
        <f t="shared" ca="1" si="219"/>
        <v>1.0001724970000001</v>
      </c>
      <c r="H981" s="60">
        <f ca="1">TRUNC(PRODUCT(G$10:G980),15)</f>
        <v>1.1527574373556999</v>
      </c>
      <c r="I981" s="60">
        <f t="shared" si="220"/>
        <v>1</v>
      </c>
      <c r="J981" s="60">
        <f t="shared" ca="1" si="221"/>
        <v>1.15275744</v>
      </c>
      <c r="K981" s="60">
        <f t="shared" ca="1" si="222"/>
        <v>0.15275743999999999</v>
      </c>
      <c r="L981" s="64">
        <f>IF(VLOOKUP(A981,$U$12:$AD$125,8)=VLOOKUP(A980,$U$12:$AD$125,8),0,VLOOKUP(A981,U$12:$AD$125,8))</f>
        <v>0</v>
      </c>
      <c r="M981" s="65">
        <f>IF(L981&gt;0,VLOOKUP(L981,T$12:$AC$125,7),0)</f>
        <v>0</v>
      </c>
      <c r="N981" s="60">
        <f t="shared" si="223"/>
        <v>0</v>
      </c>
      <c r="O981" s="60">
        <f t="shared" ca="1" si="224"/>
        <v>0.15275743999999999</v>
      </c>
      <c r="P981" s="66" t="str">
        <f t="shared" si="225"/>
        <v>A+J=</v>
      </c>
      <c r="Q981" s="67">
        <f t="shared" si="226"/>
        <v>45882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</row>
    <row r="982" spans="1:150" x14ac:dyDescent="0.2">
      <c r="A982" s="59">
        <f t="shared" si="227"/>
        <v>44348</v>
      </c>
      <c r="B982" s="70">
        <f t="shared" ca="1" si="216"/>
        <v>1.1529562799999999</v>
      </c>
      <c r="C982" s="60">
        <f t="shared" si="217"/>
        <v>1</v>
      </c>
      <c r="D982" s="61">
        <f ca="1">IF(A982&lt;$B$1,VLOOKUP(A982,[1]DI!$A$4:$B$15000,2,FALSE),0)</f>
        <v>3.4000000000000002E-2</v>
      </c>
      <c r="E982" s="60">
        <f t="shared" ca="1" si="218"/>
        <v>1.3269000000000001E-4</v>
      </c>
      <c r="F982" s="62">
        <f t="shared" si="228"/>
        <v>1.3</v>
      </c>
      <c r="G982" s="63">
        <f t="shared" ca="1" si="219"/>
        <v>1.0001724970000001</v>
      </c>
      <c r="H982" s="60">
        <f ca="1">TRUNC(PRODUCT(G$10:G981),15)</f>
        <v>1.15295628455537</v>
      </c>
      <c r="I982" s="60">
        <f t="shared" si="220"/>
        <v>1</v>
      </c>
      <c r="J982" s="60">
        <f t="shared" ca="1" si="221"/>
        <v>1.1529562799999999</v>
      </c>
      <c r="K982" s="60">
        <f t="shared" ca="1" si="222"/>
        <v>0.15295628</v>
      </c>
      <c r="L982" s="64">
        <f>IF(VLOOKUP(A982,$U$12:$AD$125,8)=VLOOKUP(A981,$U$12:$AD$125,8),0,VLOOKUP(A982,U$12:$AD$125,8))</f>
        <v>0</v>
      </c>
      <c r="M982" s="65">
        <f>IF(L982&gt;0,VLOOKUP(L982,T$12:$AC$125,7),0)</f>
        <v>0</v>
      </c>
      <c r="N982" s="60">
        <f t="shared" si="223"/>
        <v>0</v>
      </c>
      <c r="O982" s="60">
        <f t="shared" ca="1" si="224"/>
        <v>0.15295628</v>
      </c>
      <c r="P982" s="66" t="str">
        <f t="shared" si="225"/>
        <v>A+J=</v>
      </c>
      <c r="Q982" s="67">
        <f t="shared" si="226"/>
        <v>45882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</row>
    <row r="983" spans="1:150" x14ac:dyDescent="0.2">
      <c r="A983" s="59">
        <f t="shared" si="227"/>
        <v>44349</v>
      </c>
      <c r="B983" s="70">
        <f t="shared" ca="1" si="216"/>
        <v>1.15315517</v>
      </c>
      <c r="C983" s="60">
        <f t="shared" si="217"/>
        <v>1</v>
      </c>
      <c r="D983" s="61">
        <f ca="1">IF(A983&lt;$B$1,VLOOKUP(A983,[1]DI!$A$4:$B$15000,2,FALSE),0)</f>
        <v>3.4000000000000002E-2</v>
      </c>
      <c r="E983" s="60">
        <f t="shared" ca="1" si="218"/>
        <v>1.3269000000000001E-4</v>
      </c>
      <c r="F983" s="62">
        <f t="shared" si="228"/>
        <v>1.3</v>
      </c>
      <c r="G983" s="63">
        <f t="shared" ca="1" si="219"/>
        <v>1.0001724970000001</v>
      </c>
      <c r="H983" s="60">
        <f ca="1">TRUNC(PRODUCT(G$10:G982),15)</f>
        <v>1.1531551660555901</v>
      </c>
      <c r="I983" s="60">
        <f t="shared" si="220"/>
        <v>1</v>
      </c>
      <c r="J983" s="60">
        <f t="shared" ca="1" si="221"/>
        <v>1.15315517</v>
      </c>
      <c r="K983" s="60">
        <f t="shared" ca="1" si="222"/>
        <v>0.15315517000000001</v>
      </c>
      <c r="L983" s="64">
        <f>IF(VLOOKUP(A983,$U$12:$AD$125,8)=VLOOKUP(A982,$U$12:$AD$125,8),0,VLOOKUP(A983,U$12:$AD$125,8))</f>
        <v>0</v>
      </c>
      <c r="M983" s="65">
        <f>IF(L983&gt;0,VLOOKUP(L983,T$12:$AC$125,7),0)</f>
        <v>0</v>
      </c>
      <c r="N983" s="60">
        <f t="shared" si="223"/>
        <v>0</v>
      </c>
      <c r="O983" s="60">
        <f t="shared" ca="1" si="224"/>
        <v>0.15315517000000001</v>
      </c>
      <c r="P983" s="66" t="str">
        <f t="shared" si="225"/>
        <v>A+J=</v>
      </c>
      <c r="Q983" s="67">
        <f t="shared" si="226"/>
        <v>45882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</row>
    <row r="984" spans="1:150" x14ac:dyDescent="0.2">
      <c r="A984" s="59">
        <f t="shared" si="227"/>
        <v>44350</v>
      </c>
      <c r="B984" s="70">
        <f t="shared" ca="1" si="216"/>
        <v>1.1533540799999999</v>
      </c>
      <c r="C984" s="60">
        <f t="shared" si="217"/>
        <v>1</v>
      </c>
      <c r="D984" s="61">
        <f ca="1">IF(A984&lt;$B$1,VLOOKUP(A984,[1]DI!$A$4:$B$15000,2,FALSE),0)</f>
        <v>0</v>
      </c>
      <c r="E984" s="60">
        <f t="shared" ca="1" si="218"/>
        <v>0</v>
      </c>
      <c r="F984" s="62">
        <f t="shared" si="228"/>
        <v>1.3</v>
      </c>
      <c r="G984" s="63">
        <f t="shared" ca="1" si="219"/>
        <v>1</v>
      </c>
      <c r="H984" s="60">
        <f ca="1">TRUNC(PRODUCT(G$10:G983),15)</f>
        <v>1.1533540818622701</v>
      </c>
      <c r="I984" s="60">
        <f t="shared" si="220"/>
        <v>1</v>
      </c>
      <c r="J984" s="60">
        <f t="shared" ca="1" si="221"/>
        <v>1.1533540799999999</v>
      </c>
      <c r="K984" s="60">
        <f t="shared" ca="1" si="222"/>
        <v>0.15335408</v>
      </c>
      <c r="L984" s="64">
        <f>IF(VLOOKUP(A984,$U$12:$AD$125,8)=VLOOKUP(A983,$U$12:$AD$125,8),0,VLOOKUP(A984,U$12:$AD$125,8))</f>
        <v>0</v>
      </c>
      <c r="M984" s="65">
        <f>IF(L984&gt;0,VLOOKUP(L984,T$12:$AC$125,7),0)</f>
        <v>0</v>
      </c>
      <c r="N984" s="60">
        <f t="shared" si="223"/>
        <v>0</v>
      </c>
      <c r="O984" s="60">
        <f t="shared" ca="1" si="224"/>
        <v>0.15335408</v>
      </c>
      <c r="P984" s="66" t="str">
        <f t="shared" si="225"/>
        <v>A+J=</v>
      </c>
      <c r="Q984" s="67">
        <f t="shared" si="226"/>
        <v>45882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</row>
    <row r="985" spans="1:150" x14ac:dyDescent="0.2">
      <c r="A985" s="59">
        <f t="shared" si="227"/>
        <v>44351</v>
      </c>
      <c r="B985" s="70">
        <f t="shared" ca="1" si="216"/>
        <v>1.1533540799999999</v>
      </c>
      <c r="C985" s="60">
        <f t="shared" si="217"/>
        <v>1</v>
      </c>
      <c r="D985" s="61">
        <f ca="1">IF(A985&lt;$B$1,VLOOKUP(A985,[1]DI!$A$4:$B$15000,2,FALSE),0)</f>
        <v>3.4000000000000002E-2</v>
      </c>
      <c r="E985" s="60">
        <f t="shared" ca="1" si="218"/>
        <v>1.3269000000000001E-4</v>
      </c>
      <c r="F985" s="62">
        <f t="shared" si="228"/>
        <v>1.3</v>
      </c>
      <c r="G985" s="63">
        <f t="shared" ca="1" si="219"/>
        <v>1.0001724970000001</v>
      </c>
      <c r="H985" s="60">
        <f ca="1">TRUNC(PRODUCT(G$10:G984),15)</f>
        <v>1.1533540818622701</v>
      </c>
      <c r="I985" s="60">
        <f t="shared" si="220"/>
        <v>1</v>
      </c>
      <c r="J985" s="60">
        <f t="shared" ca="1" si="221"/>
        <v>1.1533540799999999</v>
      </c>
      <c r="K985" s="60">
        <f t="shared" ca="1" si="222"/>
        <v>0.15335408</v>
      </c>
      <c r="L985" s="64">
        <f>IF(VLOOKUP(A985,$U$12:$AD$125,8)=VLOOKUP(A984,$U$12:$AD$125,8),0,VLOOKUP(A985,U$12:$AD$125,8))</f>
        <v>0</v>
      </c>
      <c r="M985" s="65">
        <f>IF(L985&gt;0,VLOOKUP(L985,T$12:$AC$125,7),0)</f>
        <v>0</v>
      </c>
      <c r="N985" s="60">
        <f t="shared" si="223"/>
        <v>0</v>
      </c>
      <c r="O985" s="60">
        <f t="shared" ca="1" si="224"/>
        <v>0.15335408</v>
      </c>
      <c r="P985" s="66" t="str">
        <f t="shared" si="225"/>
        <v>A+J=</v>
      </c>
      <c r="Q985" s="67">
        <f t="shared" si="226"/>
        <v>45882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</row>
    <row r="986" spans="1:150" x14ac:dyDescent="0.2">
      <c r="A986" s="59">
        <f t="shared" si="227"/>
        <v>44352</v>
      </c>
      <c r="B986" s="70">
        <f t="shared" ca="1" si="216"/>
        <v>1.1535530300000001</v>
      </c>
      <c r="C986" s="60">
        <f t="shared" si="217"/>
        <v>1</v>
      </c>
      <c r="D986" s="61">
        <f ca="1">IF(A986&lt;$B$1,VLOOKUP(A986,[1]DI!$A$4:$B$15000,2,FALSE),0)</f>
        <v>0</v>
      </c>
      <c r="E986" s="60">
        <f t="shared" ca="1" si="218"/>
        <v>0</v>
      </c>
      <c r="F986" s="62">
        <f t="shared" si="228"/>
        <v>1.3</v>
      </c>
      <c r="G986" s="63">
        <f t="shared" ca="1" si="219"/>
        <v>1</v>
      </c>
      <c r="H986" s="60">
        <f ca="1">TRUNC(PRODUCT(G$10:G985),15)</f>
        <v>1.1535530319813301</v>
      </c>
      <c r="I986" s="60">
        <f t="shared" si="220"/>
        <v>1</v>
      </c>
      <c r="J986" s="60">
        <f t="shared" ca="1" si="221"/>
        <v>1.1535530300000001</v>
      </c>
      <c r="K986" s="60">
        <f t="shared" ca="1" si="222"/>
        <v>0.15355303000000001</v>
      </c>
      <c r="L986" s="64">
        <f>IF(VLOOKUP(A986,$U$12:$AD$125,8)=VLOOKUP(A985,$U$12:$AD$125,8),0,VLOOKUP(A986,U$12:$AD$125,8))</f>
        <v>0</v>
      </c>
      <c r="M986" s="65">
        <f>IF(L986&gt;0,VLOOKUP(L986,T$12:$AC$125,7),0)</f>
        <v>0</v>
      </c>
      <c r="N986" s="60">
        <f t="shared" si="223"/>
        <v>0</v>
      </c>
      <c r="O986" s="60">
        <f t="shared" ca="1" si="224"/>
        <v>0.15355303000000001</v>
      </c>
      <c r="P986" s="66" t="str">
        <f t="shared" si="225"/>
        <v>A+J=</v>
      </c>
      <c r="Q986" s="67">
        <f t="shared" si="226"/>
        <v>45882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</row>
    <row r="987" spans="1:150" x14ac:dyDescent="0.2">
      <c r="A987" s="59">
        <f t="shared" si="227"/>
        <v>44353</v>
      </c>
      <c r="B987" s="70">
        <f t="shared" ca="1" si="216"/>
        <v>1.1535530300000001</v>
      </c>
      <c r="C987" s="60">
        <f t="shared" si="217"/>
        <v>1</v>
      </c>
      <c r="D987" s="61">
        <f ca="1">IF(A987&lt;$B$1,VLOOKUP(A987,[1]DI!$A$4:$B$15000,2,FALSE),0)</f>
        <v>0</v>
      </c>
      <c r="E987" s="60">
        <f t="shared" ca="1" si="218"/>
        <v>0</v>
      </c>
      <c r="F987" s="62">
        <f t="shared" si="228"/>
        <v>1.3</v>
      </c>
      <c r="G987" s="63">
        <f t="shared" ca="1" si="219"/>
        <v>1</v>
      </c>
      <c r="H987" s="60">
        <f ca="1">TRUNC(PRODUCT(G$10:G986),15)</f>
        <v>1.1535530319813301</v>
      </c>
      <c r="I987" s="60">
        <f t="shared" si="220"/>
        <v>1</v>
      </c>
      <c r="J987" s="60">
        <f t="shared" ca="1" si="221"/>
        <v>1.1535530300000001</v>
      </c>
      <c r="K987" s="60">
        <f t="shared" ca="1" si="222"/>
        <v>0.15355303000000001</v>
      </c>
      <c r="L987" s="64">
        <f>IF(VLOOKUP(A987,$U$12:$AD$125,8)=VLOOKUP(A986,$U$12:$AD$125,8),0,VLOOKUP(A987,U$12:$AD$125,8))</f>
        <v>0</v>
      </c>
      <c r="M987" s="65">
        <f>IF(L987&gt;0,VLOOKUP(L987,T$12:$AC$125,7),0)</f>
        <v>0</v>
      </c>
      <c r="N987" s="60">
        <f t="shared" si="223"/>
        <v>0</v>
      </c>
      <c r="O987" s="60">
        <f t="shared" ca="1" si="224"/>
        <v>0.15355303000000001</v>
      </c>
      <c r="P987" s="66" t="str">
        <f t="shared" si="225"/>
        <v>A+J=</v>
      </c>
      <c r="Q987" s="67">
        <f t="shared" si="226"/>
        <v>45882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</row>
    <row r="988" spans="1:150" x14ac:dyDescent="0.2">
      <c r="A988" s="59">
        <f t="shared" si="227"/>
        <v>44354</v>
      </c>
      <c r="B988" s="70">
        <f t="shared" ca="1" si="216"/>
        <v>1.1535530300000001</v>
      </c>
      <c r="C988" s="60">
        <f t="shared" si="217"/>
        <v>1</v>
      </c>
      <c r="D988" s="61">
        <f ca="1">IF(A988&lt;$B$1,VLOOKUP(A988,[1]DI!$A$4:$B$15000,2,FALSE),0)</f>
        <v>3.4000000000000002E-2</v>
      </c>
      <c r="E988" s="60">
        <f t="shared" ca="1" si="218"/>
        <v>1.3269000000000001E-4</v>
      </c>
      <c r="F988" s="62">
        <f t="shared" si="228"/>
        <v>1.3</v>
      </c>
      <c r="G988" s="63">
        <f t="shared" ca="1" si="219"/>
        <v>1.0001724970000001</v>
      </c>
      <c r="H988" s="60">
        <f ca="1">TRUNC(PRODUCT(G$10:G987),15)</f>
        <v>1.1535530319813301</v>
      </c>
      <c r="I988" s="60">
        <f t="shared" si="220"/>
        <v>1</v>
      </c>
      <c r="J988" s="60">
        <f t="shared" ca="1" si="221"/>
        <v>1.1535530300000001</v>
      </c>
      <c r="K988" s="60">
        <f t="shared" ca="1" si="222"/>
        <v>0.15355303000000001</v>
      </c>
      <c r="L988" s="64">
        <f>IF(VLOOKUP(A988,$U$12:$AD$125,8)=VLOOKUP(A987,$U$12:$AD$125,8),0,VLOOKUP(A988,U$12:$AD$125,8))</f>
        <v>0</v>
      </c>
      <c r="M988" s="65">
        <f>IF(L988&gt;0,VLOOKUP(L988,T$12:$AC$125,7),0)</f>
        <v>0</v>
      </c>
      <c r="N988" s="60">
        <f t="shared" si="223"/>
        <v>0</v>
      </c>
      <c r="O988" s="60">
        <f t="shared" ca="1" si="224"/>
        <v>0.15355303000000001</v>
      </c>
      <c r="P988" s="66" t="str">
        <f t="shared" si="225"/>
        <v>A+J=</v>
      </c>
      <c r="Q988" s="67">
        <f t="shared" si="226"/>
        <v>45882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</row>
    <row r="989" spans="1:150" x14ac:dyDescent="0.2">
      <c r="A989" s="59">
        <f t="shared" si="227"/>
        <v>44355</v>
      </c>
      <c r="B989" s="70">
        <f t="shared" ca="1" si="216"/>
        <v>1.15375202</v>
      </c>
      <c r="C989" s="60">
        <f t="shared" si="217"/>
        <v>1</v>
      </c>
      <c r="D989" s="61">
        <f ca="1">IF(A989&lt;$B$1,VLOOKUP(A989,[1]DI!$A$4:$B$15000,2,FALSE),0)</f>
        <v>3.4000000000000002E-2</v>
      </c>
      <c r="E989" s="60">
        <f t="shared" ca="1" si="218"/>
        <v>1.3269000000000001E-4</v>
      </c>
      <c r="F989" s="62">
        <f t="shared" si="228"/>
        <v>1.3</v>
      </c>
      <c r="G989" s="63">
        <f t="shared" ca="1" si="219"/>
        <v>1.0001724970000001</v>
      </c>
      <c r="H989" s="60">
        <f ca="1">TRUNC(PRODUCT(G$10:G988),15)</f>
        <v>1.1537520164186901</v>
      </c>
      <c r="I989" s="60">
        <f t="shared" si="220"/>
        <v>1</v>
      </c>
      <c r="J989" s="60">
        <f t="shared" ca="1" si="221"/>
        <v>1.15375202</v>
      </c>
      <c r="K989" s="60">
        <f t="shared" ca="1" si="222"/>
        <v>0.15375201999999999</v>
      </c>
      <c r="L989" s="64">
        <f>IF(VLOOKUP(A989,$U$12:$AD$125,8)=VLOOKUP(A988,$U$12:$AD$125,8),0,VLOOKUP(A989,U$12:$AD$125,8))</f>
        <v>0</v>
      </c>
      <c r="M989" s="65">
        <f>IF(L989&gt;0,VLOOKUP(L989,T$12:$AC$125,7),0)</f>
        <v>0</v>
      </c>
      <c r="N989" s="60">
        <f t="shared" si="223"/>
        <v>0</v>
      </c>
      <c r="O989" s="60">
        <f t="shared" ca="1" si="224"/>
        <v>0.15375201999999999</v>
      </c>
      <c r="P989" s="66" t="str">
        <f t="shared" si="225"/>
        <v>A+J=</v>
      </c>
      <c r="Q989" s="67">
        <f t="shared" si="226"/>
        <v>45882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</row>
    <row r="990" spans="1:150" x14ac:dyDescent="0.2">
      <c r="A990" s="59">
        <f t="shared" si="227"/>
        <v>44356</v>
      </c>
      <c r="B990" s="70">
        <f t="shared" ca="1" si="216"/>
        <v>1.1539510399999999</v>
      </c>
      <c r="C990" s="60">
        <f t="shared" si="217"/>
        <v>1</v>
      </c>
      <c r="D990" s="61">
        <f ca="1">IF(A990&lt;$B$1,VLOOKUP(A990,[1]DI!$A$4:$B$15000,2,FALSE),0)</f>
        <v>3.4000000000000002E-2</v>
      </c>
      <c r="E990" s="60">
        <f t="shared" ca="1" si="218"/>
        <v>1.3269000000000001E-4</v>
      </c>
      <c r="F990" s="62">
        <f t="shared" si="228"/>
        <v>1.3</v>
      </c>
      <c r="G990" s="63">
        <f t="shared" ca="1" si="219"/>
        <v>1.0001724970000001</v>
      </c>
      <c r="H990" s="60">
        <f ca="1">TRUNC(PRODUCT(G$10:G989),15)</f>
        <v>1.15395103518026</v>
      </c>
      <c r="I990" s="60">
        <f t="shared" si="220"/>
        <v>1</v>
      </c>
      <c r="J990" s="60">
        <f t="shared" ca="1" si="221"/>
        <v>1.1539510399999999</v>
      </c>
      <c r="K990" s="60">
        <f t="shared" ca="1" si="222"/>
        <v>0.15395104000000001</v>
      </c>
      <c r="L990" s="64">
        <f>IF(VLOOKUP(A990,$U$12:$AD$125,8)=VLOOKUP(A989,$U$12:$AD$125,8),0,VLOOKUP(A990,U$12:$AD$125,8))</f>
        <v>0</v>
      </c>
      <c r="M990" s="65">
        <f>IF(L990&gt;0,VLOOKUP(L990,T$12:$AC$125,7),0)</f>
        <v>0</v>
      </c>
      <c r="N990" s="60">
        <f t="shared" si="223"/>
        <v>0</v>
      </c>
      <c r="O990" s="60">
        <f t="shared" ca="1" si="224"/>
        <v>0.15395104000000001</v>
      </c>
      <c r="P990" s="66" t="str">
        <f t="shared" si="225"/>
        <v>A+J=</v>
      </c>
      <c r="Q990" s="67">
        <f t="shared" si="226"/>
        <v>45882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</row>
    <row r="991" spans="1:150" x14ac:dyDescent="0.2">
      <c r="A991" s="59">
        <f t="shared" si="227"/>
        <v>44357</v>
      </c>
      <c r="B991" s="70">
        <f t="shared" ca="1" si="216"/>
        <v>1.1541500899999999</v>
      </c>
      <c r="C991" s="60">
        <f t="shared" si="217"/>
        <v>1</v>
      </c>
      <c r="D991" s="61">
        <f ca="1">IF(A991&lt;$B$1,VLOOKUP(A991,[1]DI!$A$4:$B$15000,2,FALSE),0)</f>
        <v>3.4000000000000002E-2</v>
      </c>
      <c r="E991" s="60">
        <f t="shared" ca="1" si="218"/>
        <v>1.3269000000000001E-4</v>
      </c>
      <c r="F991" s="62">
        <f t="shared" si="228"/>
        <v>1.3</v>
      </c>
      <c r="G991" s="63">
        <f t="shared" ca="1" si="219"/>
        <v>1.0001724970000001</v>
      </c>
      <c r="H991" s="60">
        <f ca="1">TRUNC(PRODUCT(G$10:G990),15)</f>
        <v>1.15415008827198</v>
      </c>
      <c r="I991" s="60">
        <f t="shared" si="220"/>
        <v>1</v>
      </c>
      <c r="J991" s="60">
        <f t="shared" ca="1" si="221"/>
        <v>1.1541500899999999</v>
      </c>
      <c r="K991" s="60">
        <f t="shared" ca="1" si="222"/>
        <v>0.15415008999999999</v>
      </c>
      <c r="L991" s="64">
        <f>IF(VLOOKUP(A991,$U$12:$AD$125,8)=VLOOKUP(A990,$U$12:$AD$125,8),0,VLOOKUP(A991,U$12:$AD$125,8))</f>
        <v>0</v>
      </c>
      <c r="M991" s="65">
        <f>IF(L991&gt;0,VLOOKUP(L991,T$12:$AC$125,7),0)</f>
        <v>0</v>
      </c>
      <c r="N991" s="60">
        <f t="shared" si="223"/>
        <v>0</v>
      </c>
      <c r="O991" s="60">
        <f t="shared" ca="1" si="224"/>
        <v>0.15415008999999999</v>
      </c>
      <c r="P991" s="66" t="str">
        <f t="shared" si="225"/>
        <v>A+J=</v>
      </c>
      <c r="Q991" s="67">
        <f t="shared" si="226"/>
        <v>45882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</row>
    <row r="992" spans="1:150" x14ac:dyDescent="0.2">
      <c r="A992" s="59">
        <f t="shared" si="227"/>
        <v>44358</v>
      </c>
      <c r="B992" s="70">
        <f t="shared" ca="1" si="216"/>
        <v>1.1543491800000001</v>
      </c>
      <c r="C992" s="60">
        <f t="shared" si="217"/>
        <v>1</v>
      </c>
      <c r="D992" s="61">
        <f ca="1">IF(A992&lt;$B$1,VLOOKUP(A992,[1]DI!$A$4:$B$15000,2,FALSE),0)</f>
        <v>3.4000000000000002E-2</v>
      </c>
      <c r="E992" s="60">
        <f t="shared" ca="1" si="218"/>
        <v>1.3269000000000001E-4</v>
      </c>
      <c r="F992" s="62">
        <f t="shared" si="228"/>
        <v>1.3</v>
      </c>
      <c r="G992" s="63">
        <f t="shared" ca="1" si="219"/>
        <v>1.0001724970000001</v>
      </c>
      <c r="H992" s="60">
        <f ca="1">TRUNC(PRODUCT(G$10:G991),15)</f>
        <v>1.1543491756997599</v>
      </c>
      <c r="I992" s="60">
        <f t="shared" si="220"/>
        <v>1</v>
      </c>
      <c r="J992" s="60">
        <f t="shared" ca="1" si="221"/>
        <v>1.1543491800000001</v>
      </c>
      <c r="K992" s="60">
        <f t="shared" ca="1" si="222"/>
        <v>0.15434918</v>
      </c>
      <c r="L992" s="64">
        <f>IF(VLOOKUP(A992,$U$12:$AD$125,8)=VLOOKUP(A991,$U$12:$AD$125,8),0,VLOOKUP(A992,U$12:$AD$125,8))</f>
        <v>0</v>
      </c>
      <c r="M992" s="65">
        <f>IF(L992&gt;0,VLOOKUP(L992,T$12:$AC$125,7),0)</f>
        <v>0</v>
      </c>
      <c r="N992" s="60">
        <f t="shared" si="223"/>
        <v>0</v>
      </c>
      <c r="O992" s="60">
        <f t="shared" ca="1" si="224"/>
        <v>0.15434918</v>
      </c>
      <c r="P992" s="66" t="str">
        <f t="shared" si="225"/>
        <v>A+J=</v>
      </c>
      <c r="Q992" s="67">
        <f t="shared" si="226"/>
        <v>45882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</row>
    <row r="993" spans="1:147" x14ac:dyDescent="0.2">
      <c r="A993" s="59">
        <f t="shared" si="227"/>
        <v>44359</v>
      </c>
      <c r="B993" s="70">
        <f t="shared" ca="1" si="216"/>
        <v>1.1545483000000001</v>
      </c>
      <c r="C993" s="60">
        <f t="shared" si="217"/>
        <v>1</v>
      </c>
      <c r="D993" s="61">
        <f ca="1">IF(A993&lt;$B$1,VLOOKUP(A993,[1]DI!$A$4:$B$15000,2,FALSE),0)</f>
        <v>0</v>
      </c>
      <c r="E993" s="60">
        <f t="shared" ca="1" si="218"/>
        <v>0</v>
      </c>
      <c r="F993" s="62">
        <f t="shared" si="228"/>
        <v>1.3</v>
      </c>
      <c r="G993" s="63">
        <f t="shared" ca="1" si="219"/>
        <v>1</v>
      </c>
      <c r="H993" s="60">
        <f ca="1">TRUNC(PRODUCT(G$10:G992),15)</f>
        <v>1.15454829746952</v>
      </c>
      <c r="I993" s="60">
        <f t="shared" si="220"/>
        <v>1</v>
      </c>
      <c r="J993" s="60">
        <f t="shared" ca="1" si="221"/>
        <v>1.1545483000000001</v>
      </c>
      <c r="K993" s="60">
        <f t="shared" ca="1" si="222"/>
        <v>0.1545483</v>
      </c>
      <c r="L993" s="64">
        <f>IF(VLOOKUP(A993,$U$12:$AD$125,8)=VLOOKUP(A992,$U$12:$AD$125,8),0,VLOOKUP(A993,U$12:$AD$125,8))</f>
        <v>0</v>
      </c>
      <c r="M993" s="65">
        <f>IF(L993&gt;0,VLOOKUP(L993,T$12:$AC$125,7),0)</f>
        <v>0</v>
      </c>
      <c r="N993" s="60">
        <f t="shared" si="223"/>
        <v>0</v>
      </c>
      <c r="O993" s="60">
        <f t="shared" ca="1" si="224"/>
        <v>0.1545483</v>
      </c>
      <c r="P993" s="66" t="str">
        <f t="shared" si="225"/>
        <v>A+J=</v>
      </c>
      <c r="Q993" s="67">
        <f t="shared" si="226"/>
        <v>45882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</row>
    <row r="994" spans="1:147" x14ac:dyDescent="0.2">
      <c r="A994" s="59">
        <f t="shared" si="227"/>
        <v>44360</v>
      </c>
      <c r="B994" s="70">
        <f t="shared" ca="1" si="216"/>
        <v>1.1545483000000001</v>
      </c>
      <c r="C994" s="60">
        <f t="shared" si="217"/>
        <v>1</v>
      </c>
      <c r="D994" s="61">
        <f ca="1">IF(A994&lt;$B$1,VLOOKUP(A994,[1]DI!$A$4:$B$15000,2,FALSE),0)</f>
        <v>0</v>
      </c>
      <c r="E994" s="60">
        <f t="shared" ca="1" si="218"/>
        <v>0</v>
      </c>
      <c r="F994" s="62">
        <f t="shared" si="228"/>
        <v>1.3</v>
      </c>
      <c r="G994" s="63">
        <f t="shared" ca="1" si="219"/>
        <v>1</v>
      </c>
      <c r="H994" s="60">
        <f ca="1">TRUNC(PRODUCT(G$10:G993),15)</f>
        <v>1.15454829746952</v>
      </c>
      <c r="I994" s="60">
        <f t="shared" si="220"/>
        <v>1</v>
      </c>
      <c r="J994" s="60">
        <f t="shared" ca="1" si="221"/>
        <v>1.1545483000000001</v>
      </c>
      <c r="K994" s="60">
        <f t="shared" ca="1" si="222"/>
        <v>0.1545483</v>
      </c>
      <c r="L994" s="64">
        <f>IF(VLOOKUP(A994,$U$12:$AD$125,8)=VLOOKUP(A993,$U$12:$AD$125,8),0,VLOOKUP(A994,U$12:$AD$125,8))</f>
        <v>0</v>
      </c>
      <c r="M994" s="65">
        <f>IF(L994&gt;0,VLOOKUP(L994,T$12:$AC$125,7),0)</f>
        <v>0</v>
      </c>
      <c r="N994" s="60">
        <f t="shared" si="223"/>
        <v>0</v>
      </c>
      <c r="O994" s="60">
        <f t="shared" ca="1" si="224"/>
        <v>0.1545483</v>
      </c>
      <c r="P994" s="66" t="str">
        <f t="shared" si="225"/>
        <v>A+J=</v>
      </c>
      <c r="Q994" s="67">
        <f t="shared" si="226"/>
        <v>45882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</row>
    <row r="995" spans="1:147" x14ac:dyDescent="0.2">
      <c r="A995" s="59">
        <f t="shared" si="227"/>
        <v>44361</v>
      </c>
      <c r="B995" s="70">
        <f t="shared" ca="1" si="216"/>
        <v>1.1545483000000001</v>
      </c>
      <c r="C995" s="60">
        <f t="shared" si="217"/>
        <v>1</v>
      </c>
      <c r="D995" s="61">
        <f ca="1">IF(A995&lt;$B$1,VLOOKUP(A995,[1]DI!$A$4:$B$15000,2,FALSE),0)</f>
        <v>3.4000000000000002E-2</v>
      </c>
      <c r="E995" s="60">
        <f t="shared" ca="1" si="218"/>
        <v>1.3269000000000001E-4</v>
      </c>
      <c r="F995" s="62">
        <f t="shared" si="228"/>
        <v>1.3</v>
      </c>
      <c r="G995" s="63">
        <f t="shared" ca="1" si="219"/>
        <v>1.0001724970000001</v>
      </c>
      <c r="H995" s="60">
        <f ca="1">TRUNC(PRODUCT(G$10:G994),15)</f>
        <v>1.15454829746952</v>
      </c>
      <c r="I995" s="60">
        <f t="shared" si="220"/>
        <v>1</v>
      </c>
      <c r="J995" s="60">
        <f t="shared" ca="1" si="221"/>
        <v>1.1545483000000001</v>
      </c>
      <c r="K995" s="60">
        <f t="shared" ca="1" si="222"/>
        <v>0.1545483</v>
      </c>
      <c r="L995" s="64">
        <f>IF(VLOOKUP(A995,$U$12:$AD$125,8)=VLOOKUP(A994,$U$12:$AD$125,8),0,VLOOKUP(A995,U$12:$AD$125,8))</f>
        <v>0</v>
      </c>
      <c r="M995" s="65">
        <f>IF(L995&gt;0,VLOOKUP(L995,T$12:$AC$125,7),0)</f>
        <v>0</v>
      </c>
      <c r="N995" s="60">
        <f t="shared" si="223"/>
        <v>0</v>
      </c>
      <c r="O995" s="60">
        <f t="shared" ca="1" si="224"/>
        <v>0.1545483</v>
      </c>
      <c r="P995" s="66" t="str">
        <f t="shared" si="225"/>
        <v>A+J=</v>
      </c>
      <c r="Q995" s="67">
        <f t="shared" si="226"/>
        <v>45882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</row>
    <row r="996" spans="1:147" x14ac:dyDescent="0.2">
      <c r="A996" s="59">
        <f t="shared" si="227"/>
        <v>44362</v>
      </c>
      <c r="B996" s="70">
        <f t="shared" ca="1" si="216"/>
        <v>1.1547474499999999</v>
      </c>
      <c r="C996" s="60">
        <f t="shared" si="217"/>
        <v>1</v>
      </c>
      <c r="D996" s="61">
        <f ca="1">IF(A996&lt;$B$1,VLOOKUP(A996,[1]DI!$A$4:$B$15000,2,FALSE),0)</f>
        <v>3.4000000000000002E-2</v>
      </c>
      <c r="E996" s="60">
        <f t="shared" ca="1" si="218"/>
        <v>1.3269000000000001E-4</v>
      </c>
      <c r="F996" s="62">
        <f t="shared" si="228"/>
        <v>1.3</v>
      </c>
      <c r="G996" s="63">
        <f t="shared" ca="1" si="219"/>
        <v>1.0001724970000001</v>
      </c>
      <c r="H996" s="60">
        <f ca="1">TRUNC(PRODUCT(G$10:G995),15)</f>
        <v>1.15474745358718</v>
      </c>
      <c r="I996" s="60">
        <f t="shared" si="220"/>
        <v>1</v>
      </c>
      <c r="J996" s="60">
        <f t="shared" ca="1" si="221"/>
        <v>1.1547474499999999</v>
      </c>
      <c r="K996" s="60">
        <f t="shared" ca="1" si="222"/>
        <v>0.15474745000000001</v>
      </c>
      <c r="L996" s="64">
        <f>IF(VLOOKUP(A996,$U$12:$AD$125,8)=VLOOKUP(A995,$U$12:$AD$125,8),0,VLOOKUP(A996,U$12:$AD$125,8))</f>
        <v>0</v>
      </c>
      <c r="M996" s="65">
        <f>IF(L996&gt;0,VLOOKUP(L996,T$12:$AC$125,7),0)</f>
        <v>0</v>
      </c>
      <c r="N996" s="60">
        <f t="shared" si="223"/>
        <v>0</v>
      </c>
      <c r="O996" s="60">
        <f t="shared" ca="1" si="224"/>
        <v>0.15474745000000001</v>
      </c>
      <c r="P996" s="66" t="str">
        <f t="shared" si="225"/>
        <v>A+J=</v>
      </c>
      <c r="Q996" s="67">
        <f t="shared" si="226"/>
        <v>45882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</row>
    <row r="997" spans="1:147" x14ac:dyDescent="0.2">
      <c r="A997" s="59">
        <f t="shared" si="227"/>
        <v>44363</v>
      </c>
      <c r="B997" s="70">
        <f t="shared" ca="1" si="216"/>
        <v>1.1549466399999999</v>
      </c>
      <c r="C997" s="60">
        <f t="shared" si="217"/>
        <v>1</v>
      </c>
      <c r="D997" s="61">
        <f ca="1">IF(A997&lt;$B$1,VLOOKUP(A997,[1]DI!$A$4:$B$15000,2,FALSE),0)</f>
        <v>3.4000000000000002E-2</v>
      </c>
      <c r="E997" s="60">
        <f t="shared" ca="1" si="218"/>
        <v>1.3269000000000001E-4</v>
      </c>
      <c r="F997" s="62">
        <f t="shared" si="228"/>
        <v>1.3</v>
      </c>
      <c r="G997" s="63">
        <f t="shared" ca="1" si="219"/>
        <v>1.0001724970000001</v>
      </c>
      <c r="H997" s="60">
        <f ca="1">TRUNC(PRODUCT(G$10:G996),15)</f>
        <v>1.15494664405869</v>
      </c>
      <c r="I997" s="60">
        <f t="shared" si="220"/>
        <v>1</v>
      </c>
      <c r="J997" s="60">
        <f t="shared" ca="1" si="221"/>
        <v>1.1549466399999999</v>
      </c>
      <c r="K997" s="60">
        <f t="shared" ca="1" si="222"/>
        <v>0.15494664</v>
      </c>
      <c r="L997" s="64">
        <f>IF(VLOOKUP(A997,$U$12:$AD$125,8)=VLOOKUP(A996,$U$12:$AD$125,8),0,VLOOKUP(A997,U$12:$AD$125,8))</f>
        <v>0</v>
      </c>
      <c r="M997" s="65">
        <f>IF(L997&gt;0,VLOOKUP(L997,T$12:$AC$125,7),0)</f>
        <v>0</v>
      </c>
      <c r="N997" s="60">
        <f t="shared" si="223"/>
        <v>0</v>
      </c>
      <c r="O997" s="60">
        <f t="shared" ca="1" si="224"/>
        <v>0.15494664</v>
      </c>
      <c r="P997" s="66" t="str">
        <f t="shared" si="225"/>
        <v>A+J=</v>
      </c>
      <c r="Q997" s="67">
        <f t="shared" si="226"/>
        <v>45882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</row>
    <row r="998" spans="1:147" x14ac:dyDescent="0.2">
      <c r="A998" s="59">
        <f t="shared" si="227"/>
        <v>44364</v>
      </c>
      <c r="B998" s="70">
        <f t="shared" ca="1" si="216"/>
        <v>1.1551458699999999</v>
      </c>
      <c r="C998" s="60">
        <f t="shared" si="217"/>
        <v>1</v>
      </c>
      <c r="D998" s="61">
        <f ca="1">IF(A998&lt;$B$1,VLOOKUP(A998,[1]DI!$A$4:$B$15000,2,FALSE),0)</f>
        <v>4.1500000000000002E-2</v>
      </c>
      <c r="E998" s="60">
        <f t="shared" ca="1" si="218"/>
        <v>1.6137000000000001E-4</v>
      </c>
      <c r="F998" s="62">
        <f t="shared" si="228"/>
        <v>1.3</v>
      </c>
      <c r="G998" s="63">
        <f t="shared" ca="1" si="219"/>
        <v>1.0002097809999999</v>
      </c>
      <c r="H998" s="60">
        <f ca="1">TRUNC(PRODUCT(G$10:G997),15)</f>
        <v>1.1551458688899501</v>
      </c>
      <c r="I998" s="60">
        <f t="shared" si="220"/>
        <v>1</v>
      </c>
      <c r="J998" s="60">
        <f t="shared" ca="1" si="221"/>
        <v>1.1551458699999999</v>
      </c>
      <c r="K998" s="60">
        <f t="shared" ca="1" si="222"/>
        <v>0.15514586999999999</v>
      </c>
      <c r="L998" s="64">
        <f>IF(VLOOKUP(A998,$U$12:$AD$125,8)=VLOOKUP(A997,$U$12:$AD$125,8),0,VLOOKUP(A998,U$12:$AD$125,8))</f>
        <v>0</v>
      </c>
      <c r="M998" s="65">
        <f>IF(L998&gt;0,VLOOKUP(L998,T$12:$AC$125,7),0)</f>
        <v>0</v>
      </c>
      <c r="N998" s="60">
        <f t="shared" si="223"/>
        <v>0</v>
      </c>
      <c r="O998" s="60">
        <f t="shared" ca="1" si="224"/>
        <v>0.15514586999999999</v>
      </c>
      <c r="P998" s="66" t="str">
        <f t="shared" si="225"/>
        <v>A+J=</v>
      </c>
      <c r="Q998" s="67">
        <f t="shared" si="226"/>
        <v>45882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</row>
    <row r="999" spans="1:147" x14ac:dyDescent="0.2">
      <c r="A999" s="59">
        <f t="shared" si="227"/>
        <v>44365</v>
      </c>
      <c r="B999" s="70">
        <f t="shared" ca="1" si="216"/>
        <v>1.1553882</v>
      </c>
      <c r="C999" s="60">
        <f t="shared" si="217"/>
        <v>1</v>
      </c>
      <c r="D999" s="61">
        <f ca="1">IF(A999&lt;$B$1,VLOOKUP(A999,[1]DI!$A$4:$B$15000,2,FALSE),0)</f>
        <v>4.1500000000000002E-2</v>
      </c>
      <c r="E999" s="60">
        <f t="shared" ca="1" si="218"/>
        <v>1.6137000000000001E-4</v>
      </c>
      <c r="F999" s="62">
        <f t="shared" si="228"/>
        <v>1.3</v>
      </c>
      <c r="G999" s="63">
        <f t="shared" ca="1" si="219"/>
        <v>1.0002097809999999</v>
      </c>
      <c r="H999" s="60">
        <f ca="1">TRUNC(PRODUCT(G$10:G998),15)</f>
        <v>1.15538819654547</v>
      </c>
      <c r="I999" s="60">
        <f t="shared" si="220"/>
        <v>1</v>
      </c>
      <c r="J999" s="60">
        <f t="shared" ca="1" si="221"/>
        <v>1.1553882</v>
      </c>
      <c r="K999" s="60">
        <f t="shared" ca="1" si="222"/>
        <v>0.1553882</v>
      </c>
      <c r="L999" s="64">
        <f>IF(VLOOKUP(A999,$U$12:$AD$125,8)=VLOOKUP(A998,$U$12:$AD$125,8),0,VLOOKUP(A999,U$12:$AD$125,8))</f>
        <v>0</v>
      </c>
      <c r="M999" s="65">
        <f>IF(L999&gt;0,VLOOKUP(L999,T$12:$AC$125,7),0)</f>
        <v>0</v>
      </c>
      <c r="N999" s="60">
        <f t="shared" si="223"/>
        <v>0</v>
      </c>
      <c r="O999" s="60">
        <f t="shared" ca="1" si="224"/>
        <v>0.1553882</v>
      </c>
      <c r="P999" s="66" t="str">
        <f t="shared" si="225"/>
        <v>A+J=</v>
      </c>
      <c r="Q999" s="67">
        <f t="shared" si="226"/>
        <v>45882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</row>
    <row r="1000" spans="1:147" x14ac:dyDescent="0.2">
      <c r="A1000" s="59">
        <f t="shared" si="227"/>
        <v>44366</v>
      </c>
      <c r="B1000" s="70">
        <f t="shared" ca="1" si="216"/>
        <v>1.15563058</v>
      </c>
      <c r="C1000" s="60">
        <f t="shared" si="217"/>
        <v>1</v>
      </c>
      <c r="D1000" s="61">
        <f ca="1">IF(A1000&lt;$B$1,VLOOKUP(A1000,[1]DI!$A$4:$B$15000,2,FALSE),0)</f>
        <v>0</v>
      </c>
      <c r="E1000" s="60">
        <f t="shared" ca="1" si="218"/>
        <v>0</v>
      </c>
      <c r="F1000" s="62">
        <f t="shared" si="228"/>
        <v>1.3</v>
      </c>
      <c r="G1000" s="63">
        <f t="shared" ca="1" si="219"/>
        <v>1</v>
      </c>
      <c r="H1000" s="60">
        <f ca="1">TRUNC(PRODUCT(G$10:G999),15)</f>
        <v>1.1556305750367299</v>
      </c>
      <c r="I1000" s="60">
        <f t="shared" si="220"/>
        <v>1</v>
      </c>
      <c r="J1000" s="60">
        <f t="shared" ca="1" si="221"/>
        <v>1.15563058</v>
      </c>
      <c r="K1000" s="60">
        <f t="shared" ca="1" si="222"/>
        <v>0.15563057999999999</v>
      </c>
      <c r="L1000" s="64">
        <f>IF(VLOOKUP(A1000,$U$12:$AD$125,8)=VLOOKUP(A999,$U$12:$AD$125,8),0,VLOOKUP(A1000,U$12:$AD$125,8))</f>
        <v>0</v>
      </c>
      <c r="M1000" s="65">
        <f>IF(L1000&gt;0,VLOOKUP(L1000,T$12:$AC$125,7),0)</f>
        <v>0</v>
      </c>
      <c r="N1000" s="60">
        <f t="shared" si="223"/>
        <v>0</v>
      </c>
      <c r="O1000" s="60">
        <f t="shared" ca="1" si="224"/>
        <v>0.15563057999999999</v>
      </c>
      <c r="P1000" s="66" t="str">
        <f t="shared" si="225"/>
        <v>A+J=</v>
      </c>
      <c r="Q1000" s="67">
        <f t="shared" si="226"/>
        <v>45882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</row>
    <row r="1001" spans="1:147" x14ac:dyDescent="0.2">
      <c r="A1001" s="59">
        <f t="shared" si="227"/>
        <v>44367</v>
      </c>
      <c r="B1001" s="70">
        <f t="shared" ca="1" si="216"/>
        <v>1.15563058</v>
      </c>
      <c r="C1001" s="60">
        <f t="shared" si="217"/>
        <v>1</v>
      </c>
      <c r="D1001" s="61">
        <f ca="1">IF(A1001&lt;$B$1,VLOOKUP(A1001,[1]DI!$A$4:$B$15000,2,FALSE),0)</f>
        <v>0</v>
      </c>
      <c r="E1001" s="60">
        <f t="shared" ca="1" si="218"/>
        <v>0</v>
      </c>
      <c r="F1001" s="62">
        <f t="shared" si="228"/>
        <v>1.3</v>
      </c>
      <c r="G1001" s="63">
        <f t="shared" ca="1" si="219"/>
        <v>1</v>
      </c>
      <c r="H1001" s="60">
        <f ca="1">TRUNC(PRODUCT(G$10:G1000),15)</f>
        <v>1.1556305750367299</v>
      </c>
      <c r="I1001" s="60">
        <f t="shared" si="220"/>
        <v>1</v>
      </c>
      <c r="J1001" s="60">
        <f t="shared" ca="1" si="221"/>
        <v>1.15563058</v>
      </c>
      <c r="K1001" s="60">
        <f t="shared" ca="1" si="222"/>
        <v>0.15563057999999999</v>
      </c>
      <c r="L1001" s="64">
        <f>IF(VLOOKUP(A1001,$U$12:$AD$125,8)=VLOOKUP(A1000,$U$12:$AD$125,8),0,VLOOKUP(A1001,U$12:$AD$125,8))</f>
        <v>0</v>
      </c>
      <c r="M1001" s="65">
        <f>IF(L1001&gt;0,VLOOKUP(L1001,T$12:$AC$125,7),0)</f>
        <v>0</v>
      </c>
      <c r="N1001" s="60">
        <f t="shared" si="223"/>
        <v>0</v>
      </c>
      <c r="O1001" s="60">
        <f t="shared" ca="1" si="224"/>
        <v>0.15563057999999999</v>
      </c>
      <c r="P1001" s="66" t="str">
        <f t="shared" si="225"/>
        <v>A+J=</v>
      </c>
      <c r="Q1001" s="67">
        <f t="shared" si="226"/>
        <v>45882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</row>
    <row r="1002" spans="1:147" x14ac:dyDescent="0.2">
      <c r="A1002" s="59">
        <f t="shared" si="227"/>
        <v>44368</v>
      </c>
      <c r="B1002" s="70">
        <f t="shared" ca="1" si="216"/>
        <v>1.15563058</v>
      </c>
      <c r="C1002" s="60">
        <f t="shared" si="217"/>
        <v>1</v>
      </c>
      <c r="D1002" s="61">
        <f ca="1">IF(A1002&lt;$B$1,VLOOKUP(A1002,[1]DI!$A$4:$B$15000,2,FALSE),0)</f>
        <v>4.1500000000000002E-2</v>
      </c>
      <c r="E1002" s="60">
        <f t="shared" ca="1" si="218"/>
        <v>1.6137000000000001E-4</v>
      </c>
      <c r="F1002" s="62">
        <f t="shared" si="228"/>
        <v>1.3</v>
      </c>
      <c r="G1002" s="63">
        <f t="shared" ca="1" si="219"/>
        <v>1.0002097809999999</v>
      </c>
      <c r="H1002" s="60">
        <f ca="1">TRUNC(PRODUCT(G$10:G1001),15)</f>
        <v>1.1556305750367299</v>
      </c>
      <c r="I1002" s="60">
        <f t="shared" si="220"/>
        <v>1</v>
      </c>
      <c r="J1002" s="60">
        <f t="shared" ca="1" si="221"/>
        <v>1.15563058</v>
      </c>
      <c r="K1002" s="60">
        <f t="shared" ca="1" si="222"/>
        <v>0.15563057999999999</v>
      </c>
      <c r="L1002" s="64">
        <f>IF(VLOOKUP(A1002,$U$12:$AD$125,8)=VLOOKUP(A1001,$U$12:$AD$125,8),0,VLOOKUP(A1002,U$12:$AD$125,8))</f>
        <v>0</v>
      </c>
      <c r="M1002" s="65">
        <f>IF(L1002&gt;0,VLOOKUP(L1002,T$12:$AC$125,7),0)</f>
        <v>0</v>
      </c>
      <c r="N1002" s="60">
        <f t="shared" si="223"/>
        <v>0</v>
      </c>
      <c r="O1002" s="60">
        <f t="shared" ca="1" si="224"/>
        <v>0.15563057999999999</v>
      </c>
      <c r="P1002" s="66" t="str">
        <f t="shared" si="225"/>
        <v>A+J=</v>
      </c>
      <c r="Q1002" s="67">
        <f t="shared" si="226"/>
        <v>45882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</row>
    <row r="1003" spans="1:147" x14ac:dyDescent="0.2">
      <c r="A1003" s="59">
        <f t="shared" si="227"/>
        <v>44369</v>
      </c>
      <c r="B1003" s="70">
        <f t="shared" ca="1" si="216"/>
        <v>1.1558729999999999</v>
      </c>
      <c r="C1003" s="60">
        <f t="shared" si="217"/>
        <v>1</v>
      </c>
      <c r="D1003" s="61">
        <f ca="1">IF(A1003&lt;$B$1,VLOOKUP(A1003,[1]DI!$A$4:$B$15000,2,FALSE),0)</f>
        <v>4.1500000000000002E-2</v>
      </c>
      <c r="E1003" s="60">
        <f t="shared" ca="1" si="218"/>
        <v>1.6137000000000001E-4</v>
      </c>
      <c r="F1003" s="62">
        <f t="shared" si="228"/>
        <v>1.3</v>
      </c>
      <c r="G1003" s="63">
        <f t="shared" ca="1" si="219"/>
        <v>1.0002097809999999</v>
      </c>
      <c r="H1003" s="60">
        <f ca="1">TRUNC(PRODUCT(G$10:G1002),15)</f>
        <v>1.1558730043743899</v>
      </c>
      <c r="I1003" s="60">
        <f t="shared" si="220"/>
        <v>1</v>
      </c>
      <c r="J1003" s="60">
        <f t="shared" ca="1" si="221"/>
        <v>1.1558729999999999</v>
      </c>
      <c r="K1003" s="60">
        <f t="shared" ca="1" si="222"/>
        <v>0.15587300000000001</v>
      </c>
      <c r="L1003" s="64">
        <f>IF(VLOOKUP(A1003,$U$12:$AD$125,8)=VLOOKUP(A1002,$U$12:$AD$125,8),0,VLOOKUP(A1003,U$12:$AD$125,8))</f>
        <v>0</v>
      </c>
      <c r="M1003" s="65">
        <f>IF(L1003&gt;0,VLOOKUP(L1003,T$12:$AC$125,7),0)</f>
        <v>0</v>
      </c>
      <c r="N1003" s="60">
        <f t="shared" si="223"/>
        <v>0</v>
      </c>
      <c r="O1003" s="60">
        <f t="shared" ca="1" si="224"/>
        <v>0.15587300000000001</v>
      </c>
      <c r="P1003" s="66" t="str">
        <f t="shared" si="225"/>
        <v>A+J=</v>
      </c>
      <c r="Q1003" s="67">
        <f t="shared" si="226"/>
        <v>45882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</row>
    <row r="1004" spans="1:147" x14ac:dyDescent="0.2">
      <c r="A1004" s="59">
        <f t="shared" si="227"/>
        <v>44370</v>
      </c>
      <c r="B1004" s="70">
        <f t="shared" ca="1" si="216"/>
        <v>1.15611548</v>
      </c>
      <c r="C1004" s="60">
        <f t="shared" si="217"/>
        <v>1</v>
      </c>
      <c r="D1004" s="61">
        <f ca="1">IF(A1004&lt;$B$1,VLOOKUP(A1004,[1]DI!$A$4:$B$15000,2,FALSE),0)</f>
        <v>4.1500000000000002E-2</v>
      </c>
      <c r="E1004" s="60">
        <f t="shared" ca="1" si="218"/>
        <v>1.6137000000000001E-4</v>
      </c>
      <c r="F1004" s="62">
        <f t="shared" si="228"/>
        <v>1.3</v>
      </c>
      <c r="G1004" s="63">
        <f t="shared" ca="1" si="219"/>
        <v>1.0002097809999999</v>
      </c>
      <c r="H1004" s="60">
        <f ca="1">TRUNC(PRODUCT(G$10:G1003),15)</f>
        <v>1.1561154845691199</v>
      </c>
      <c r="I1004" s="60">
        <f t="shared" si="220"/>
        <v>1</v>
      </c>
      <c r="J1004" s="60">
        <f t="shared" ca="1" si="221"/>
        <v>1.15611548</v>
      </c>
      <c r="K1004" s="60">
        <f t="shared" ca="1" si="222"/>
        <v>0.15611548</v>
      </c>
      <c r="L1004" s="64">
        <f>IF(VLOOKUP(A1004,$U$12:$AD$125,8)=VLOOKUP(A1003,$U$12:$AD$125,8),0,VLOOKUP(A1004,U$12:$AD$125,8))</f>
        <v>0</v>
      </c>
      <c r="M1004" s="65">
        <f>IF(L1004&gt;0,VLOOKUP(L1004,T$12:$AC$125,7),0)</f>
        <v>0</v>
      </c>
      <c r="N1004" s="60">
        <f t="shared" si="223"/>
        <v>0</v>
      </c>
      <c r="O1004" s="60">
        <f t="shared" ca="1" si="224"/>
        <v>0.15611548</v>
      </c>
      <c r="P1004" s="66" t="str">
        <f t="shared" si="225"/>
        <v>A+J=</v>
      </c>
      <c r="Q1004" s="67">
        <f t="shared" si="226"/>
        <v>45882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</row>
    <row r="1005" spans="1:147" x14ac:dyDescent="0.2">
      <c r="A1005" s="59">
        <f t="shared" si="227"/>
        <v>44371</v>
      </c>
      <c r="B1005" s="70">
        <f t="shared" ca="1" si="216"/>
        <v>1.1563580199999999</v>
      </c>
      <c r="C1005" s="60">
        <f t="shared" si="217"/>
        <v>1</v>
      </c>
      <c r="D1005" s="61">
        <f ca="1">IF(A1005&lt;$B$1,VLOOKUP(A1005,[1]DI!$A$4:$B$15000,2,FALSE),0)</f>
        <v>4.1500000000000002E-2</v>
      </c>
      <c r="E1005" s="60">
        <f t="shared" ca="1" si="218"/>
        <v>1.6137000000000001E-4</v>
      </c>
      <c r="F1005" s="62">
        <f t="shared" si="228"/>
        <v>1.3</v>
      </c>
      <c r="G1005" s="63">
        <f t="shared" ca="1" si="219"/>
        <v>1.0002097809999999</v>
      </c>
      <c r="H1005" s="60">
        <f ca="1">TRUNC(PRODUCT(G$10:G1004),15)</f>
        <v>1.15635801563159</v>
      </c>
      <c r="I1005" s="60">
        <f t="shared" si="220"/>
        <v>1</v>
      </c>
      <c r="J1005" s="60">
        <f t="shared" ca="1" si="221"/>
        <v>1.1563580200000001</v>
      </c>
      <c r="K1005" s="60">
        <f t="shared" ca="1" si="222"/>
        <v>0.15635801999999999</v>
      </c>
      <c r="L1005" s="64">
        <f>IF(VLOOKUP(A1005,$U$12:$AD$125,8)=VLOOKUP(A1004,$U$12:$AD$125,8),0,VLOOKUP(A1005,U$12:$AD$125,8))</f>
        <v>0</v>
      </c>
      <c r="M1005" s="65">
        <f>IF(L1005&gt;0,VLOOKUP(L1005,T$12:$AC$125,7),0)</f>
        <v>0</v>
      </c>
      <c r="N1005" s="60">
        <f t="shared" si="223"/>
        <v>0</v>
      </c>
      <c r="O1005" s="60">
        <f t="shared" ca="1" si="224"/>
        <v>0.15635801999999999</v>
      </c>
      <c r="P1005" s="66" t="str">
        <f t="shared" si="225"/>
        <v>A+J=</v>
      </c>
      <c r="Q1005" s="67">
        <f t="shared" si="226"/>
        <v>45882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</row>
    <row r="1006" spans="1:147" x14ac:dyDescent="0.2">
      <c r="A1006" s="59">
        <f t="shared" si="227"/>
        <v>44372</v>
      </c>
      <c r="B1006" s="70">
        <f t="shared" ca="1" si="216"/>
        <v>1.1566006</v>
      </c>
      <c r="C1006" s="60">
        <f t="shared" si="217"/>
        <v>1</v>
      </c>
      <c r="D1006" s="61">
        <f ca="1">IF(A1006&lt;$B$1,VLOOKUP(A1006,[1]DI!$A$4:$B$15000,2,FALSE),0)</f>
        <v>4.1500000000000002E-2</v>
      </c>
      <c r="E1006" s="60">
        <f t="shared" ca="1" si="218"/>
        <v>1.6137000000000001E-4</v>
      </c>
      <c r="F1006" s="62">
        <f t="shared" si="228"/>
        <v>1.3</v>
      </c>
      <c r="G1006" s="63">
        <f t="shared" ca="1" si="219"/>
        <v>1.0002097809999999</v>
      </c>
      <c r="H1006" s="60">
        <f ca="1">TRUNC(PRODUCT(G$10:G1005),15)</f>
        <v>1.15660059757247</v>
      </c>
      <c r="I1006" s="60">
        <f t="shared" si="220"/>
        <v>1</v>
      </c>
      <c r="J1006" s="60">
        <f t="shared" ca="1" si="221"/>
        <v>1.1566006</v>
      </c>
      <c r="K1006" s="60">
        <f t="shared" ca="1" si="222"/>
        <v>0.15660060000000001</v>
      </c>
      <c r="L1006" s="64">
        <f>IF(VLOOKUP(A1006,$U$12:$AD$125,8)=VLOOKUP(A1005,$U$12:$AD$125,8),0,VLOOKUP(A1006,U$12:$AD$125,8))</f>
        <v>0</v>
      </c>
      <c r="M1006" s="65">
        <f>IF(L1006&gt;0,VLOOKUP(L1006,T$12:$AC$125,7),0)</f>
        <v>0</v>
      </c>
      <c r="N1006" s="60">
        <f t="shared" si="223"/>
        <v>0</v>
      </c>
      <c r="O1006" s="60">
        <f t="shared" ca="1" si="224"/>
        <v>0.15660060000000001</v>
      </c>
      <c r="P1006" s="66" t="str">
        <f t="shared" si="225"/>
        <v>A+J=</v>
      </c>
      <c r="Q1006" s="67">
        <f t="shared" si="226"/>
        <v>45882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</row>
    <row r="1007" spans="1:147" x14ac:dyDescent="0.2">
      <c r="A1007" s="59">
        <f t="shared" si="227"/>
        <v>44373</v>
      </c>
      <c r="B1007" s="70">
        <f t="shared" ca="1" si="216"/>
        <v>1.15684323</v>
      </c>
      <c r="C1007" s="60">
        <f t="shared" si="217"/>
        <v>1</v>
      </c>
      <c r="D1007" s="61">
        <f ca="1">IF(A1007&lt;$B$1,VLOOKUP(A1007,[1]DI!$A$4:$B$15000,2,FALSE),0)</f>
        <v>0</v>
      </c>
      <c r="E1007" s="60">
        <f t="shared" ca="1" si="218"/>
        <v>0</v>
      </c>
      <c r="F1007" s="62">
        <f t="shared" si="228"/>
        <v>1.3</v>
      </c>
      <c r="G1007" s="63">
        <f t="shared" ca="1" si="219"/>
        <v>1</v>
      </c>
      <c r="H1007" s="60">
        <f ca="1">TRUNC(PRODUCT(G$10:G1006),15)</f>
        <v>1.1568432304024201</v>
      </c>
      <c r="I1007" s="60">
        <f t="shared" si="220"/>
        <v>1</v>
      </c>
      <c r="J1007" s="60">
        <f t="shared" ca="1" si="221"/>
        <v>1.15684323</v>
      </c>
      <c r="K1007" s="60">
        <f t="shared" ca="1" si="222"/>
        <v>0.15684323</v>
      </c>
      <c r="L1007" s="64">
        <f>IF(VLOOKUP(A1007,$U$12:$AD$125,8)=VLOOKUP(A1006,$U$12:$AD$125,8),0,VLOOKUP(A1007,U$12:$AD$125,8))</f>
        <v>0</v>
      </c>
      <c r="M1007" s="65">
        <f>IF(L1007&gt;0,VLOOKUP(L1007,T$12:$AC$125,7),0)</f>
        <v>0</v>
      </c>
      <c r="N1007" s="60">
        <f t="shared" si="223"/>
        <v>0</v>
      </c>
      <c r="O1007" s="60">
        <f t="shared" ca="1" si="224"/>
        <v>0.15684323</v>
      </c>
      <c r="P1007" s="66" t="str">
        <f t="shared" si="225"/>
        <v>A+J=</v>
      </c>
      <c r="Q1007" s="67">
        <f t="shared" si="226"/>
        <v>45882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</row>
    <row r="1008" spans="1:147" x14ac:dyDescent="0.2">
      <c r="A1008" s="59">
        <f t="shared" si="227"/>
        <v>44374</v>
      </c>
      <c r="B1008" s="70">
        <f t="shared" ca="1" si="216"/>
        <v>1.15684323</v>
      </c>
      <c r="C1008" s="60">
        <f t="shared" si="217"/>
        <v>1</v>
      </c>
      <c r="D1008" s="61">
        <f ca="1">IF(A1008&lt;$B$1,VLOOKUP(A1008,[1]DI!$A$4:$B$15000,2,FALSE),0)</f>
        <v>0</v>
      </c>
      <c r="E1008" s="60">
        <f t="shared" ca="1" si="218"/>
        <v>0</v>
      </c>
      <c r="F1008" s="62">
        <f t="shared" si="228"/>
        <v>1.3</v>
      </c>
      <c r="G1008" s="63">
        <f t="shared" ca="1" si="219"/>
        <v>1</v>
      </c>
      <c r="H1008" s="60">
        <f ca="1">TRUNC(PRODUCT(G$10:G1007),15)</f>
        <v>1.1568432304024201</v>
      </c>
      <c r="I1008" s="60">
        <f t="shared" si="220"/>
        <v>1</v>
      </c>
      <c r="J1008" s="60">
        <f t="shared" ca="1" si="221"/>
        <v>1.15684323</v>
      </c>
      <c r="K1008" s="60">
        <f t="shared" ca="1" si="222"/>
        <v>0.15684323</v>
      </c>
      <c r="L1008" s="64">
        <f>IF(VLOOKUP(A1008,$U$12:$AD$125,8)=VLOOKUP(A1007,$U$12:$AD$125,8),0,VLOOKUP(A1008,U$12:$AD$125,8))</f>
        <v>0</v>
      </c>
      <c r="M1008" s="65">
        <f>IF(L1008&gt;0,VLOOKUP(L1008,T$12:$AC$125,7),0)</f>
        <v>0</v>
      </c>
      <c r="N1008" s="60">
        <f t="shared" si="223"/>
        <v>0</v>
      </c>
      <c r="O1008" s="60">
        <f t="shared" ca="1" si="224"/>
        <v>0.15684323</v>
      </c>
      <c r="P1008" s="66" t="str">
        <f t="shared" si="225"/>
        <v>A+J=</v>
      </c>
      <c r="Q1008" s="67">
        <f t="shared" si="226"/>
        <v>45882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</row>
    <row r="1009" spans="1:150" x14ac:dyDescent="0.2">
      <c r="A1009" s="59">
        <f t="shared" si="227"/>
        <v>44375</v>
      </c>
      <c r="B1009" s="70">
        <f t="shared" ca="1" si="216"/>
        <v>1.15684323</v>
      </c>
      <c r="C1009" s="60">
        <f t="shared" si="217"/>
        <v>1</v>
      </c>
      <c r="D1009" s="61">
        <f ca="1">IF(A1009&lt;$B$1,VLOOKUP(A1009,[1]DI!$A$4:$B$15000,2,FALSE),0)</f>
        <v>4.1500000000000002E-2</v>
      </c>
      <c r="E1009" s="60">
        <f t="shared" ca="1" si="218"/>
        <v>1.6137000000000001E-4</v>
      </c>
      <c r="F1009" s="62">
        <f t="shared" si="228"/>
        <v>1.3</v>
      </c>
      <c r="G1009" s="63">
        <f t="shared" ca="1" si="219"/>
        <v>1.0002097809999999</v>
      </c>
      <c r="H1009" s="60">
        <f ca="1">TRUNC(PRODUCT(G$10:G1008),15)</f>
        <v>1.1568432304024201</v>
      </c>
      <c r="I1009" s="60">
        <f t="shared" si="220"/>
        <v>1</v>
      </c>
      <c r="J1009" s="60">
        <f t="shared" ca="1" si="221"/>
        <v>1.15684323</v>
      </c>
      <c r="K1009" s="60">
        <f t="shared" ca="1" si="222"/>
        <v>0.15684323</v>
      </c>
      <c r="L1009" s="64">
        <f>IF(VLOOKUP(A1009,$U$12:$AD$125,8)=VLOOKUP(A1008,$U$12:$AD$125,8),0,VLOOKUP(A1009,U$12:$AD$125,8))</f>
        <v>0</v>
      </c>
      <c r="M1009" s="65">
        <f>IF(L1009&gt;0,VLOOKUP(L1009,T$12:$AC$125,7),0)</f>
        <v>0</v>
      </c>
      <c r="N1009" s="60">
        <f t="shared" si="223"/>
        <v>0</v>
      </c>
      <c r="O1009" s="60">
        <f t="shared" ca="1" si="224"/>
        <v>0.15684323</v>
      </c>
      <c r="P1009" s="66" t="str">
        <f t="shared" si="225"/>
        <v>A+J=</v>
      </c>
      <c r="Q1009" s="67">
        <f t="shared" si="226"/>
        <v>45882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</row>
    <row r="1010" spans="1:150" x14ac:dyDescent="0.2">
      <c r="A1010" s="59">
        <f t="shared" si="227"/>
        <v>44376</v>
      </c>
      <c r="B1010" s="70">
        <f t="shared" ca="1" si="216"/>
        <v>1.1570859099999999</v>
      </c>
      <c r="C1010" s="60">
        <f t="shared" si="217"/>
        <v>1</v>
      </c>
      <c r="D1010" s="61">
        <f ca="1">IF(A1010&lt;$B$1,VLOOKUP(A1010,[1]DI!$A$4:$B$15000,2,FALSE),0)</f>
        <v>4.1500000000000002E-2</v>
      </c>
      <c r="E1010" s="60">
        <f t="shared" ca="1" si="218"/>
        <v>1.6137000000000001E-4</v>
      </c>
      <c r="F1010" s="62">
        <f t="shared" si="228"/>
        <v>1.3</v>
      </c>
      <c r="G1010" s="63">
        <f t="shared" ca="1" si="219"/>
        <v>1.0002097809999999</v>
      </c>
      <c r="H1010" s="60">
        <f ca="1">TRUNC(PRODUCT(G$10:G1009),15)</f>
        <v>1.1570859141321399</v>
      </c>
      <c r="I1010" s="60">
        <f t="shared" si="220"/>
        <v>1</v>
      </c>
      <c r="J1010" s="60">
        <f t="shared" ca="1" si="221"/>
        <v>1.1570859099999999</v>
      </c>
      <c r="K1010" s="60">
        <f t="shared" ca="1" si="222"/>
        <v>0.15708591</v>
      </c>
      <c r="L1010" s="64">
        <f>IF(VLOOKUP(A1010,$U$12:$AD$125,8)=VLOOKUP(A1009,$U$12:$AD$125,8),0,VLOOKUP(A1010,U$12:$AD$125,8))</f>
        <v>0</v>
      </c>
      <c r="M1010" s="65">
        <f>IF(L1010&gt;0,VLOOKUP(L1010,T$12:$AC$125,7),0)</f>
        <v>0</v>
      </c>
      <c r="N1010" s="60">
        <f t="shared" si="223"/>
        <v>0</v>
      </c>
      <c r="O1010" s="60">
        <f t="shared" ca="1" si="224"/>
        <v>0.15708591</v>
      </c>
      <c r="P1010" s="66" t="str">
        <f t="shared" si="225"/>
        <v>A+J=</v>
      </c>
      <c r="Q1010" s="67">
        <f t="shared" si="226"/>
        <v>45882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</row>
    <row r="1011" spans="1:150" x14ac:dyDescent="0.2">
      <c r="A1011" s="59">
        <f t="shared" si="227"/>
        <v>44377</v>
      </c>
      <c r="B1011" s="70">
        <f t="shared" ca="1" si="216"/>
        <v>1.15732865</v>
      </c>
      <c r="C1011" s="60">
        <f t="shared" si="217"/>
        <v>1</v>
      </c>
      <c r="D1011" s="61">
        <f ca="1">IF(A1011&lt;$B$1,VLOOKUP(A1011,[1]DI!$A$4:$B$15000,2,FALSE),0)</f>
        <v>4.1500000000000002E-2</v>
      </c>
      <c r="E1011" s="60">
        <f t="shared" ca="1" si="218"/>
        <v>1.6137000000000001E-4</v>
      </c>
      <c r="F1011" s="62">
        <f t="shared" si="228"/>
        <v>1.3</v>
      </c>
      <c r="G1011" s="63">
        <f t="shared" ca="1" si="219"/>
        <v>1.0002097809999999</v>
      </c>
      <c r="H1011" s="60">
        <f ca="1">TRUNC(PRODUCT(G$10:G1010),15)</f>
        <v>1.15732864877229</v>
      </c>
      <c r="I1011" s="60">
        <f t="shared" si="220"/>
        <v>1</v>
      </c>
      <c r="J1011" s="60">
        <f t="shared" ca="1" si="221"/>
        <v>1.15732865</v>
      </c>
      <c r="K1011" s="60">
        <f t="shared" ca="1" si="222"/>
        <v>0.15732864999999999</v>
      </c>
      <c r="L1011" s="64">
        <f>IF(VLOOKUP(A1011,$U$12:$AD$125,8)=VLOOKUP(A1010,$U$12:$AD$125,8),0,VLOOKUP(A1011,U$12:$AD$125,8))</f>
        <v>0</v>
      </c>
      <c r="M1011" s="65">
        <f>IF(L1011&gt;0,VLOOKUP(L1011,T$12:$AC$125,7),0)</f>
        <v>0</v>
      </c>
      <c r="N1011" s="60">
        <f t="shared" si="223"/>
        <v>0</v>
      </c>
      <c r="O1011" s="60">
        <f t="shared" ca="1" si="224"/>
        <v>0.15732864999999999</v>
      </c>
      <c r="P1011" s="66" t="str">
        <f t="shared" si="225"/>
        <v>A+J=</v>
      </c>
      <c r="Q1011" s="67">
        <f t="shared" si="226"/>
        <v>45882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</row>
    <row r="1012" spans="1:150" x14ac:dyDescent="0.2">
      <c r="A1012" s="59">
        <f t="shared" si="227"/>
        <v>44378</v>
      </c>
      <c r="B1012" s="70">
        <f t="shared" ca="1" si="216"/>
        <v>1.15757143</v>
      </c>
      <c r="C1012" s="60">
        <f t="shared" si="217"/>
        <v>1</v>
      </c>
      <c r="D1012" s="61">
        <f ca="1">IF(A1012&lt;$B$1,VLOOKUP(A1012,[1]DI!$A$4:$B$15000,2,FALSE),0)</f>
        <v>4.1500000000000002E-2</v>
      </c>
      <c r="E1012" s="60">
        <f t="shared" ca="1" si="218"/>
        <v>1.6137000000000001E-4</v>
      </c>
      <c r="F1012" s="62">
        <f t="shared" si="228"/>
        <v>1.3</v>
      </c>
      <c r="G1012" s="63">
        <f t="shared" ca="1" si="219"/>
        <v>1.0002097809999999</v>
      </c>
      <c r="H1012" s="60">
        <f ca="1">TRUNC(PRODUCT(G$10:G1011),15)</f>
        <v>1.1575714343335599</v>
      </c>
      <c r="I1012" s="60">
        <f t="shared" si="220"/>
        <v>1</v>
      </c>
      <c r="J1012" s="60">
        <f t="shared" ca="1" si="221"/>
        <v>1.15757143</v>
      </c>
      <c r="K1012" s="60">
        <f t="shared" ca="1" si="222"/>
        <v>0.15757143000000001</v>
      </c>
      <c r="L1012" s="64">
        <f>IF(VLOOKUP(A1012,$U$12:$AD$125,8)=VLOOKUP(A1011,$U$12:$AD$125,8),0,VLOOKUP(A1012,U$12:$AD$125,8))</f>
        <v>0</v>
      </c>
      <c r="M1012" s="65">
        <f>IF(L1012&gt;0,VLOOKUP(L1012,T$12:$AC$125,7),0)</f>
        <v>0</v>
      </c>
      <c r="N1012" s="60">
        <f t="shared" si="223"/>
        <v>0</v>
      </c>
      <c r="O1012" s="60">
        <f t="shared" ca="1" si="224"/>
        <v>0.15757143000000001</v>
      </c>
      <c r="P1012" s="66" t="str">
        <f t="shared" si="225"/>
        <v>A+J=</v>
      </c>
      <c r="Q1012" s="67">
        <f t="shared" si="226"/>
        <v>45882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</row>
    <row r="1013" spans="1:150" x14ac:dyDescent="0.2">
      <c r="A1013" s="59">
        <f t="shared" si="227"/>
        <v>44379</v>
      </c>
      <c r="B1013" s="70">
        <f t="shared" ca="1" si="216"/>
        <v>1.15781427</v>
      </c>
      <c r="C1013" s="60">
        <f t="shared" si="217"/>
        <v>1</v>
      </c>
      <c r="D1013" s="61">
        <f ca="1">IF(A1013&lt;$B$1,VLOOKUP(A1013,[1]DI!$A$4:$B$15000,2,FALSE),0)</f>
        <v>4.1500000000000002E-2</v>
      </c>
      <c r="E1013" s="60">
        <f t="shared" ca="1" si="218"/>
        <v>1.6137000000000001E-4</v>
      </c>
      <c r="F1013" s="62">
        <f t="shared" si="228"/>
        <v>1.3</v>
      </c>
      <c r="G1013" s="63">
        <f t="shared" ca="1" si="219"/>
        <v>1.0002097809999999</v>
      </c>
      <c r="H1013" s="60">
        <f ca="1">TRUNC(PRODUCT(G$10:G1012),15)</f>
        <v>1.1578142708266299</v>
      </c>
      <c r="I1013" s="60">
        <f t="shared" si="220"/>
        <v>1</v>
      </c>
      <c r="J1013" s="60">
        <f t="shared" ca="1" si="221"/>
        <v>1.15781427</v>
      </c>
      <c r="K1013" s="60">
        <f t="shared" ca="1" si="222"/>
        <v>0.15781427000000001</v>
      </c>
      <c r="L1013" s="64">
        <f>IF(VLOOKUP(A1013,$U$12:$AD$125,8)=VLOOKUP(A1012,$U$12:$AD$125,8),0,VLOOKUP(A1013,U$12:$AD$125,8))</f>
        <v>0</v>
      </c>
      <c r="M1013" s="65">
        <f>IF(L1013&gt;0,VLOOKUP(L1013,T$12:$AC$125,7),0)</f>
        <v>0</v>
      </c>
      <c r="N1013" s="60">
        <f t="shared" si="223"/>
        <v>0</v>
      </c>
      <c r="O1013" s="60">
        <f t="shared" ca="1" si="224"/>
        <v>0.15781427000000001</v>
      </c>
      <c r="P1013" s="66" t="str">
        <f t="shared" si="225"/>
        <v>A+J=</v>
      </c>
      <c r="Q1013" s="67">
        <f t="shared" si="226"/>
        <v>45882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</row>
    <row r="1014" spans="1:150" x14ac:dyDescent="0.2">
      <c r="A1014" s="59">
        <f t="shared" si="227"/>
        <v>44380</v>
      </c>
      <c r="B1014" s="70">
        <f t="shared" ca="1" si="216"/>
        <v>1.15805716</v>
      </c>
      <c r="C1014" s="60">
        <f t="shared" si="217"/>
        <v>1</v>
      </c>
      <c r="D1014" s="61">
        <f ca="1">IF(A1014&lt;$B$1,VLOOKUP(A1014,[1]DI!$A$4:$B$15000,2,FALSE),0)</f>
        <v>0</v>
      </c>
      <c r="E1014" s="60">
        <f t="shared" ca="1" si="218"/>
        <v>0</v>
      </c>
      <c r="F1014" s="62">
        <f t="shared" si="228"/>
        <v>1.3</v>
      </c>
      <c r="G1014" s="63">
        <f t="shared" ca="1" si="219"/>
        <v>1</v>
      </c>
      <c r="H1014" s="60">
        <f ca="1">TRUNC(PRODUCT(G$10:G1013),15)</f>
        <v>1.1580571582621799</v>
      </c>
      <c r="I1014" s="60">
        <f t="shared" si="220"/>
        <v>1</v>
      </c>
      <c r="J1014" s="60">
        <f t="shared" ca="1" si="221"/>
        <v>1.15805716</v>
      </c>
      <c r="K1014" s="60">
        <f t="shared" ca="1" si="222"/>
        <v>0.15805716</v>
      </c>
      <c r="L1014" s="64">
        <f>IF(VLOOKUP(A1014,$U$12:$AD$125,8)=VLOOKUP(A1013,$U$12:$AD$125,8),0,VLOOKUP(A1014,U$12:$AD$125,8))</f>
        <v>0</v>
      </c>
      <c r="M1014" s="65">
        <f>IF(L1014&gt;0,VLOOKUP(L1014,T$12:$AC$125,7),0)</f>
        <v>0</v>
      </c>
      <c r="N1014" s="60">
        <f t="shared" si="223"/>
        <v>0</v>
      </c>
      <c r="O1014" s="60">
        <f t="shared" ca="1" si="224"/>
        <v>0.15805716</v>
      </c>
      <c r="P1014" s="66" t="str">
        <f t="shared" si="225"/>
        <v>A+J=</v>
      </c>
      <c r="Q1014" s="67">
        <f t="shared" si="226"/>
        <v>45882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</row>
    <row r="1015" spans="1:150" x14ac:dyDescent="0.2">
      <c r="A1015" s="59">
        <f t="shared" si="227"/>
        <v>44381</v>
      </c>
      <c r="B1015" s="70">
        <f t="shared" ca="1" si="216"/>
        <v>1.15805716</v>
      </c>
      <c r="C1015" s="60">
        <f t="shared" si="217"/>
        <v>1</v>
      </c>
      <c r="D1015" s="61">
        <f ca="1">IF(A1015&lt;$B$1,VLOOKUP(A1015,[1]DI!$A$4:$B$15000,2,FALSE),0)</f>
        <v>0</v>
      </c>
      <c r="E1015" s="60">
        <f t="shared" ca="1" si="218"/>
        <v>0</v>
      </c>
      <c r="F1015" s="62">
        <f t="shared" si="228"/>
        <v>1.3</v>
      </c>
      <c r="G1015" s="63">
        <f t="shared" ca="1" si="219"/>
        <v>1</v>
      </c>
      <c r="H1015" s="60">
        <f ca="1">TRUNC(PRODUCT(G$10:G1014),15)</f>
        <v>1.1580571582621799</v>
      </c>
      <c r="I1015" s="60">
        <f t="shared" si="220"/>
        <v>1</v>
      </c>
      <c r="J1015" s="60">
        <f t="shared" ca="1" si="221"/>
        <v>1.15805716</v>
      </c>
      <c r="K1015" s="60">
        <f t="shared" ca="1" si="222"/>
        <v>0.15805716</v>
      </c>
      <c r="L1015" s="64">
        <f>IF(VLOOKUP(A1015,$U$12:$AD$125,8)=VLOOKUP(A1014,$U$12:$AD$125,8),0,VLOOKUP(A1015,U$12:$AD$125,8))</f>
        <v>0</v>
      </c>
      <c r="M1015" s="65">
        <f>IF(L1015&gt;0,VLOOKUP(L1015,T$12:$AC$125,7),0)</f>
        <v>0</v>
      </c>
      <c r="N1015" s="60">
        <f t="shared" si="223"/>
        <v>0</v>
      </c>
      <c r="O1015" s="60">
        <f t="shared" ca="1" si="224"/>
        <v>0.15805716</v>
      </c>
      <c r="P1015" s="66" t="str">
        <f t="shared" si="225"/>
        <v>A+J=</v>
      </c>
      <c r="Q1015" s="67">
        <f t="shared" si="226"/>
        <v>45882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</row>
    <row r="1016" spans="1:150" x14ac:dyDescent="0.2">
      <c r="A1016" s="59">
        <f t="shared" si="227"/>
        <v>44382</v>
      </c>
      <c r="B1016" s="70">
        <f t="shared" ca="1" si="216"/>
        <v>1.15805716</v>
      </c>
      <c r="C1016" s="60">
        <f t="shared" si="217"/>
        <v>1</v>
      </c>
      <c r="D1016" s="61">
        <f ca="1">IF(A1016&lt;$B$1,VLOOKUP(A1016,[1]DI!$A$4:$B$15000,2,FALSE),0)</f>
        <v>4.1500000000000002E-2</v>
      </c>
      <c r="E1016" s="60">
        <f t="shared" ca="1" si="218"/>
        <v>1.6137000000000001E-4</v>
      </c>
      <c r="F1016" s="62">
        <f t="shared" si="228"/>
        <v>1.3</v>
      </c>
      <c r="G1016" s="63">
        <f t="shared" ca="1" si="219"/>
        <v>1.0002097809999999</v>
      </c>
      <c r="H1016" s="60">
        <f ca="1">TRUNC(PRODUCT(G$10:G1015),15)</f>
        <v>1.1580571582621799</v>
      </c>
      <c r="I1016" s="60">
        <f t="shared" si="220"/>
        <v>1</v>
      </c>
      <c r="J1016" s="60">
        <f t="shared" ca="1" si="221"/>
        <v>1.15805716</v>
      </c>
      <c r="K1016" s="60">
        <f t="shared" ca="1" si="222"/>
        <v>0.15805716</v>
      </c>
      <c r="L1016" s="64">
        <f>IF(VLOOKUP(A1016,$U$12:$AD$125,8)=VLOOKUP(A1015,$U$12:$AD$125,8),0,VLOOKUP(A1016,U$12:$AD$125,8))</f>
        <v>0</v>
      </c>
      <c r="M1016" s="65">
        <f>IF(L1016&gt;0,VLOOKUP(L1016,T$12:$AC$125,7),0)</f>
        <v>0</v>
      </c>
      <c r="N1016" s="60">
        <f t="shared" si="223"/>
        <v>0</v>
      </c>
      <c r="O1016" s="60">
        <f t="shared" ca="1" si="224"/>
        <v>0.15805716</v>
      </c>
      <c r="P1016" s="66" t="str">
        <f t="shared" si="225"/>
        <v>A+J=</v>
      </c>
      <c r="Q1016" s="67">
        <f t="shared" si="226"/>
        <v>45882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</row>
    <row r="1017" spans="1:150" x14ac:dyDescent="0.2">
      <c r="A1017" s="59">
        <f t="shared" si="227"/>
        <v>44383</v>
      </c>
      <c r="B1017" s="70">
        <f t="shared" ca="1" si="216"/>
        <v>1.1583000999999999</v>
      </c>
      <c r="C1017" s="60">
        <f t="shared" si="217"/>
        <v>1</v>
      </c>
      <c r="D1017" s="61">
        <f ca="1">IF(A1017&lt;$B$1,VLOOKUP(A1017,[1]DI!$A$4:$B$15000,2,FALSE),0)</f>
        <v>4.1500000000000002E-2</v>
      </c>
      <c r="E1017" s="60">
        <f t="shared" ca="1" si="218"/>
        <v>1.6137000000000001E-4</v>
      </c>
      <c r="F1017" s="62">
        <f t="shared" si="228"/>
        <v>1.3</v>
      </c>
      <c r="G1017" s="63">
        <f t="shared" ca="1" si="219"/>
        <v>1.0002097809999999</v>
      </c>
      <c r="H1017" s="60">
        <f ca="1">TRUNC(PRODUCT(G$10:G1016),15)</f>
        <v>1.1583000966508901</v>
      </c>
      <c r="I1017" s="60">
        <f t="shared" si="220"/>
        <v>1</v>
      </c>
      <c r="J1017" s="60">
        <f t="shared" ca="1" si="221"/>
        <v>1.1583000999999999</v>
      </c>
      <c r="K1017" s="60">
        <f t="shared" ca="1" si="222"/>
        <v>0.1583001</v>
      </c>
      <c r="L1017" s="64">
        <f>IF(VLOOKUP(A1017,$U$12:$AD$125,8)=VLOOKUP(A1016,$U$12:$AD$125,8),0,VLOOKUP(A1017,U$12:$AD$125,8))</f>
        <v>0</v>
      </c>
      <c r="M1017" s="65">
        <f>IF(L1017&gt;0,VLOOKUP(L1017,T$12:$AC$125,7),0)</f>
        <v>0</v>
      </c>
      <c r="N1017" s="60">
        <f t="shared" si="223"/>
        <v>0</v>
      </c>
      <c r="O1017" s="60">
        <f t="shared" ca="1" si="224"/>
        <v>0.1583001</v>
      </c>
      <c r="P1017" s="66" t="str">
        <f t="shared" si="225"/>
        <v>A+J=</v>
      </c>
      <c r="Q1017" s="67">
        <f t="shared" si="226"/>
        <v>45882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</row>
    <row r="1018" spans="1:150" x14ac:dyDescent="0.2">
      <c r="A1018" s="59">
        <f t="shared" si="227"/>
        <v>44384</v>
      </c>
      <c r="B1018" s="70">
        <f t="shared" ref="B1018:B1074" ca="1" si="229">IF(A1018&lt;=TODAY(),C1018+K1018,IF(AND(A1018&gt;TODAY(),A1018&lt;=$B$1),IF(VLOOKUP(TODAY(),$A$10:$D$5000,4,FALSE)=0,"n.d",C1018+K1018),"n.d"))</f>
        <v>1.15854309</v>
      </c>
      <c r="C1018" s="60">
        <f t="shared" ref="C1018:C1074" si="230">TRUNC(C1017-N1017,8)</f>
        <v>1</v>
      </c>
      <c r="D1018" s="61">
        <f ca="1">IF(A1018&lt;$B$1,VLOOKUP(A1018,[1]DI!$A$4:$B$15000,2,FALSE),0)</f>
        <v>4.1500000000000002E-2</v>
      </c>
      <c r="E1018" s="60">
        <f t="shared" ref="E1018:E1074" ca="1" si="231">ROUND((((1+D1018)^(1/252)-1)),8)</f>
        <v>1.6137000000000001E-4</v>
      </c>
      <c r="F1018" s="62">
        <f t="shared" si="228"/>
        <v>1.3</v>
      </c>
      <c r="G1018" s="63">
        <f t="shared" ref="G1018:G1074" ca="1" si="232">TRUNC((1+(E1018*F1018)),15)</f>
        <v>1.0002097809999999</v>
      </c>
      <c r="H1018" s="60">
        <f ca="1">TRUNC(PRODUCT(G$10:G1017),15)</f>
        <v>1.15854308600347</v>
      </c>
      <c r="I1018" s="60">
        <f t="shared" ref="I1018:I1074" si="233">IF(OR(L1017&gt;0,L1017="E"),H1017,I1017)</f>
        <v>1</v>
      </c>
      <c r="J1018" s="60">
        <f t="shared" ref="J1018:J1074" ca="1" si="234">ROUND(TRUNC(H1018/I1018,15),8)</f>
        <v>1.15854309</v>
      </c>
      <c r="K1018" s="60">
        <f t="shared" ref="K1018:K1074" ca="1" si="235">TRUNC((C1018*(J1018-1)),8)</f>
        <v>0.15854309</v>
      </c>
      <c r="L1018" s="64">
        <f>IF(VLOOKUP(A1018,$U$12:$AD$125,8)=VLOOKUP(A1017,$U$12:$AD$125,8),0,VLOOKUP(A1018,U$12:$AD$125,8))</f>
        <v>0</v>
      </c>
      <c r="M1018" s="65">
        <f>IF(L1018&gt;0,VLOOKUP(L1018,T$12:$AC$125,7),0)</f>
        <v>0</v>
      </c>
      <c r="N1018" s="60">
        <f t="shared" ref="N1018:N1074" si="236">IF(M1018&gt;0,(C$10*M1018),0)</f>
        <v>0</v>
      </c>
      <c r="O1018" s="60">
        <f t="shared" ref="O1018:O1074" ca="1" si="237">(K1018+N1018)</f>
        <v>0.15854309</v>
      </c>
      <c r="P1018" s="66" t="str">
        <f t="shared" ref="P1018:P1074" si="238">IF(L1017&gt;0,VLOOKUP(A1017,$U$12:$AD$125,9),P1017)</f>
        <v>A+J=</v>
      </c>
      <c r="Q1018" s="67">
        <f t="shared" ref="Q1018:Q1074" si="239">IF(L1017&gt;0,VLOOKUP(A1017,$U$12:$AD$125,10),Q1017)</f>
        <v>45882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</row>
    <row r="1019" spans="1:150" x14ac:dyDescent="0.2">
      <c r="A1019" s="59">
        <f t="shared" si="227"/>
        <v>44385</v>
      </c>
      <c r="B1019" s="70">
        <f t="shared" ca="1" si="229"/>
        <v>1.15878613</v>
      </c>
      <c r="C1019" s="60">
        <f t="shared" si="230"/>
        <v>1</v>
      </c>
      <c r="D1019" s="61">
        <f ca="1">IF(A1019&lt;$B$1,VLOOKUP(A1019,[1]DI!$A$4:$B$15000,2,FALSE),0)</f>
        <v>4.1500000000000002E-2</v>
      </c>
      <c r="E1019" s="60">
        <f t="shared" ca="1" si="231"/>
        <v>1.6137000000000001E-4</v>
      </c>
      <c r="F1019" s="62">
        <f t="shared" si="228"/>
        <v>1.3</v>
      </c>
      <c r="G1019" s="63">
        <f t="shared" ca="1" si="232"/>
        <v>1.0002097809999999</v>
      </c>
      <c r="H1019" s="60">
        <f ca="1">TRUNC(PRODUCT(G$10:G1018),15)</f>
        <v>1.1587861263305901</v>
      </c>
      <c r="I1019" s="60">
        <f t="shared" si="233"/>
        <v>1</v>
      </c>
      <c r="J1019" s="60">
        <f t="shared" ca="1" si="234"/>
        <v>1.15878613</v>
      </c>
      <c r="K1019" s="60">
        <f t="shared" ca="1" si="235"/>
        <v>0.15878613</v>
      </c>
      <c r="L1019" s="64">
        <f>IF(VLOOKUP(A1019,$U$12:$AD$125,8)=VLOOKUP(A1018,$U$12:$AD$125,8),0,VLOOKUP(A1019,U$12:$AD$125,8))</f>
        <v>0</v>
      </c>
      <c r="M1019" s="65">
        <f>IF(L1019&gt;0,VLOOKUP(L1019,T$12:$AC$125,7),0)</f>
        <v>0</v>
      </c>
      <c r="N1019" s="60">
        <f t="shared" si="236"/>
        <v>0</v>
      </c>
      <c r="O1019" s="60">
        <f t="shared" ca="1" si="237"/>
        <v>0.15878613</v>
      </c>
      <c r="P1019" s="66" t="str">
        <f t="shared" si="238"/>
        <v>A+J=</v>
      </c>
      <c r="Q1019" s="67">
        <f t="shared" si="239"/>
        <v>45882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</row>
    <row r="1020" spans="1:150" x14ac:dyDescent="0.2">
      <c r="A1020" s="59">
        <f t="shared" si="227"/>
        <v>44386</v>
      </c>
      <c r="B1020" s="70">
        <f t="shared" ca="1" si="229"/>
        <v>1.1590292200000001</v>
      </c>
      <c r="C1020" s="60">
        <f t="shared" si="230"/>
        <v>1</v>
      </c>
      <c r="D1020" s="61">
        <f ca="1">IF(A1020&lt;$B$1,VLOOKUP(A1020,[1]DI!$A$4:$B$15000,2,FALSE),0)</f>
        <v>4.1500000000000002E-2</v>
      </c>
      <c r="E1020" s="60">
        <f t="shared" ca="1" si="231"/>
        <v>1.6137000000000001E-4</v>
      </c>
      <c r="F1020" s="62">
        <f t="shared" si="228"/>
        <v>1.3</v>
      </c>
      <c r="G1020" s="63">
        <f t="shared" ca="1" si="232"/>
        <v>1.0002097809999999</v>
      </c>
      <c r="H1020" s="60">
        <f ca="1">TRUNC(PRODUCT(G$10:G1019),15)</f>
        <v>1.15902921764296</v>
      </c>
      <c r="I1020" s="60">
        <f t="shared" si="233"/>
        <v>1</v>
      </c>
      <c r="J1020" s="60">
        <f t="shared" ca="1" si="234"/>
        <v>1.1590292200000001</v>
      </c>
      <c r="K1020" s="60">
        <f t="shared" ca="1" si="235"/>
        <v>0.15902922</v>
      </c>
      <c r="L1020" s="64">
        <f>IF(VLOOKUP(A1020,$U$12:$AD$125,8)=VLOOKUP(A1019,$U$12:$AD$125,8),0,VLOOKUP(A1020,U$12:$AD$125,8))</f>
        <v>0</v>
      </c>
      <c r="M1020" s="65">
        <f>IF(L1020&gt;0,VLOOKUP(L1020,T$12:$AC$125,7),0)</f>
        <v>0</v>
      </c>
      <c r="N1020" s="60">
        <f t="shared" si="236"/>
        <v>0</v>
      </c>
      <c r="O1020" s="60">
        <f t="shared" ca="1" si="237"/>
        <v>0.15902922</v>
      </c>
      <c r="P1020" s="66" t="str">
        <f t="shared" si="238"/>
        <v>A+J=</v>
      </c>
      <c r="Q1020" s="67">
        <f t="shared" si="239"/>
        <v>45882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</row>
    <row r="1021" spans="1:150" x14ac:dyDescent="0.2">
      <c r="A1021" s="59">
        <f t="shared" si="227"/>
        <v>44387</v>
      </c>
      <c r="B1021" s="70">
        <f t="shared" ca="1" si="229"/>
        <v>1.1592723600000001</v>
      </c>
      <c r="C1021" s="60">
        <f t="shared" si="230"/>
        <v>1</v>
      </c>
      <c r="D1021" s="61">
        <f ca="1">IF(A1021&lt;$B$1,VLOOKUP(A1021,[1]DI!$A$4:$B$15000,2,FALSE),0)</f>
        <v>0</v>
      </c>
      <c r="E1021" s="60">
        <f t="shared" ca="1" si="231"/>
        <v>0</v>
      </c>
      <c r="F1021" s="62">
        <f t="shared" si="228"/>
        <v>1.3</v>
      </c>
      <c r="G1021" s="63">
        <f t="shared" ca="1" si="232"/>
        <v>1</v>
      </c>
      <c r="H1021" s="60">
        <f ca="1">TRUNC(PRODUCT(G$10:G1020),15)</f>
        <v>1.15927235995127</v>
      </c>
      <c r="I1021" s="60">
        <f t="shared" si="233"/>
        <v>1</v>
      </c>
      <c r="J1021" s="60">
        <f t="shared" ca="1" si="234"/>
        <v>1.1592723599999999</v>
      </c>
      <c r="K1021" s="60">
        <f t="shared" ca="1" si="235"/>
        <v>0.15927236</v>
      </c>
      <c r="L1021" s="64">
        <f>IF(VLOOKUP(A1021,$U$12:$AD$125,8)=VLOOKUP(A1020,$U$12:$AD$125,8),0,VLOOKUP(A1021,U$12:$AD$125,8))</f>
        <v>0</v>
      </c>
      <c r="M1021" s="65">
        <f>IF(L1021&gt;0,VLOOKUP(L1021,T$12:$AC$125,7),0)</f>
        <v>0</v>
      </c>
      <c r="N1021" s="60">
        <f t="shared" si="236"/>
        <v>0</v>
      </c>
      <c r="O1021" s="60">
        <f t="shared" ca="1" si="237"/>
        <v>0.15927236</v>
      </c>
      <c r="P1021" s="66" t="str">
        <f t="shared" si="238"/>
        <v>A+J=</v>
      </c>
      <c r="Q1021" s="67">
        <f t="shared" si="239"/>
        <v>45882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</row>
    <row r="1022" spans="1:150" x14ac:dyDescent="0.2">
      <c r="A1022" s="59">
        <f t="shared" si="227"/>
        <v>44388</v>
      </c>
      <c r="B1022" s="70">
        <f t="shared" ca="1" si="229"/>
        <v>1.1592723600000001</v>
      </c>
      <c r="C1022" s="60">
        <f t="shared" si="230"/>
        <v>1</v>
      </c>
      <c r="D1022" s="61">
        <f ca="1">IF(A1022&lt;$B$1,VLOOKUP(A1022,[1]DI!$A$4:$B$15000,2,FALSE),0)</f>
        <v>0</v>
      </c>
      <c r="E1022" s="60">
        <f t="shared" ca="1" si="231"/>
        <v>0</v>
      </c>
      <c r="F1022" s="62">
        <f t="shared" si="228"/>
        <v>1.3</v>
      </c>
      <c r="G1022" s="63">
        <f t="shared" ca="1" si="232"/>
        <v>1</v>
      </c>
      <c r="H1022" s="60">
        <f ca="1">TRUNC(PRODUCT(G$10:G1021),15)</f>
        <v>1.15927235995127</v>
      </c>
      <c r="I1022" s="60">
        <f t="shared" si="233"/>
        <v>1</v>
      </c>
      <c r="J1022" s="60">
        <f t="shared" ca="1" si="234"/>
        <v>1.1592723599999999</v>
      </c>
      <c r="K1022" s="60">
        <f t="shared" ca="1" si="235"/>
        <v>0.15927236</v>
      </c>
      <c r="L1022" s="64">
        <f>IF(VLOOKUP(A1022,$U$12:$AD$125,8)=VLOOKUP(A1021,$U$12:$AD$125,8),0,VLOOKUP(A1022,U$12:$AD$125,8))</f>
        <v>0</v>
      </c>
      <c r="M1022" s="65">
        <f>IF(L1022&gt;0,VLOOKUP(L1022,T$12:$AC$125,7),0)</f>
        <v>0</v>
      </c>
      <c r="N1022" s="60">
        <f t="shared" si="236"/>
        <v>0</v>
      </c>
      <c r="O1022" s="60">
        <f t="shared" ca="1" si="237"/>
        <v>0.15927236</v>
      </c>
      <c r="P1022" s="66" t="str">
        <f t="shared" si="238"/>
        <v>A+J=</v>
      </c>
      <c r="Q1022" s="67">
        <f t="shared" si="239"/>
        <v>45882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</row>
    <row r="1023" spans="1:150" x14ac:dyDescent="0.2">
      <c r="A1023" s="59">
        <f t="shared" si="227"/>
        <v>44389</v>
      </c>
      <c r="B1023" s="70">
        <f t="shared" ca="1" si="229"/>
        <v>1.1592723600000001</v>
      </c>
      <c r="C1023" s="60">
        <f t="shared" si="230"/>
        <v>1</v>
      </c>
      <c r="D1023" s="61">
        <f ca="1">IF(A1023&lt;$B$1,VLOOKUP(A1023,[1]DI!$A$4:$B$15000,2,FALSE),0)</f>
        <v>4.1500000000000002E-2</v>
      </c>
      <c r="E1023" s="60">
        <f t="shared" ca="1" si="231"/>
        <v>1.6137000000000001E-4</v>
      </c>
      <c r="F1023" s="62">
        <f t="shared" si="228"/>
        <v>1.3</v>
      </c>
      <c r="G1023" s="63">
        <f t="shared" ca="1" si="232"/>
        <v>1.0002097809999999</v>
      </c>
      <c r="H1023" s="60">
        <f ca="1">TRUNC(PRODUCT(G$10:G1022),15)</f>
        <v>1.15927235995127</v>
      </c>
      <c r="I1023" s="60">
        <f t="shared" si="233"/>
        <v>1</v>
      </c>
      <c r="J1023" s="60">
        <f t="shared" ca="1" si="234"/>
        <v>1.1592723599999999</v>
      </c>
      <c r="K1023" s="60">
        <f t="shared" ca="1" si="235"/>
        <v>0.15927236</v>
      </c>
      <c r="L1023" s="64">
        <f>IF(VLOOKUP(A1023,$U$12:$AD$125,8)=VLOOKUP(A1022,$U$12:$AD$125,8),0,VLOOKUP(A1023,U$12:$AD$125,8))</f>
        <v>0</v>
      </c>
      <c r="M1023" s="65">
        <f>IF(L1023&gt;0,VLOOKUP(L1023,T$12:$AC$125,7),0)</f>
        <v>0</v>
      </c>
      <c r="N1023" s="60">
        <f t="shared" si="236"/>
        <v>0</v>
      </c>
      <c r="O1023" s="60">
        <f t="shared" ca="1" si="237"/>
        <v>0.15927236</v>
      </c>
      <c r="P1023" s="66" t="str">
        <f t="shared" si="238"/>
        <v>A+J=</v>
      </c>
      <c r="Q1023" s="67">
        <f t="shared" si="239"/>
        <v>45882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</row>
    <row r="1024" spans="1:150" x14ac:dyDescent="0.2">
      <c r="A1024" s="59">
        <f t="shared" si="227"/>
        <v>44390</v>
      </c>
      <c r="B1024" s="70">
        <f t="shared" ca="1" si="229"/>
        <v>1.1595155500000001</v>
      </c>
      <c r="C1024" s="60">
        <f t="shared" si="230"/>
        <v>1</v>
      </c>
      <c r="D1024" s="61">
        <f ca="1">IF(A1024&lt;$B$1,VLOOKUP(A1024,[1]DI!$A$4:$B$15000,2,FALSE),0)</f>
        <v>4.1500000000000002E-2</v>
      </c>
      <c r="E1024" s="60">
        <f t="shared" ca="1" si="231"/>
        <v>1.6137000000000001E-4</v>
      </c>
      <c r="F1024" s="62">
        <f t="shared" si="228"/>
        <v>1.3</v>
      </c>
      <c r="G1024" s="63">
        <f t="shared" ca="1" si="232"/>
        <v>1.0002097809999999</v>
      </c>
      <c r="H1024" s="60">
        <f ca="1">TRUNC(PRODUCT(G$10:G1023),15)</f>
        <v>1.15951555326621</v>
      </c>
      <c r="I1024" s="60">
        <f t="shared" si="233"/>
        <v>1</v>
      </c>
      <c r="J1024" s="60">
        <f t="shared" ca="1" si="234"/>
        <v>1.1595155500000001</v>
      </c>
      <c r="K1024" s="60">
        <f t="shared" ca="1" si="235"/>
        <v>0.15951555000000001</v>
      </c>
      <c r="L1024" s="64">
        <f>IF(VLOOKUP(A1024,$U$12:$AD$125,8)=VLOOKUP(A1023,$U$12:$AD$125,8),0,VLOOKUP(A1024,U$12:$AD$125,8))</f>
        <v>0</v>
      </c>
      <c r="M1024" s="65">
        <f>IF(L1024&gt;0,VLOOKUP(L1024,T$12:$AC$125,7),0)</f>
        <v>0</v>
      </c>
      <c r="N1024" s="60">
        <f t="shared" si="236"/>
        <v>0</v>
      </c>
      <c r="O1024" s="60">
        <f t="shared" ca="1" si="237"/>
        <v>0.15951555000000001</v>
      </c>
      <c r="P1024" s="66" t="str">
        <f t="shared" si="238"/>
        <v>A+J=</v>
      </c>
      <c r="Q1024" s="67">
        <f t="shared" si="239"/>
        <v>45882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</row>
    <row r="1025" spans="1:147" x14ac:dyDescent="0.2">
      <c r="A1025" s="59">
        <f t="shared" si="227"/>
        <v>44391</v>
      </c>
      <c r="B1025" s="70">
        <f t="shared" ca="1" si="229"/>
        <v>1.1597588000000001</v>
      </c>
      <c r="C1025" s="60">
        <f t="shared" si="230"/>
        <v>1</v>
      </c>
      <c r="D1025" s="61">
        <f ca="1">IF(A1025&lt;$B$1,VLOOKUP(A1025,[1]DI!$A$4:$B$15000,2,FALSE),0)</f>
        <v>4.1500000000000002E-2</v>
      </c>
      <c r="E1025" s="60">
        <f t="shared" ca="1" si="231"/>
        <v>1.6137000000000001E-4</v>
      </c>
      <c r="F1025" s="62">
        <f t="shared" si="228"/>
        <v>1.3</v>
      </c>
      <c r="G1025" s="63">
        <f t="shared" ca="1" si="232"/>
        <v>1.0002097809999999</v>
      </c>
      <c r="H1025" s="60">
        <f ca="1">TRUNC(PRODUCT(G$10:G1024),15)</f>
        <v>1.15975879759849</v>
      </c>
      <c r="I1025" s="60">
        <f t="shared" si="233"/>
        <v>1</v>
      </c>
      <c r="J1025" s="60">
        <f t="shared" ca="1" si="234"/>
        <v>1.1597588000000001</v>
      </c>
      <c r="K1025" s="60">
        <f t="shared" ca="1" si="235"/>
        <v>0.15975880000000001</v>
      </c>
      <c r="L1025" s="64">
        <f>IF(VLOOKUP(A1025,$U$12:$AD$125,8)=VLOOKUP(A1024,$U$12:$AD$125,8),0,VLOOKUP(A1025,U$12:$AD$125,8))</f>
        <v>0</v>
      </c>
      <c r="M1025" s="65">
        <f>IF(L1025&gt;0,VLOOKUP(L1025,T$12:$AC$125,7),0)</f>
        <v>0</v>
      </c>
      <c r="N1025" s="60">
        <f t="shared" si="236"/>
        <v>0</v>
      </c>
      <c r="O1025" s="60">
        <f t="shared" ca="1" si="237"/>
        <v>0.15975880000000001</v>
      </c>
      <c r="P1025" s="66" t="str">
        <f t="shared" si="238"/>
        <v>A+J=</v>
      </c>
      <c r="Q1025" s="67">
        <f t="shared" si="239"/>
        <v>45882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</row>
    <row r="1026" spans="1:147" x14ac:dyDescent="0.2">
      <c r="A1026" s="59">
        <f t="shared" si="227"/>
        <v>44392</v>
      </c>
      <c r="B1026" s="70">
        <f t="shared" ca="1" si="229"/>
        <v>1.1600020900000001</v>
      </c>
      <c r="C1026" s="60">
        <f t="shared" si="230"/>
        <v>1</v>
      </c>
      <c r="D1026" s="61">
        <f ca="1">IF(A1026&lt;$B$1,VLOOKUP(A1026,[1]DI!$A$4:$B$15000,2,FALSE),0)</f>
        <v>4.1500000000000002E-2</v>
      </c>
      <c r="E1026" s="60">
        <f t="shared" ca="1" si="231"/>
        <v>1.6137000000000001E-4</v>
      </c>
      <c r="F1026" s="62">
        <f t="shared" si="228"/>
        <v>1.3</v>
      </c>
      <c r="G1026" s="63">
        <f t="shared" ca="1" si="232"/>
        <v>1.0002097809999999</v>
      </c>
      <c r="H1026" s="60">
        <f ca="1">TRUNC(PRODUCT(G$10:G1025),15)</f>
        <v>1.16000209295881</v>
      </c>
      <c r="I1026" s="60">
        <f t="shared" si="233"/>
        <v>1</v>
      </c>
      <c r="J1026" s="60">
        <f t="shared" ca="1" si="234"/>
        <v>1.1600020900000001</v>
      </c>
      <c r="K1026" s="60">
        <f t="shared" ca="1" si="235"/>
        <v>0.16000209000000001</v>
      </c>
      <c r="L1026" s="64">
        <f>IF(VLOOKUP(A1026,$U$12:$AD$125,8)=VLOOKUP(A1025,$U$12:$AD$125,8),0,VLOOKUP(A1026,U$12:$AD$125,8))</f>
        <v>0</v>
      </c>
      <c r="M1026" s="65">
        <f>IF(L1026&gt;0,VLOOKUP(L1026,T$12:$AC$125,7),0)</f>
        <v>0</v>
      </c>
      <c r="N1026" s="60">
        <f t="shared" si="236"/>
        <v>0</v>
      </c>
      <c r="O1026" s="60">
        <f t="shared" ca="1" si="237"/>
        <v>0.16000209000000001</v>
      </c>
      <c r="P1026" s="66" t="str">
        <f t="shared" si="238"/>
        <v>A+J=</v>
      </c>
      <c r="Q1026" s="67">
        <f t="shared" si="239"/>
        <v>45882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</row>
    <row r="1027" spans="1:147" x14ac:dyDescent="0.2">
      <c r="A1027" s="59">
        <f t="shared" si="227"/>
        <v>44393</v>
      </c>
      <c r="B1027" s="70">
        <f t="shared" ca="1" si="229"/>
        <v>1.16024544</v>
      </c>
      <c r="C1027" s="60">
        <f t="shared" si="230"/>
        <v>1</v>
      </c>
      <c r="D1027" s="61">
        <f ca="1">IF(A1027&lt;$B$1,VLOOKUP(A1027,[1]DI!$A$4:$B$15000,2,FALSE),0)</f>
        <v>4.1500000000000002E-2</v>
      </c>
      <c r="E1027" s="60">
        <f t="shared" ca="1" si="231"/>
        <v>1.6137000000000001E-4</v>
      </c>
      <c r="F1027" s="62">
        <f t="shared" si="228"/>
        <v>1.3</v>
      </c>
      <c r="G1027" s="63">
        <f t="shared" ca="1" si="232"/>
        <v>1.0002097809999999</v>
      </c>
      <c r="H1027" s="60">
        <f ca="1">TRUNC(PRODUCT(G$10:G1026),15)</f>
        <v>1.1602454393578701</v>
      </c>
      <c r="I1027" s="60">
        <f t="shared" si="233"/>
        <v>1</v>
      </c>
      <c r="J1027" s="60">
        <f t="shared" ca="1" si="234"/>
        <v>1.16024544</v>
      </c>
      <c r="K1027" s="60">
        <f t="shared" ca="1" si="235"/>
        <v>0.16024543999999999</v>
      </c>
      <c r="L1027" s="64">
        <f>IF(VLOOKUP(A1027,$U$12:$AD$125,8)=VLOOKUP(A1026,$U$12:$AD$125,8),0,VLOOKUP(A1027,U$12:$AD$125,8))</f>
        <v>0</v>
      </c>
      <c r="M1027" s="65">
        <f>IF(L1027&gt;0,VLOOKUP(L1027,T$12:$AC$125,7),0)</f>
        <v>0</v>
      </c>
      <c r="N1027" s="60">
        <f t="shared" si="236"/>
        <v>0</v>
      </c>
      <c r="O1027" s="60">
        <f t="shared" ca="1" si="237"/>
        <v>0.16024543999999999</v>
      </c>
      <c r="P1027" s="66" t="str">
        <f t="shared" si="238"/>
        <v>A+J=</v>
      </c>
      <c r="Q1027" s="67">
        <f t="shared" si="239"/>
        <v>45882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</row>
    <row r="1028" spans="1:147" x14ac:dyDescent="0.2">
      <c r="A1028" s="59">
        <f t="shared" si="227"/>
        <v>44394</v>
      </c>
      <c r="B1028" s="70">
        <f t="shared" ca="1" si="229"/>
        <v>1.16048884</v>
      </c>
      <c r="C1028" s="60">
        <f t="shared" si="230"/>
        <v>1</v>
      </c>
      <c r="D1028" s="61">
        <f ca="1">IF(A1028&lt;$B$1,VLOOKUP(A1028,[1]DI!$A$4:$B$15000,2,FALSE),0)</f>
        <v>0</v>
      </c>
      <c r="E1028" s="60">
        <f t="shared" ca="1" si="231"/>
        <v>0</v>
      </c>
      <c r="F1028" s="62">
        <f t="shared" si="228"/>
        <v>1.3</v>
      </c>
      <c r="G1028" s="63">
        <f t="shared" ca="1" si="232"/>
        <v>1</v>
      </c>
      <c r="H1028" s="60">
        <f ca="1">TRUNC(PRODUCT(G$10:G1027),15)</f>
        <v>1.1604888368063899</v>
      </c>
      <c r="I1028" s="60">
        <f t="shared" si="233"/>
        <v>1</v>
      </c>
      <c r="J1028" s="60">
        <f t="shared" ca="1" si="234"/>
        <v>1.16048884</v>
      </c>
      <c r="K1028" s="60">
        <f t="shared" ca="1" si="235"/>
        <v>0.16048883999999999</v>
      </c>
      <c r="L1028" s="64">
        <f>IF(VLOOKUP(A1028,$U$12:$AD$125,8)=VLOOKUP(A1027,$U$12:$AD$125,8),0,VLOOKUP(A1028,U$12:$AD$125,8))</f>
        <v>0</v>
      </c>
      <c r="M1028" s="65">
        <f>IF(L1028&gt;0,VLOOKUP(L1028,T$12:$AC$125,7),0)</f>
        <v>0</v>
      </c>
      <c r="N1028" s="60">
        <f t="shared" si="236"/>
        <v>0</v>
      </c>
      <c r="O1028" s="60">
        <f t="shared" ca="1" si="237"/>
        <v>0.16048883999999999</v>
      </c>
      <c r="P1028" s="66" t="str">
        <f t="shared" si="238"/>
        <v>A+J=</v>
      </c>
      <c r="Q1028" s="67">
        <f t="shared" si="239"/>
        <v>45882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</row>
    <row r="1029" spans="1:147" x14ac:dyDescent="0.2">
      <c r="A1029" s="59">
        <f t="shared" si="227"/>
        <v>44395</v>
      </c>
      <c r="B1029" s="70">
        <f t="shared" ca="1" si="229"/>
        <v>1.16048884</v>
      </c>
      <c r="C1029" s="60">
        <f t="shared" si="230"/>
        <v>1</v>
      </c>
      <c r="D1029" s="61">
        <f ca="1">IF(A1029&lt;$B$1,VLOOKUP(A1029,[1]DI!$A$4:$B$15000,2,FALSE),0)</f>
        <v>0</v>
      </c>
      <c r="E1029" s="60">
        <f t="shared" ca="1" si="231"/>
        <v>0</v>
      </c>
      <c r="F1029" s="62">
        <f t="shared" si="228"/>
        <v>1.3</v>
      </c>
      <c r="G1029" s="63">
        <f t="shared" ca="1" si="232"/>
        <v>1</v>
      </c>
      <c r="H1029" s="60">
        <f ca="1">TRUNC(PRODUCT(G$10:G1028),15)</f>
        <v>1.1604888368063899</v>
      </c>
      <c r="I1029" s="60">
        <f t="shared" si="233"/>
        <v>1</v>
      </c>
      <c r="J1029" s="60">
        <f t="shared" ca="1" si="234"/>
        <v>1.16048884</v>
      </c>
      <c r="K1029" s="60">
        <f t="shared" ca="1" si="235"/>
        <v>0.16048883999999999</v>
      </c>
      <c r="L1029" s="64">
        <f>IF(VLOOKUP(A1029,$U$12:$AD$125,8)=VLOOKUP(A1028,$U$12:$AD$125,8),0,VLOOKUP(A1029,U$12:$AD$125,8))</f>
        <v>0</v>
      </c>
      <c r="M1029" s="65">
        <f>IF(L1029&gt;0,VLOOKUP(L1029,T$12:$AC$125,7),0)</f>
        <v>0</v>
      </c>
      <c r="N1029" s="60">
        <f t="shared" si="236"/>
        <v>0</v>
      </c>
      <c r="O1029" s="60">
        <f t="shared" ca="1" si="237"/>
        <v>0.16048883999999999</v>
      </c>
      <c r="P1029" s="66" t="str">
        <f t="shared" si="238"/>
        <v>A+J=</v>
      </c>
      <c r="Q1029" s="67">
        <f t="shared" si="239"/>
        <v>45882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</row>
    <row r="1030" spans="1:147" x14ac:dyDescent="0.2">
      <c r="A1030" s="59">
        <f t="shared" si="227"/>
        <v>44396</v>
      </c>
      <c r="B1030" s="70">
        <f t="shared" ca="1" si="229"/>
        <v>1.16048884</v>
      </c>
      <c r="C1030" s="60">
        <f t="shared" si="230"/>
        <v>1</v>
      </c>
      <c r="D1030" s="61">
        <f ca="1">IF(A1030&lt;$B$1,VLOOKUP(A1030,[1]DI!$A$4:$B$15000,2,FALSE),0)</f>
        <v>4.1500000000000002E-2</v>
      </c>
      <c r="E1030" s="60">
        <f t="shared" ca="1" si="231"/>
        <v>1.6137000000000001E-4</v>
      </c>
      <c r="F1030" s="62">
        <f t="shared" si="228"/>
        <v>1.3</v>
      </c>
      <c r="G1030" s="63">
        <f t="shared" ca="1" si="232"/>
        <v>1.0002097809999999</v>
      </c>
      <c r="H1030" s="60">
        <f ca="1">TRUNC(PRODUCT(G$10:G1029),15)</f>
        <v>1.1604888368063899</v>
      </c>
      <c r="I1030" s="60">
        <f t="shared" si="233"/>
        <v>1</v>
      </c>
      <c r="J1030" s="60">
        <f t="shared" ca="1" si="234"/>
        <v>1.16048884</v>
      </c>
      <c r="K1030" s="60">
        <f t="shared" ca="1" si="235"/>
        <v>0.16048883999999999</v>
      </c>
      <c r="L1030" s="64">
        <f>IF(VLOOKUP(A1030,$U$12:$AD$125,8)=VLOOKUP(A1029,$U$12:$AD$125,8),0,VLOOKUP(A1030,U$12:$AD$125,8))</f>
        <v>0</v>
      </c>
      <c r="M1030" s="65">
        <f>IF(L1030&gt;0,VLOOKUP(L1030,T$12:$AC$125,7),0)</f>
        <v>0</v>
      </c>
      <c r="N1030" s="60">
        <f t="shared" si="236"/>
        <v>0</v>
      </c>
      <c r="O1030" s="60">
        <f t="shared" ca="1" si="237"/>
        <v>0.16048883999999999</v>
      </c>
      <c r="P1030" s="66" t="str">
        <f t="shared" si="238"/>
        <v>A+J=</v>
      </c>
      <c r="Q1030" s="67">
        <f t="shared" si="239"/>
        <v>45882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</row>
    <row r="1031" spans="1:147" x14ac:dyDescent="0.2">
      <c r="A1031" s="59">
        <f t="shared" si="227"/>
        <v>44397</v>
      </c>
      <c r="B1031" s="70">
        <f t="shared" ca="1" si="229"/>
        <v>1.1607322899999999</v>
      </c>
      <c r="C1031" s="60">
        <f t="shared" si="230"/>
        <v>1</v>
      </c>
      <c r="D1031" s="61">
        <f ca="1">IF(A1031&lt;$B$1,VLOOKUP(A1031,[1]DI!$A$4:$B$15000,2,FALSE),0)</f>
        <v>4.1500000000000002E-2</v>
      </c>
      <c r="E1031" s="60">
        <f t="shared" ca="1" si="231"/>
        <v>1.6137000000000001E-4</v>
      </c>
      <c r="F1031" s="62">
        <f t="shared" si="228"/>
        <v>1.3</v>
      </c>
      <c r="G1031" s="63">
        <f t="shared" ca="1" si="232"/>
        <v>1.0002097809999999</v>
      </c>
      <c r="H1031" s="60">
        <f ca="1">TRUNC(PRODUCT(G$10:G1030),15)</f>
        <v>1.1607322853150599</v>
      </c>
      <c r="I1031" s="60">
        <f t="shared" si="233"/>
        <v>1</v>
      </c>
      <c r="J1031" s="60">
        <f t="shared" ca="1" si="234"/>
        <v>1.1607322900000001</v>
      </c>
      <c r="K1031" s="60">
        <f t="shared" ca="1" si="235"/>
        <v>0.16073229</v>
      </c>
      <c r="L1031" s="64">
        <f>IF(VLOOKUP(A1031,$U$12:$AD$125,8)=VLOOKUP(A1030,$U$12:$AD$125,8),0,VLOOKUP(A1031,U$12:$AD$125,8))</f>
        <v>0</v>
      </c>
      <c r="M1031" s="65">
        <f>IF(L1031&gt;0,VLOOKUP(L1031,T$12:$AC$125,7),0)</f>
        <v>0</v>
      </c>
      <c r="N1031" s="60">
        <f t="shared" si="236"/>
        <v>0</v>
      </c>
      <c r="O1031" s="60">
        <f t="shared" ca="1" si="237"/>
        <v>0.16073229</v>
      </c>
      <c r="P1031" s="66" t="str">
        <f t="shared" si="238"/>
        <v>A+J=</v>
      </c>
      <c r="Q1031" s="67">
        <f t="shared" si="239"/>
        <v>45882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</row>
    <row r="1032" spans="1:147" x14ac:dyDescent="0.2">
      <c r="A1032" s="59">
        <f t="shared" si="227"/>
        <v>44398</v>
      </c>
      <c r="B1032" s="70">
        <f t="shared" ca="1" si="229"/>
        <v>1.16097578</v>
      </c>
      <c r="C1032" s="60">
        <f t="shared" si="230"/>
        <v>1</v>
      </c>
      <c r="D1032" s="61">
        <f ca="1">IF(A1032&lt;$B$1,VLOOKUP(A1032,[1]DI!$A$4:$B$15000,2,FALSE),0)</f>
        <v>4.1500000000000002E-2</v>
      </c>
      <c r="E1032" s="60">
        <f t="shared" ca="1" si="231"/>
        <v>1.6137000000000001E-4</v>
      </c>
      <c r="F1032" s="62">
        <f t="shared" si="228"/>
        <v>1.3</v>
      </c>
      <c r="G1032" s="63">
        <f t="shared" ca="1" si="232"/>
        <v>1.0002097809999999</v>
      </c>
      <c r="H1032" s="60">
        <f ca="1">TRUNC(PRODUCT(G$10:G1031),15)</f>
        <v>1.1609757848946001</v>
      </c>
      <c r="I1032" s="60">
        <f t="shared" si="233"/>
        <v>1</v>
      </c>
      <c r="J1032" s="60">
        <f t="shared" ca="1" si="234"/>
        <v>1.16097578</v>
      </c>
      <c r="K1032" s="60">
        <f t="shared" ca="1" si="235"/>
        <v>0.16097578000000001</v>
      </c>
      <c r="L1032" s="64">
        <f>IF(VLOOKUP(A1032,$U$12:$AD$125,8)=VLOOKUP(A1031,$U$12:$AD$125,8),0,VLOOKUP(A1032,U$12:$AD$125,8))</f>
        <v>0</v>
      </c>
      <c r="M1032" s="65">
        <f>IF(L1032&gt;0,VLOOKUP(L1032,T$12:$AC$125,7),0)</f>
        <v>0</v>
      </c>
      <c r="N1032" s="60">
        <f t="shared" si="236"/>
        <v>0</v>
      </c>
      <c r="O1032" s="60">
        <f t="shared" ca="1" si="237"/>
        <v>0.16097578000000001</v>
      </c>
      <c r="P1032" s="66" t="str">
        <f t="shared" si="238"/>
        <v>A+J=</v>
      </c>
      <c r="Q1032" s="67">
        <f t="shared" si="239"/>
        <v>45882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</row>
    <row r="1033" spans="1:147" x14ac:dyDescent="0.2">
      <c r="A1033" s="59">
        <f t="shared" si="227"/>
        <v>44399</v>
      </c>
      <c r="B1033" s="70">
        <f t="shared" ca="1" si="229"/>
        <v>1.1612193399999999</v>
      </c>
      <c r="C1033" s="60">
        <f t="shared" si="230"/>
        <v>1</v>
      </c>
      <c r="D1033" s="61">
        <f ca="1">IF(A1033&lt;$B$1,VLOOKUP(A1033,[1]DI!$A$4:$B$15000,2,FALSE),0)</f>
        <v>4.1500000000000002E-2</v>
      </c>
      <c r="E1033" s="60">
        <f t="shared" ca="1" si="231"/>
        <v>1.6137000000000001E-4</v>
      </c>
      <c r="F1033" s="62">
        <f t="shared" si="228"/>
        <v>1.3</v>
      </c>
      <c r="G1033" s="63">
        <f t="shared" ca="1" si="232"/>
        <v>1.0002097809999999</v>
      </c>
      <c r="H1033" s="60">
        <f ca="1">TRUNC(PRODUCT(G$10:G1032),15)</f>
        <v>1.1612193355557401</v>
      </c>
      <c r="I1033" s="60">
        <f t="shared" si="233"/>
        <v>1</v>
      </c>
      <c r="J1033" s="60">
        <f t="shared" ca="1" si="234"/>
        <v>1.1612193399999999</v>
      </c>
      <c r="K1033" s="60">
        <f t="shared" ca="1" si="235"/>
        <v>0.16121933999999999</v>
      </c>
      <c r="L1033" s="64">
        <f>IF(VLOOKUP(A1033,$U$12:$AD$125,8)=VLOOKUP(A1032,$U$12:$AD$125,8),0,VLOOKUP(A1033,U$12:$AD$125,8))</f>
        <v>0</v>
      </c>
      <c r="M1033" s="65">
        <f>IF(L1033&gt;0,VLOOKUP(L1033,T$12:$AC$125,7),0)</f>
        <v>0</v>
      </c>
      <c r="N1033" s="60">
        <f t="shared" si="236"/>
        <v>0</v>
      </c>
      <c r="O1033" s="60">
        <f t="shared" ca="1" si="237"/>
        <v>0.16121933999999999</v>
      </c>
      <c r="P1033" s="66" t="str">
        <f t="shared" si="238"/>
        <v>A+J=</v>
      </c>
      <c r="Q1033" s="67">
        <f t="shared" si="239"/>
        <v>45882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</row>
    <row r="1034" spans="1:147" x14ac:dyDescent="0.2">
      <c r="A1034" s="59">
        <f t="shared" si="227"/>
        <v>44400</v>
      </c>
      <c r="B1034" s="70">
        <f t="shared" ca="1" si="229"/>
        <v>1.1614629400000001</v>
      </c>
      <c r="C1034" s="60">
        <f t="shared" si="230"/>
        <v>1</v>
      </c>
      <c r="D1034" s="61">
        <f ca="1">IF(A1034&lt;$B$1,VLOOKUP(A1034,[1]DI!$A$4:$B$15000,2,FALSE),0)</f>
        <v>4.1500000000000002E-2</v>
      </c>
      <c r="E1034" s="60">
        <f t="shared" ca="1" si="231"/>
        <v>1.6137000000000001E-4</v>
      </c>
      <c r="F1034" s="62">
        <f t="shared" si="228"/>
        <v>1.3</v>
      </c>
      <c r="G1034" s="63">
        <f t="shared" ca="1" si="232"/>
        <v>1.0002097809999999</v>
      </c>
      <c r="H1034" s="60">
        <f ca="1">TRUNC(PRODUCT(G$10:G1033),15)</f>
        <v>1.1614629373091701</v>
      </c>
      <c r="I1034" s="60">
        <f t="shared" si="233"/>
        <v>1</v>
      </c>
      <c r="J1034" s="60">
        <f t="shared" ca="1" si="234"/>
        <v>1.1614629400000001</v>
      </c>
      <c r="K1034" s="60">
        <f t="shared" ca="1" si="235"/>
        <v>0.16146294</v>
      </c>
      <c r="L1034" s="64">
        <f>IF(VLOOKUP(A1034,$U$12:$AD$125,8)=VLOOKUP(A1033,$U$12:$AD$125,8),0,VLOOKUP(A1034,U$12:$AD$125,8))</f>
        <v>0</v>
      </c>
      <c r="M1034" s="65">
        <f>IF(L1034&gt;0,VLOOKUP(L1034,T$12:$AC$125,7),0)</f>
        <v>0</v>
      </c>
      <c r="N1034" s="60">
        <f t="shared" si="236"/>
        <v>0</v>
      </c>
      <c r="O1034" s="60">
        <f t="shared" ca="1" si="237"/>
        <v>0.16146294</v>
      </c>
      <c r="P1034" s="66" t="str">
        <f t="shared" si="238"/>
        <v>A+J=</v>
      </c>
      <c r="Q1034" s="67">
        <f t="shared" si="239"/>
        <v>45882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</row>
    <row r="1035" spans="1:147" x14ac:dyDescent="0.2">
      <c r="A1035" s="59">
        <f t="shared" ref="A1035:A1098" si="240">(A1034+1)</f>
        <v>44401</v>
      </c>
      <c r="B1035" s="70">
        <f t="shared" ca="1" si="229"/>
        <v>1.1617065900000001</v>
      </c>
      <c r="C1035" s="60">
        <f t="shared" si="230"/>
        <v>1</v>
      </c>
      <c r="D1035" s="61">
        <f ca="1">IF(A1035&lt;$B$1,VLOOKUP(A1035,[1]DI!$A$4:$B$15000,2,FALSE),0)</f>
        <v>0</v>
      </c>
      <c r="E1035" s="60">
        <f t="shared" ca="1" si="231"/>
        <v>0</v>
      </c>
      <c r="F1035" s="62">
        <f t="shared" si="228"/>
        <v>1.3</v>
      </c>
      <c r="G1035" s="63">
        <f t="shared" ca="1" si="232"/>
        <v>1</v>
      </c>
      <c r="H1035" s="60">
        <f ca="1">TRUNC(PRODUCT(G$10:G1034),15)</f>
        <v>1.1617065901656201</v>
      </c>
      <c r="I1035" s="60">
        <f t="shared" si="233"/>
        <v>1</v>
      </c>
      <c r="J1035" s="60">
        <f t="shared" ca="1" si="234"/>
        <v>1.1617065900000001</v>
      </c>
      <c r="K1035" s="60">
        <f t="shared" ca="1" si="235"/>
        <v>0.16170659000000001</v>
      </c>
      <c r="L1035" s="64">
        <f>IF(VLOOKUP(A1035,$U$12:$AD$125,8)=VLOOKUP(A1034,$U$12:$AD$125,8),0,VLOOKUP(A1035,U$12:$AD$125,8))</f>
        <v>0</v>
      </c>
      <c r="M1035" s="65">
        <f>IF(L1035&gt;0,VLOOKUP(L1035,T$12:$AC$125,7),0)</f>
        <v>0</v>
      </c>
      <c r="N1035" s="60">
        <f t="shared" si="236"/>
        <v>0</v>
      </c>
      <c r="O1035" s="60">
        <f t="shared" ca="1" si="237"/>
        <v>0.16170659000000001</v>
      </c>
      <c r="P1035" s="66" t="str">
        <f t="shared" si="238"/>
        <v>A+J=</v>
      </c>
      <c r="Q1035" s="67">
        <f t="shared" si="239"/>
        <v>45882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</row>
    <row r="1036" spans="1:147" x14ac:dyDescent="0.2">
      <c r="A1036" s="59">
        <f t="shared" si="240"/>
        <v>44402</v>
      </c>
      <c r="B1036" s="70">
        <f t="shared" ca="1" si="229"/>
        <v>1.1617065900000001</v>
      </c>
      <c r="C1036" s="60">
        <f t="shared" si="230"/>
        <v>1</v>
      </c>
      <c r="D1036" s="61">
        <f ca="1">IF(A1036&lt;$B$1,VLOOKUP(A1036,[1]DI!$A$4:$B$15000,2,FALSE),0)</f>
        <v>0</v>
      </c>
      <c r="E1036" s="60">
        <f t="shared" ca="1" si="231"/>
        <v>0</v>
      </c>
      <c r="F1036" s="62">
        <f t="shared" ref="F1036:F1099" si="241">F1035</f>
        <v>1.3</v>
      </c>
      <c r="G1036" s="63">
        <f t="shared" ca="1" si="232"/>
        <v>1</v>
      </c>
      <c r="H1036" s="60">
        <f ca="1">TRUNC(PRODUCT(G$10:G1035),15)</f>
        <v>1.1617065901656201</v>
      </c>
      <c r="I1036" s="60">
        <f t="shared" si="233"/>
        <v>1</v>
      </c>
      <c r="J1036" s="60">
        <f t="shared" ca="1" si="234"/>
        <v>1.1617065900000001</v>
      </c>
      <c r="K1036" s="60">
        <f t="shared" ca="1" si="235"/>
        <v>0.16170659000000001</v>
      </c>
      <c r="L1036" s="64">
        <f>IF(VLOOKUP(A1036,$U$12:$AD$125,8)=VLOOKUP(A1035,$U$12:$AD$125,8),0,VLOOKUP(A1036,U$12:$AD$125,8))</f>
        <v>0</v>
      </c>
      <c r="M1036" s="65">
        <f>IF(L1036&gt;0,VLOOKUP(L1036,T$12:$AC$125,7),0)</f>
        <v>0</v>
      </c>
      <c r="N1036" s="60">
        <f t="shared" si="236"/>
        <v>0</v>
      </c>
      <c r="O1036" s="60">
        <f t="shared" ca="1" si="237"/>
        <v>0.16170659000000001</v>
      </c>
      <c r="P1036" s="66" t="str">
        <f t="shared" si="238"/>
        <v>A+J=</v>
      </c>
      <c r="Q1036" s="67">
        <f t="shared" si="239"/>
        <v>45882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</row>
    <row r="1037" spans="1:147" x14ac:dyDescent="0.2">
      <c r="A1037" s="59">
        <f t="shared" si="240"/>
        <v>44403</v>
      </c>
      <c r="B1037" s="70">
        <f t="shared" ca="1" si="229"/>
        <v>1.1617065900000001</v>
      </c>
      <c r="C1037" s="60">
        <f t="shared" si="230"/>
        <v>1</v>
      </c>
      <c r="D1037" s="61">
        <f ca="1">IF(A1037&lt;$B$1,VLOOKUP(A1037,[1]DI!$A$4:$B$15000,2,FALSE),0)</f>
        <v>4.1500000000000002E-2</v>
      </c>
      <c r="E1037" s="60">
        <f t="shared" ca="1" si="231"/>
        <v>1.6137000000000001E-4</v>
      </c>
      <c r="F1037" s="62">
        <f t="shared" si="241"/>
        <v>1.3</v>
      </c>
      <c r="G1037" s="63">
        <f t="shared" ca="1" si="232"/>
        <v>1.0002097809999999</v>
      </c>
      <c r="H1037" s="60">
        <f ca="1">TRUNC(PRODUCT(G$10:G1036),15)</f>
        <v>1.1617065901656201</v>
      </c>
      <c r="I1037" s="60">
        <f t="shared" si="233"/>
        <v>1</v>
      </c>
      <c r="J1037" s="60">
        <f t="shared" ca="1" si="234"/>
        <v>1.1617065900000001</v>
      </c>
      <c r="K1037" s="60">
        <f t="shared" ca="1" si="235"/>
        <v>0.16170659000000001</v>
      </c>
      <c r="L1037" s="64">
        <f>IF(VLOOKUP(A1037,$U$12:$AD$125,8)=VLOOKUP(A1036,$U$12:$AD$125,8),0,VLOOKUP(A1037,U$12:$AD$125,8))</f>
        <v>0</v>
      </c>
      <c r="M1037" s="65">
        <f>IF(L1037&gt;0,VLOOKUP(L1037,T$12:$AC$125,7),0)</f>
        <v>0</v>
      </c>
      <c r="N1037" s="60">
        <f t="shared" si="236"/>
        <v>0</v>
      </c>
      <c r="O1037" s="60">
        <f t="shared" ca="1" si="237"/>
        <v>0.16170659000000001</v>
      </c>
      <c r="P1037" s="66" t="str">
        <f t="shared" si="238"/>
        <v>A+J=</v>
      </c>
      <c r="Q1037" s="67">
        <f t="shared" si="239"/>
        <v>45882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</row>
    <row r="1038" spans="1:147" x14ac:dyDescent="0.2">
      <c r="A1038" s="59">
        <f t="shared" si="240"/>
        <v>44404</v>
      </c>
      <c r="B1038" s="70">
        <f t="shared" ca="1" si="229"/>
        <v>1.1619502900000001</v>
      </c>
      <c r="C1038" s="60">
        <f t="shared" si="230"/>
        <v>1</v>
      </c>
      <c r="D1038" s="61">
        <f ca="1">IF(A1038&lt;$B$1,VLOOKUP(A1038,[1]DI!$A$4:$B$15000,2,FALSE),0)</f>
        <v>4.1500000000000002E-2</v>
      </c>
      <c r="E1038" s="60">
        <f t="shared" ca="1" si="231"/>
        <v>1.6137000000000001E-4</v>
      </c>
      <c r="F1038" s="62">
        <f t="shared" si="241"/>
        <v>1.3</v>
      </c>
      <c r="G1038" s="63">
        <f t="shared" ca="1" si="232"/>
        <v>1.0002097809999999</v>
      </c>
      <c r="H1038" s="60">
        <f ca="1">TRUNC(PRODUCT(G$10:G1037),15)</f>
        <v>1.16195029413581</v>
      </c>
      <c r="I1038" s="60">
        <f t="shared" si="233"/>
        <v>1</v>
      </c>
      <c r="J1038" s="60">
        <f t="shared" ca="1" si="234"/>
        <v>1.1619502900000001</v>
      </c>
      <c r="K1038" s="60">
        <f t="shared" ca="1" si="235"/>
        <v>0.16195029</v>
      </c>
      <c r="L1038" s="64">
        <f>IF(VLOOKUP(A1038,$U$12:$AD$125,8)=VLOOKUP(A1037,$U$12:$AD$125,8),0,VLOOKUP(A1038,U$12:$AD$125,8))</f>
        <v>0</v>
      </c>
      <c r="M1038" s="65">
        <f>IF(L1038&gt;0,VLOOKUP(L1038,T$12:$AC$125,7),0)</f>
        <v>0</v>
      </c>
      <c r="N1038" s="60">
        <f t="shared" si="236"/>
        <v>0</v>
      </c>
      <c r="O1038" s="60">
        <f t="shared" ca="1" si="237"/>
        <v>0.16195029</v>
      </c>
      <c r="P1038" s="66" t="str">
        <f t="shared" si="238"/>
        <v>A+J=</v>
      </c>
      <c r="Q1038" s="67">
        <f t="shared" si="239"/>
        <v>45882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</row>
    <row r="1039" spans="1:147" x14ac:dyDescent="0.2">
      <c r="A1039" s="59">
        <f t="shared" si="240"/>
        <v>44405</v>
      </c>
      <c r="B1039" s="70">
        <f t="shared" ca="1" si="229"/>
        <v>1.1621940500000001</v>
      </c>
      <c r="C1039" s="60">
        <f t="shared" si="230"/>
        <v>1</v>
      </c>
      <c r="D1039" s="61">
        <f ca="1">IF(A1039&lt;$B$1,VLOOKUP(A1039,[1]DI!$A$4:$B$15000,2,FALSE),0)</f>
        <v>4.1500000000000002E-2</v>
      </c>
      <c r="E1039" s="60">
        <f t="shared" ca="1" si="231"/>
        <v>1.6137000000000001E-4</v>
      </c>
      <c r="F1039" s="62">
        <f t="shared" si="241"/>
        <v>1.3</v>
      </c>
      <c r="G1039" s="63">
        <f t="shared" ca="1" si="232"/>
        <v>1.0002097809999999</v>
      </c>
      <c r="H1039" s="60">
        <f ca="1">TRUNC(PRODUCT(G$10:G1038),15)</f>
        <v>1.1621940492304601</v>
      </c>
      <c r="I1039" s="60">
        <f t="shared" si="233"/>
        <v>1</v>
      </c>
      <c r="J1039" s="60">
        <f t="shared" ca="1" si="234"/>
        <v>1.1621940500000001</v>
      </c>
      <c r="K1039" s="60">
        <f t="shared" ca="1" si="235"/>
        <v>0.16219405000000001</v>
      </c>
      <c r="L1039" s="64">
        <f>IF(VLOOKUP(A1039,$U$12:$AD$125,8)=VLOOKUP(A1038,$U$12:$AD$125,8),0,VLOOKUP(A1039,U$12:$AD$125,8))</f>
        <v>0</v>
      </c>
      <c r="M1039" s="65">
        <f>IF(L1039&gt;0,VLOOKUP(L1039,T$12:$AC$125,7),0)</f>
        <v>0</v>
      </c>
      <c r="N1039" s="60">
        <f t="shared" si="236"/>
        <v>0</v>
      </c>
      <c r="O1039" s="60">
        <f t="shared" ca="1" si="237"/>
        <v>0.16219405000000001</v>
      </c>
      <c r="P1039" s="66" t="str">
        <f t="shared" si="238"/>
        <v>A+J=</v>
      </c>
      <c r="Q1039" s="67">
        <f t="shared" si="239"/>
        <v>45882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</row>
    <row r="1040" spans="1:147" x14ac:dyDescent="0.2">
      <c r="A1040" s="59">
        <f t="shared" si="240"/>
        <v>44406</v>
      </c>
      <c r="B1040" s="70">
        <f t="shared" ca="1" si="229"/>
        <v>1.16243786</v>
      </c>
      <c r="C1040" s="60">
        <f t="shared" si="230"/>
        <v>1</v>
      </c>
      <c r="D1040" s="61">
        <f ca="1">IF(A1040&lt;$B$1,VLOOKUP(A1040,[1]DI!$A$4:$B$15000,2,FALSE),0)</f>
        <v>4.1500000000000002E-2</v>
      </c>
      <c r="E1040" s="60">
        <f t="shared" ca="1" si="231"/>
        <v>1.6137000000000001E-4</v>
      </c>
      <c r="F1040" s="62">
        <f t="shared" si="241"/>
        <v>1.3</v>
      </c>
      <c r="G1040" s="63">
        <f t="shared" ca="1" si="232"/>
        <v>1.0002097809999999</v>
      </c>
      <c r="H1040" s="60">
        <f ca="1">TRUNC(PRODUCT(G$10:G1039),15)</f>
        <v>1.1624378554603101</v>
      </c>
      <c r="I1040" s="60">
        <f t="shared" si="233"/>
        <v>1</v>
      </c>
      <c r="J1040" s="60">
        <f t="shared" ca="1" si="234"/>
        <v>1.16243786</v>
      </c>
      <c r="K1040" s="60">
        <f t="shared" ca="1" si="235"/>
        <v>0.16243785999999999</v>
      </c>
      <c r="L1040" s="64">
        <f>IF(VLOOKUP(A1040,$U$12:$AD$125,8)=VLOOKUP(A1039,$U$12:$AD$125,8),0,VLOOKUP(A1040,U$12:$AD$125,8))</f>
        <v>0</v>
      </c>
      <c r="M1040" s="65">
        <f>IF(L1040&gt;0,VLOOKUP(L1040,T$12:$AC$125,7),0)</f>
        <v>0</v>
      </c>
      <c r="N1040" s="60">
        <f t="shared" si="236"/>
        <v>0</v>
      </c>
      <c r="O1040" s="60">
        <f t="shared" ca="1" si="237"/>
        <v>0.16243785999999999</v>
      </c>
      <c r="P1040" s="66" t="str">
        <f t="shared" si="238"/>
        <v>A+J=</v>
      </c>
      <c r="Q1040" s="67">
        <f t="shared" si="239"/>
        <v>45882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</row>
    <row r="1041" spans="1:147" x14ac:dyDescent="0.2">
      <c r="A1041" s="59">
        <f t="shared" si="240"/>
        <v>44407</v>
      </c>
      <c r="B1041" s="70">
        <f t="shared" ca="1" si="229"/>
        <v>1.16268171</v>
      </c>
      <c r="C1041" s="60">
        <f t="shared" si="230"/>
        <v>1</v>
      </c>
      <c r="D1041" s="61">
        <f ca="1">IF(A1041&lt;$B$1,VLOOKUP(A1041,[1]DI!$A$4:$B$15000,2,FALSE),0)</f>
        <v>4.1500000000000002E-2</v>
      </c>
      <c r="E1041" s="60">
        <f t="shared" ca="1" si="231"/>
        <v>1.6137000000000001E-4</v>
      </c>
      <c r="F1041" s="62">
        <f t="shared" si="241"/>
        <v>1.3</v>
      </c>
      <c r="G1041" s="63">
        <f t="shared" ca="1" si="232"/>
        <v>1.0002097809999999</v>
      </c>
      <c r="H1041" s="60">
        <f ca="1">TRUNC(PRODUCT(G$10:G1040),15)</f>
        <v>1.16268171283606</v>
      </c>
      <c r="I1041" s="60">
        <f t="shared" si="233"/>
        <v>1</v>
      </c>
      <c r="J1041" s="60">
        <f t="shared" ca="1" si="234"/>
        <v>1.16268171</v>
      </c>
      <c r="K1041" s="60">
        <f t="shared" ca="1" si="235"/>
        <v>0.16268171000000001</v>
      </c>
      <c r="L1041" s="64">
        <f>IF(VLOOKUP(A1041,$U$12:$AD$125,8)=VLOOKUP(A1040,$U$12:$AD$125,8),0,VLOOKUP(A1041,U$12:$AD$125,8))</f>
        <v>0</v>
      </c>
      <c r="M1041" s="65">
        <f>IF(L1041&gt;0,VLOOKUP(L1041,T$12:$AC$125,7),0)</f>
        <v>0</v>
      </c>
      <c r="N1041" s="60">
        <f t="shared" si="236"/>
        <v>0</v>
      </c>
      <c r="O1041" s="60">
        <f t="shared" ca="1" si="237"/>
        <v>0.16268171000000001</v>
      </c>
      <c r="P1041" s="66" t="str">
        <f t="shared" si="238"/>
        <v>A+J=</v>
      </c>
      <c r="Q1041" s="67">
        <f t="shared" si="239"/>
        <v>45882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</row>
    <row r="1042" spans="1:147" x14ac:dyDescent="0.2">
      <c r="A1042" s="59">
        <f t="shared" si="240"/>
        <v>44408</v>
      </c>
      <c r="B1042" s="70">
        <f t="shared" ca="1" si="229"/>
        <v>1.16292562</v>
      </c>
      <c r="C1042" s="60">
        <f t="shared" si="230"/>
        <v>1</v>
      </c>
      <c r="D1042" s="61">
        <f ca="1">IF(A1042&lt;$B$1,VLOOKUP(A1042,[1]DI!$A$4:$B$15000,2,FALSE),0)</f>
        <v>0</v>
      </c>
      <c r="E1042" s="60">
        <f t="shared" ca="1" si="231"/>
        <v>0</v>
      </c>
      <c r="F1042" s="62">
        <f t="shared" si="241"/>
        <v>1.3</v>
      </c>
      <c r="G1042" s="63">
        <f t="shared" ca="1" si="232"/>
        <v>1</v>
      </c>
      <c r="H1042" s="60">
        <f ca="1">TRUNC(PRODUCT(G$10:G1041),15)</f>
        <v>1.16292562136846</v>
      </c>
      <c r="I1042" s="60">
        <f t="shared" si="233"/>
        <v>1</v>
      </c>
      <c r="J1042" s="60">
        <f t="shared" ca="1" si="234"/>
        <v>1.16292562</v>
      </c>
      <c r="K1042" s="60">
        <f t="shared" ca="1" si="235"/>
        <v>0.16292561999999999</v>
      </c>
      <c r="L1042" s="64">
        <f>IF(VLOOKUP(A1042,$U$12:$AD$125,8)=VLOOKUP(A1041,$U$12:$AD$125,8),0,VLOOKUP(A1042,U$12:$AD$125,8))</f>
        <v>0</v>
      </c>
      <c r="M1042" s="65">
        <f>IF(L1042&gt;0,VLOOKUP(L1042,T$12:$AC$125,7),0)</f>
        <v>0</v>
      </c>
      <c r="N1042" s="60">
        <f t="shared" si="236"/>
        <v>0</v>
      </c>
      <c r="O1042" s="60">
        <f t="shared" ca="1" si="237"/>
        <v>0.16292561999999999</v>
      </c>
      <c r="P1042" s="66" t="str">
        <f t="shared" si="238"/>
        <v>A+J=</v>
      </c>
      <c r="Q1042" s="67">
        <f t="shared" si="239"/>
        <v>45882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</row>
    <row r="1043" spans="1:147" x14ac:dyDescent="0.2">
      <c r="A1043" s="59">
        <f t="shared" si="240"/>
        <v>44409</v>
      </c>
      <c r="B1043" s="70">
        <f t="shared" ca="1" si="229"/>
        <v>1.16292562</v>
      </c>
      <c r="C1043" s="60">
        <f t="shared" si="230"/>
        <v>1</v>
      </c>
      <c r="D1043" s="61">
        <f ca="1">IF(A1043&lt;$B$1,VLOOKUP(A1043,[1]DI!$A$4:$B$15000,2,FALSE),0)</f>
        <v>0</v>
      </c>
      <c r="E1043" s="60">
        <f t="shared" ca="1" si="231"/>
        <v>0</v>
      </c>
      <c r="F1043" s="62">
        <f t="shared" si="241"/>
        <v>1.3</v>
      </c>
      <c r="G1043" s="63">
        <f t="shared" ca="1" si="232"/>
        <v>1</v>
      </c>
      <c r="H1043" s="60">
        <f ca="1">TRUNC(PRODUCT(G$10:G1042),15)</f>
        <v>1.16292562136846</v>
      </c>
      <c r="I1043" s="60">
        <f t="shared" si="233"/>
        <v>1</v>
      </c>
      <c r="J1043" s="60">
        <f t="shared" ca="1" si="234"/>
        <v>1.16292562</v>
      </c>
      <c r="K1043" s="60">
        <f t="shared" ca="1" si="235"/>
        <v>0.16292561999999999</v>
      </c>
      <c r="L1043" s="64">
        <f>IF(VLOOKUP(A1043,$U$12:$AD$125,8)=VLOOKUP(A1042,$U$12:$AD$125,8),0,VLOOKUP(A1043,U$12:$AD$125,8))</f>
        <v>0</v>
      </c>
      <c r="M1043" s="65">
        <f>IF(L1043&gt;0,VLOOKUP(L1043,T$12:$AC$125,7),0)</f>
        <v>0</v>
      </c>
      <c r="N1043" s="60">
        <f t="shared" si="236"/>
        <v>0</v>
      </c>
      <c r="O1043" s="60">
        <f t="shared" ca="1" si="237"/>
        <v>0.16292561999999999</v>
      </c>
      <c r="P1043" s="66" t="str">
        <f t="shared" si="238"/>
        <v>A+J=</v>
      </c>
      <c r="Q1043" s="67">
        <f t="shared" si="239"/>
        <v>45882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</row>
    <row r="1044" spans="1:147" x14ac:dyDescent="0.2">
      <c r="A1044" s="59">
        <f t="shared" si="240"/>
        <v>44410</v>
      </c>
      <c r="B1044" s="70">
        <f t="shared" ca="1" si="229"/>
        <v>1.16292562</v>
      </c>
      <c r="C1044" s="60">
        <f t="shared" si="230"/>
        <v>1</v>
      </c>
      <c r="D1044" s="61">
        <f ca="1">IF(A1044&lt;$B$1,VLOOKUP(A1044,[1]DI!$A$4:$B$15000,2,FALSE),0)</f>
        <v>4.1500000000000002E-2</v>
      </c>
      <c r="E1044" s="60">
        <f t="shared" ca="1" si="231"/>
        <v>1.6137000000000001E-4</v>
      </c>
      <c r="F1044" s="62">
        <f t="shared" si="241"/>
        <v>1.3</v>
      </c>
      <c r="G1044" s="63">
        <f t="shared" ca="1" si="232"/>
        <v>1.0002097809999999</v>
      </c>
      <c r="H1044" s="60">
        <f ca="1">TRUNC(PRODUCT(G$10:G1043),15)</f>
        <v>1.16292562136846</v>
      </c>
      <c r="I1044" s="60">
        <f t="shared" si="233"/>
        <v>1</v>
      </c>
      <c r="J1044" s="60">
        <f t="shared" ca="1" si="234"/>
        <v>1.16292562</v>
      </c>
      <c r="K1044" s="60">
        <f t="shared" ca="1" si="235"/>
        <v>0.16292561999999999</v>
      </c>
      <c r="L1044" s="64">
        <f>IF(VLOOKUP(A1044,$U$12:$AD$125,8)=VLOOKUP(A1043,$U$12:$AD$125,8),0,VLOOKUP(A1044,U$12:$AD$125,8))</f>
        <v>0</v>
      </c>
      <c r="M1044" s="65">
        <f>IF(L1044&gt;0,VLOOKUP(L1044,T$12:$AC$125,7),0)</f>
        <v>0</v>
      </c>
      <c r="N1044" s="60">
        <f t="shared" si="236"/>
        <v>0</v>
      </c>
      <c r="O1044" s="60">
        <f t="shared" ca="1" si="237"/>
        <v>0.16292561999999999</v>
      </c>
      <c r="P1044" s="66" t="str">
        <f t="shared" si="238"/>
        <v>A+J=</v>
      </c>
      <c r="Q1044" s="67">
        <f t="shared" si="239"/>
        <v>45882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</row>
    <row r="1045" spans="1:147" x14ac:dyDescent="0.2">
      <c r="A1045" s="59">
        <f t="shared" si="240"/>
        <v>44411</v>
      </c>
      <c r="B1045" s="70">
        <f t="shared" ca="1" si="229"/>
        <v>1.1631695799999999</v>
      </c>
      <c r="C1045" s="60">
        <f t="shared" si="230"/>
        <v>1</v>
      </c>
      <c r="D1045" s="61">
        <f ca="1">IF(A1045&lt;$B$1,VLOOKUP(A1045,[1]DI!$A$4:$B$15000,2,FALSE),0)</f>
        <v>4.1500000000000002E-2</v>
      </c>
      <c r="E1045" s="60">
        <f t="shared" ca="1" si="231"/>
        <v>1.6137000000000001E-4</v>
      </c>
      <c r="F1045" s="62">
        <f t="shared" si="241"/>
        <v>1.3</v>
      </c>
      <c r="G1045" s="63">
        <f t="shared" ca="1" si="232"/>
        <v>1.0002097809999999</v>
      </c>
      <c r="H1045" s="60">
        <f ca="1">TRUNC(PRODUCT(G$10:G1044),15)</f>
        <v>1.1631695810682401</v>
      </c>
      <c r="I1045" s="60">
        <f t="shared" si="233"/>
        <v>1</v>
      </c>
      <c r="J1045" s="60">
        <f t="shared" ca="1" si="234"/>
        <v>1.1631695799999999</v>
      </c>
      <c r="K1045" s="60">
        <f t="shared" ca="1" si="235"/>
        <v>0.16316958000000001</v>
      </c>
      <c r="L1045" s="64">
        <f>IF(VLOOKUP(A1045,$U$12:$AD$125,8)=VLOOKUP(A1044,$U$12:$AD$125,8),0,VLOOKUP(A1045,U$12:$AD$125,8))</f>
        <v>0</v>
      </c>
      <c r="M1045" s="65">
        <f>IF(L1045&gt;0,VLOOKUP(L1045,T$12:$AC$125,7),0)</f>
        <v>0</v>
      </c>
      <c r="N1045" s="60">
        <f t="shared" si="236"/>
        <v>0</v>
      </c>
      <c r="O1045" s="60">
        <f t="shared" ca="1" si="237"/>
        <v>0.16316958000000001</v>
      </c>
      <c r="P1045" s="66" t="str">
        <f t="shared" si="238"/>
        <v>A+J=</v>
      </c>
      <c r="Q1045" s="67">
        <f t="shared" si="239"/>
        <v>45882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</row>
    <row r="1046" spans="1:147" x14ac:dyDescent="0.2">
      <c r="A1046" s="59">
        <f t="shared" si="240"/>
        <v>44412</v>
      </c>
      <c r="B1046" s="70">
        <f t="shared" ca="1" si="229"/>
        <v>1.16341359</v>
      </c>
      <c r="C1046" s="60">
        <f t="shared" si="230"/>
        <v>1</v>
      </c>
      <c r="D1046" s="61">
        <f ca="1">IF(A1046&lt;$B$1,VLOOKUP(A1046,[1]DI!$A$4:$B$15000,2,FALSE),0)</f>
        <v>4.1500000000000002E-2</v>
      </c>
      <c r="E1046" s="60">
        <f t="shared" ca="1" si="231"/>
        <v>1.6137000000000001E-4</v>
      </c>
      <c r="F1046" s="62">
        <f t="shared" si="241"/>
        <v>1.3</v>
      </c>
      <c r="G1046" s="63">
        <f t="shared" ca="1" si="232"/>
        <v>1.0002097809999999</v>
      </c>
      <c r="H1046" s="60">
        <f ca="1">TRUNC(PRODUCT(G$10:G1045),15)</f>
        <v>1.1634135919461299</v>
      </c>
      <c r="I1046" s="60">
        <f t="shared" si="233"/>
        <v>1</v>
      </c>
      <c r="J1046" s="60">
        <f t="shared" ca="1" si="234"/>
        <v>1.16341359</v>
      </c>
      <c r="K1046" s="60">
        <f t="shared" ca="1" si="235"/>
        <v>0.16341359</v>
      </c>
      <c r="L1046" s="64">
        <f>IF(VLOOKUP(A1046,$U$12:$AD$125,8)=VLOOKUP(A1045,$U$12:$AD$125,8),0,VLOOKUP(A1046,U$12:$AD$125,8))</f>
        <v>0</v>
      </c>
      <c r="M1046" s="65">
        <f>IF(L1046&gt;0,VLOOKUP(L1046,T$12:$AC$125,7),0)</f>
        <v>0</v>
      </c>
      <c r="N1046" s="60">
        <f t="shared" si="236"/>
        <v>0</v>
      </c>
      <c r="O1046" s="60">
        <f t="shared" ca="1" si="237"/>
        <v>0.16341359</v>
      </c>
      <c r="P1046" s="66" t="str">
        <f t="shared" si="238"/>
        <v>A+J=</v>
      </c>
      <c r="Q1046" s="67">
        <f t="shared" si="239"/>
        <v>45882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</row>
    <row r="1047" spans="1:147" x14ac:dyDescent="0.2">
      <c r="A1047" s="59">
        <f t="shared" si="240"/>
        <v>44413</v>
      </c>
      <c r="B1047" s="70">
        <f t="shared" ca="1" si="229"/>
        <v>1.16365765</v>
      </c>
      <c r="C1047" s="60">
        <f t="shared" si="230"/>
        <v>1</v>
      </c>
      <c r="D1047" s="61">
        <f ca="1">IF(A1047&lt;$B$1,VLOOKUP(A1047,[1]DI!$A$4:$B$15000,2,FALSE),0)</f>
        <v>5.1499999999999997E-2</v>
      </c>
      <c r="E1047" s="60">
        <f t="shared" ca="1" si="231"/>
        <v>1.9929999999999999E-4</v>
      </c>
      <c r="F1047" s="62">
        <f t="shared" si="241"/>
        <v>1.3</v>
      </c>
      <c r="G1047" s="63">
        <f t="shared" ca="1" si="232"/>
        <v>1.0002590899999999</v>
      </c>
      <c r="H1047" s="60">
        <f ca="1">TRUNC(PRODUCT(G$10:G1046),15)</f>
        <v>1.16365765401286</v>
      </c>
      <c r="I1047" s="60">
        <f t="shared" si="233"/>
        <v>1</v>
      </c>
      <c r="J1047" s="60">
        <f t="shared" ca="1" si="234"/>
        <v>1.16365765</v>
      </c>
      <c r="K1047" s="60">
        <f t="shared" ca="1" si="235"/>
        <v>0.16365764999999999</v>
      </c>
      <c r="L1047" s="64">
        <f>IF(VLOOKUP(A1047,$U$12:$AD$125,8)=VLOOKUP(A1046,$U$12:$AD$125,8),0,VLOOKUP(A1047,U$12:$AD$125,8))</f>
        <v>0</v>
      </c>
      <c r="M1047" s="65">
        <f>IF(L1047&gt;0,VLOOKUP(L1047,T$12:$AC$125,7),0)</f>
        <v>0</v>
      </c>
      <c r="N1047" s="60">
        <f t="shared" si="236"/>
        <v>0</v>
      </c>
      <c r="O1047" s="60">
        <f t="shared" ca="1" si="237"/>
        <v>0.16365764999999999</v>
      </c>
      <c r="P1047" s="66" t="str">
        <f t="shared" si="238"/>
        <v>A+J=</v>
      </c>
      <c r="Q1047" s="67">
        <f t="shared" si="239"/>
        <v>45882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</row>
    <row r="1048" spans="1:147" x14ac:dyDescent="0.2">
      <c r="A1048" s="59">
        <f t="shared" si="240"/>
        <v>44414</v>
      </c>
      <c r="B1048" s="70">
        <f t="shared" ca="1" si="229"/>
        <v>1.1639591499999999</v>
      </c>
      <c r="C1048" s="60">
        <f t="shared" si="230"/>
        <v>1</v>
      </c>
      <c r="D1048" s="61">
        <f ca="1">IF(A1048&lt;$B$1,VLOOKUP(A1048,[1]DI!$A$4:$B$15000,2,FALSE),0)</f>
        <v>5.1499999999999997E-2</v>
      </c>
      <c r="E1048" s="60">
        <f t="shared" ca="1" si="231"/>
        <v>1.9929999999999999E-4</v>
      </c>
      <c r="F1048" s="62">
        <f t="shared" si="241"/>
        <v>1.3</v>
      </c>
      <c r="G1048" s="63">
        <f t="shared" ca="1" si="232"/>
        <v>1.0002590899999999</v>
      </c>
      <c r="H1048" s="60">
        <f ca="1">TRUNC(PRODUCT(G$10:G1047),15)</f>
        <v>1.1639591460744301</v>
      </c>
      <c r="I1048" s="60">
        <f t="shared" si="233"/>
        <v>1</v>
      </c>
      <c r="J1048" s="60">
        <f t="shared" ca="1" si="234"/>
        <v>1.1639591499999999</v>
      </c>
      <c r="K1048" s="60">
        <f t="shared" ca="1" si="235"/>
        <v>0.16395915</v>
      </c>
      <c r="L1048" s="64">
        <f>IF(VLOOKUP(A1048,$U$12:$AD$125,8)=VLOOKUP(A1047,$U$12:$AD$125,8),0,VLOOKUP(A1048,U$12:$AD$125,8))</f>
        <v>0</v>
      </c>
      <c r="M1048" s="65">
        <f>IF(L1048&gt;0,VLOOKUP(L1048,T$12:$AC$125,7),0)</f>
        <v>0</v>
      </c>
      <c r="N1048" s="60">
        <f t="shared" si="236"/>
        <v>0</v>
      </c>
      <c r="O1048" s="60">
        <f t="shared" ca="1" si="237"/>
        <v>0.16395915</v>
      </c>
      <c r="P1048" s="66" t="str">
        <f t="shared" si="238"/>
        <v>A+J=</v>
      </c>
      <c r="Q1048" s="67">
        <f t="shared" si="239"/>
        <v>45882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</row>
    <row r="1049" spans="1:147" x14ac:dyDescent="0.2">
      <c r="A1049" s="59">
        <f t="shared" si="240"/>
        <v>44415</v>
      </c>
      <c r="B1049" s="70">
        <f t="shared" ca="1" si="229"/>
        <v>1.1642607199999999</v>
      </c>
      <c r="C1049" s="60">
        <f t="shared" si="230"/>
        <v>1</v>
      </c>
      <c r="D1049" s="61">
        <f ca="1">IF(A1049&lt;$B$1,VLOOKUP(A1049,[1]DI!$A$4:$B$15000,2,FALSE),0)</f>
        <v>0</v>
      </c>
      <c r="E1049" s="60">
        <f t="shared" ca="1" si="231"/>
        <v>0</v>
      </c>
      <c r="F1049" s="62">
        <f t="shared" si="241"/>
        <v>1.3</v>
      </c>
      <c r="G1049" s="63">
        <f t="shared" ca="1" si="232"/>
        <v>1</v>
      </c>
      <c r="H1049" s="60">
        <f ca="1">TRUNC(PRODUCT(G$10:G1048),15)</f>
        <v>1.1642607162495899</v>
      </c>
      <c r="I1049" s="60">
        <f t="shared" si="233"/>
        <v>1</v>
      </c>
      <c r="J1049" s="60">
        <f t="shared" ca="1" si="234"/>
        <v>1.1642607199999999</v>
      </c>
      <c r="K1049" s="60">
        <f t="shared" ca="1" si="235"/>
        <v>0.16426072</v>
      </c>
      <c r="L1049" s="64">
        <f>IF(VLOOKUP(A1049,$U$12:$AD$125,8)=VLOOKUP(A1048,$U$12:$AD$125,8),0,VLOOKUP(A1049,U$12:$AD$125,8))</f>
        <v>0</v>
      </c>
      <c r="M1049" s="65">
        <f>IF(L1049&gt;0,VLOOKUP(L1049,T$12:$AC$125,7),0)</f>
        <v>0</v>
      </c>
      <c r="N1049" s="60">
        <f t="shared" si="236"/>
        <v>0</v>
      </c>
      <c r="O1049" s="60">
        <f t="shared" ca="1" si="237"/>
        <v>0.16426072</v>
      </c>
      <c r="P1049" s="66" t="str">
        <f t="shared" si="238"/>
        <v>A+J=</v>
      </c>
      <c r="Q1049" s="67">
        <f t="shared" si="239"/>
        <v>45882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</row>
    <row r="1050" spans="1:147" x14ac:dyDescent="0.2">
      <c r="A1050" s="59">
        <f t="shared" si="240"/>
        <v>44416</v>
      </c>
      <c r="B1050" s="70">
        <f t="shared" ca="1" si="229"/>
        <v>1.1642607199999999</v>
      </c>
      <c r="C1050" s="60">
        <f t="shared" si="230"/>
        <v>1</v>
      </c>
      <c r="D1050" s="61">
        <f ca="1">IF(A1050&lt;$B$1,VLOOKUP(A1050,[1]DI!$A$4:$B$15000,2,FALSE),0)</f>
        <v>0</v>
      </c>
      <c r="E1050" s="60">
        <f t="shared" ca="1" si="231"/>
        <v>0</v>
      </c>
      <c r="F1050" s="62">
        <f t="shared" si="241"/>
        <v>1.3</v>
      </c>
      <c r="G1050" s="63">
        <f t="shared" ca="1" si="232"/>
        <v>1</v>
      </c>
      <c r="H1050" s="60">
        <f ca="1">TRUNC(PRODUCT(G$10:G1049),15)</f>
        <v>1.1642607162495899</v>
      </c>
      <c r="I1050" s="60">
        <f t="shared" si="233"/>
        <v>1</v>
      </c>
      <c r="J1050" s="60">
        <f t="shared" ca="1" si="234"/>
        <v>1.1642607199999999</v>
      </c>
      <c r="K1050" s="60">
        <f t="shared" ca="1" si="235"/>
        <v>0.16426072</v>
      </c>
      <c r="L1050" s="64">
        <f>IF(VLOOKUP(A1050,$U$12:$AD$125,8)=VLOOKUP(A1049,$U$12:$AD$125,8),0,VLOOKUP(A1050,U$12:$AD$125,8))</f>
        <v>0</v>
      </c>
      <c r="M1050" s="65">
        <f>IF(L1050&gt;0,VLOOKUP(L1050,T$12:$AC$125,7),0)</f>
        <v>0</v>
      </c>
      <c r="N1050" s="60">
        <f t="shared" si="236"/>
        <v>0</v>
      </c>
      <c r="O1050" s="60">
        <f t="shared" ca="1" si="237"/>
        <v>0.16426072</v>
      </c>
      <c r="P1050" s="66" t="str">
        <f t="shared" si="238"/>
        <v>A+J=</v>
      </c>
      <c r="Q1050" s="67">
        <f t="shared" si="239"/>
        <v>45882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</row>
    <row r="1051" spans="1:147" x14ac:dyDescent="0.2">
      <c r="A1051" s="59">
        <f t="shared" si="240"/>
        <v>44417</v>
      </c>
      <c r="B1051" s="70">
        <f t="shared" ca="1" si="229"/>
        <v>1.1642607199999999</v>
      </c>
      <c r="C1051" s="60">
        <f t="shared" si="230"/>
        <v>1</v>
      </c>
      <c r="D1051" s="61">
        <f ca="1">IF(A1051&lt;$B$1,VLOOKUP(A1051,[1]DI!$A$4:$B$15000,2,FALSE),0)</f>
        <v>5.1499999999999997E-2</v>
      </c>
      <c r="E1051" s="60">
        <f t="shared" ca="1" si="231"/>
        <v>1.9929999999999999E-4</v>
      </c>
      <c r="F1051" s="62">
        <f t="shared" si="241"/>
        <v>1.3</v>
      </c>
      <c r="G1051" s="63">
        <f t="shared" ca="1" si="232"/>
        <v>1.0002590899999999</v>
      </c>
      <c r="H1051" s="60">
        <f ca="1">TRUNC(PRODUCT(G$10:G1050),15)</f>
        <v>1.1642607162495899</v>
      </c>
      <c r="I1051" s="60">
        <f t="shared" si="233"/>
        <v>1</v>
      </c>
      <c r="J1051" s="60">
        <f t="shared" ca="1" si="234"/>
        <v>1.1642607199999999</v>
      </c>
      <c r="K1051" s="60">
        <f t="shared" ca="1" si="235"/>
        <v>0.16426072</v>
      </c>
      <c r="L1051" s="64">
        <f>IF(VLOOKUP(A1051,$U$12:$AD$125,8)=VLOOKUP(A1050,$U$12:$AD$125,8),0,VLOOKUP(A1051,U$12:$AD$125,8))</f>
        <v>0</v>
      </c>
      <c r="M1051" s="65">
        <f>IF(L1051&gt;0,VLOOKUP(L1051,T$12:$AC$125,7),0)</f>
        <v>0</v>
      </c>
      <c r="N1051" s="60">
        <f t="shared" si="236"/>
        <v>0</v>
      </c>
      <c r="O1051" s="60">
        <f t="shared" ca="1" si="237"/>
        <v>0.16426072</v>
      </c>
      <c r="P1051" s="66" t="str">
        <f t="shared" si="238"/>
        <v>A+J=</v>
      </c>
      <c r="Q1051" s="67">
        <f t="shared" si="239"/>
        <v>45882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</row>
    <row r="1052" spans="1:147" x14ac:dyDescent="0.2">
      <c r="A1052" s="59">
        <f t="shared" si="240"/>
        <v>44418</v>
      </c>
      <c r="B1052" s="70">
        <f t="shared" ca="1" si="229"/>
        <v>1.1645623599999999</v>
      </c>
      <c r="C1052" s="60">
        <f t="shared" si="230"/>
        <v>1</v>
      </c>
      <c r="D1052" s="61">
        <f ca="1">IF(A1052&lt;$B$1,VLOOKUP(A1052,[1]DI!$A$4:$B$15000,2,FALSE),0)</f>
        <v>5.1499999999999997E-2</v>
      </c>
      <c r="E1052" s="60">
        <f t="shared" ca="1" si="231"/>
        <v>1.9929999999999999E-4</v>
      </c>
      <c r="F1052" s="62">
        <f t="shared" si="241"/>
        <v>1.3</v>
      </c>
      <c r="G1052" s="63">
        <f t="shared" ca="1" si="232"/>
        <v>1.0002590899999999</v>
      </c>
      <c r="H1052" s="60">
        <f ca="1">TRUNC(PRODUCT(G$10:G1051),15)</f>
        <v>1.1645623645585601</v>
      </c>
      <c r="I1052" s="60">
        <f t="shared" si="233"/>
        <v>1</v>
      </c>
      <c r="J1052" s="60">
        <f t="shared" ca="1" si="234"/>
        <v>1.1645623599999999</v>
      </c>
      <c r="K1052" s="60">
        <f t="shared" ca="1" si="235"/>
        <v>0.16456235999999999</v>
      </c>
      <c r="L1052" s="64">
        <f>IF(VLOOKUP(A1052,$U$12:$AD$125,8)=VLOOKUP(A1051,$U$12:$AD$125,8),0,VLOOKUP(A1052,U$12:$AD$125,8))</f>
        <v>0</v>
      </c>
      <c r="M1052" s="65">
        <f>IF(L1052&gt;0,VLOOKUP(L1052,T$12:$AC$125,7),0)</f>
        <v>0</v>
      </c>
      <c r="N1052" s="60">
        <f t="shared" si="236"/>
        <v>0</v>
      </c>
      <c r="O1052" s="60">
        <f t="shared" ca="1" si="237"/>
        <v>0.16456235999999999</v>
      </c>
      <c r="P1052" s="66" t="str">
        <f t="shared" si="238"/>
        <v>A+J=</v>
      </c>
      <c r="Q1052" s="67">
        <f t="shared" si="239"/>
        <v>45882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</row>
    <row r="1053" spans="1:147" x14ac:dyDescent="0.2">
      <c r="A1053" s="59">
        <f t="shared" si="240"/>
        <v>44419</v>
      </c>
      <c r="B1053" s="70">
        <f t="shared" ca="1" si="229"/>
        <v>1.16486409</v>
      </c>
      <c r="C1053" s="60">
        <f t="shared" si="230"/>
        <v>1</v>
      </c>
      <c r="D1053" s="61">
        <f ca="1">IF(A1053&lt;$B$1,VLOOKUP(A1053,[1]DI!$A$4:$B$15000,2,FALSE),0)</f>
        <v>5.1499999999999997E-2</v>
      </c>
      <c r="E1053" s="60">
        <f t="shared" ca="1" si="231"/>
        <v>1.9929999999999999E-4</v>
      </c>
      <c r="F1053" s="62">
        <f t="shared" si="241"/>
        <v>1.3</v>
      </c>
      <c r="G1053" s="63">
        <f t="shared" ca="1" si="232"/>
        <v>1.0002590899999999</v>
      </c>
      <c r="H1053" s="60">
        <f ca="1">TRUNC(PRODUCT(G$10:G1052),15)</f>
        <v>1.1648640910215999</v>
      </c>
      <c r="I1053" s="60">
        <f t="shared" si="233"/>
        <v>1</v>
      </c>
      <c r="J1053" s="60">
        <f t="shared" ca="1" si="234"/>
        <v>1.16486409</v>
      </c>
      <c r="K1053" s="60">
        <f t="shared" ca="1" si="235"/>
        <v>0.16486408999999999</v>
      </c>
      <c r="L1053" s="64">
        <f>IF(VLOOKUP(A1053,$U$12:$AD$125,8)=VLOOKUP(A1052,$U$12:$AD$125,8),0,VLOOKUP(A1053,U$12:$AD$125,8))</f>
        <v>0</v>
      </c>
      <c r="M1053" s="65">
        <f>IF(L1053&gt;0,VLOOKUP(L1053,T$12:$AC$125,7),0)</f>
        <v>0</v>
      </c>
      <c r="N1053" s="60">
        <f t="shared" si="236"/>
        <v>0</v>
      </c>
      <c r="O1053" s="60">
        <f t="shared" ca="1" si="237"/>
        <v>0.16486408999999999</v>
      </c>
      <c r="P1053" s="66" t="str">
        <f t="shared" si="238"/>
        <v>A+J=</v>
      </c>
      <c r="Q1053" s="67">
        <f t="shared" si="239"/>
        <v>45882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</row>
    <row r="1054" spans="1:147" x14ac:dyDescent="0.2">
      <c r="A1054" s="59">
        <f t="shared" si="240"/>
        <v>44420</v>
      </c>
      <c r="B1054" s="70">
        <f t="shared" ca="1" si="229"/>
        <v>1.1651659000000001</v>
      </c>
      <c r="C1054" s="60">
        <f t="shared" si="230"/>
        <v>1</v>
      </c>
      <c r="D1054" s="61">
        <f ca="1">IF(A1054&lt;$B$1,VLOOKUP(A1054,[1]DI!$A$4:$B$15000,2,FALSE),0)</f>
        <v>5.1499999999999997E-2</v>
      </c>
      <c r="E1054" s="60">
        <f t="shared" ca="1" si="231"/>
        <v>1.9929999999999999E-4</v>
      </c>
      <c r="F1054" s="62">
        <f t="shared" si="241"/>
        <v>1.3</v>
      </c>
      <c r="G1054" s="63">
        <f t="shared" ca="1" si="232"/>
        <v>1.0002590899999999</v>
      </c>
      <c r="H1054" s="60">
        <f ca="1">TRUNC(PRODUCT(G$10:G1053),15)</f>
        <v>1.1651658956589399</v>
      </c>
      <c r="I1054" s="60">
        <f t="shared" si="233"/>
        <v>1</v>
      </c>
      <c r="J1054" s="60">
        <f t="shared" ca="1" si="234"/>
        <v>1.1651659000000001</v>
      </c>
      <c r="K1054" s="60">
        <f t="shared" ca="1" si="235"/>
        <v>0.1651659</v>
      </c>
      <c r="L1054" s="64">
        <f>IF(VLOOKUP(A1054,$U$12:$AD$125,8)=VLOOKUP(A1053,$U$12:$AD$125,8),0,VLOOKUP(A1054,U$12:$AD$125,8))</f>
        <v>0</v>
      </c>
      <c r="M1054" s="65">
        <f>IF(L1054&gt;0,VLOOKUP(L1054,T$12:$AC$125,7),0)</f>
        <v>0</v>
      </c>
      <c r="N1054" s="60">
        <f t="shared" si="236"/>
        <v>0</v>
      </c>
      <c r="O1054" s="60">
        <f t="shared" ca="1" si="237"/>
        <v>0.1651659</v>
      </c>
      <c r="P1054" s="66" t="str">
        <f t="shared" si="238"/>
        <v>A+J=</v>
      </c>
      <c r="Q1054" s="67">
        <f t="shared" si="239"/>
        <v>45882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</row>
    <row r="1055" spans="1:147" x14ac:dyDescent="0.2">
      <c r="A1055" s="59">
        <f t="shared" si="240"/>
        <v>44421</v>
      </c>
      <c r="B1055" s="70">
        <f t="shared" ca="1" si="229"/>
        <v>1.16546778</v>
      </c>
      <c r="C1055" s="60">
        <f t="shared" si="230"/>
        <v>1</v>
      </c>
      <c r="D1055" s="61">
        <f ca="1">IF(A1055&lt;$B$1,VLOOKUP(A1055,[1]DI!$A$4:$B$15000,2,FALSE),0)</f>
        <v>5.1499999999999997E-2</v>
      </c>
      <c r="E1055" s="60">
        <f t="shared" ca="1" si="231"/>
        <v>1.9929999999999999E-4</v>
      </c>
      <c r="F1055" s="62">
        <f t="shared" si="241"/>
        <v>1.3</v>
      </c>
      <c r="G1055" s="63">
        <f t="shared" ca="1" si="232"/>
        <v>1.0002590899999999</v>
      </c>
      <c r="H1055" s="60">
        <f ca="1">TRUNC(PRODUCT(G$10:G1054),15)</f>
        <v>1.16546777849085</v>
      </c>
      <c r="I1055" s="60">
        <f t="shared" si="233"/>
        <v>1</v>
      </c>
      <c r="J1055" s="60">
        <f t="shared" ca="1" si="234"/>
        <v>1.16546778</v>
      </c>
      <c r="K1055" s="60">
        <f t="shared" ca="1" si="235"/>
        <v>0.16546778000000001</v>
      </c>
      <c r="L1055" s="64">
        <f>IF(VLOOKUP(A1055,$U$12:$AD$125,8)=VLOOKUP(A1054,$U$12:$AD$125,8),0,VLOOKUP(A1055,U$12:$AD$125,8))</f>
        <v>0</v>
      </c>
      <c r="M1055" s="65">
        <f>IF(L1055&gt;0,VLOOKUP(L1055,T$12:$AC$125,7),0)</f>
        <v>0</v>
      </c>
      <c r="N1055" s="60">
        <f t="shared" si="236"/>
        <v>0</v>
      </c>
      <c r="O1055" s="60">
        <f t="shared" ca="1" si="237"/>
        <v>0.16546778000000001</v>
      </c>
      <c r="P1055" s="66" t="str">
        <f t="shared" si="238"/>
        <v>A+J=</v>
      </c>
      <c r="Q1055" s="67">
        <f t="shared" si="239"/>
        <v>45882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</row>
    <row r="1056" spans="1:147" x14ac:dyDescent="0.2">
      <c r="A1056" s="59">
        <f t="shared" si="240"/>
        <v>44422</v>
      </c>
      <c r="B1056" s="70">
        <f t="shared" ca="1" si="229"/>
        <v>1.16576974</v>
      </c>
      <c r="C1056" s="60">
        <f t="shared" si="230"/>
        <v>1</v>
      </c>
      <c r="D1056" s="61">
        <f ca="1">IF(A1056&lt;$B$1,VLOOKUP(A1056,[1]DI!$A$4:$B$15000,2,FALSE),0)</f>
        <v>0</v>
      </c>
      <c r="E1056" s="60">
        <f t="shared" ca="1" si="231"/>
        <v>0</v>
      </c>
      <c r="F1056" s="62">
        <f t="shared" si="241"/>
        <v>1.3</v>
      </c>
      <c r="G1056" s="63">
        <f t="shared" ca="1" si="232"/>
        <v>1</v>
      </c>
      <c r="H1056" s="60">
        <f ca="1">TRUNC(PRODUCT(G$10:G1055),15)</f>
        <v>1.1657697395375799</v>
      </c>
      <c r="I1056" s="60">
        <f t="shared" si="233"/>
        <v>1</v>
      </c>
      <c r="J1056" s="60">
        <f t="shared" ca="1" si="234"/>
        <v>1.16576974</v>
      </c>
      <c r="K1056" s="60">
        <f t="shared" ca="1" si="235"/>
        <v>0.16576974</v>
      </c>
      <c r="L1056" s="64">
        <f>IF(VLOOKUP(A1056,$U$12:$AD$125,8)=VLOOKUP(A1055,$U$12:$AD$125,8),0,VLOOKUP(A1056,U$12:$AD$125,8))</f>
        <v>0</v>
      </c>
      <c r="M1056" s="65">
        <f>IF(L1056&gt;0,VLOOKUP(L1056,T$12:$AC$125,7),0)</f>
        <v>0</v>
      </c>
      <c r="N1056" s="60">
        <f t="shared" si="236"/>
        <v>0</v>
      </c>
      <c r="O1056" s="60">
        <f t="shared" ca="1" si="237"/>
        <v>0.16576974</v>
      </c>
      <c r="P1056" s="66" t="str">
        <f t="shared" si="238"/>
        <v>A+J=</v>
      </c>
      <c r="Q1056" s="67">
        <f t="shared" si="239"/>
        <v>45882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</row>
    <row r="1057" spans="1:150" x14ac:dyDescent="0.2">
      <c r="A1057" s="59">
        <f t="shared" si="240"/>
        <v>44423</v>
      </c>
      <c r="B1057" s="70">
        <f t="shared" ca="1" si="229"/>
        <v>1.16576974</v>
      </c>
      <c r="C1057" s="60">
        <f t="shared" si="230"/>
        <v>1</v>
      </c>
      <c r="D1057" s="61">
        <f ca="1">IF(A1057&lt;$B$1,VLOOKUP(A1057,[1]DI!$A$4:$B$15000,2,FALSE),0)</f>
        <v>0</v>
      </c>
      <c r="E1057" s="60">
        <f t="shared" ca="1" si="231"/>
        <v>0</v>
      </c>
      <c r="F1057" s="62">
        <f t="shared" si="241"/>
        <v>1.3</v>
      </c>
      <c r="G1057" s="63">
        <f t="shared" ca="1" si="232"/>
        <v>1</v>
      </c>
      <c r="H1057" s="60">
        <f ca="1">TRUNC(PRODUCT(G$10:G1056),15)</f>
        <v>1.1657697395375799</v>
      </c>
      <c r="I1057" s="60">
        <f t="shared" si="233"/>
        <v>1</v>
      </c>
      <c r="J1057" s="60">
        <f t="shared" ca="1" si="234"/>
        <v>1.16576974</v>
      </c>
      <c r="K1057" s="60">
        <f t="shared" ca="1" si="235"/>
        <v>0.16576974</v>
      </c>
      <c r="L1057" s="64">
        <f>IF(VLOOKUP(A1057,$U$12:$AD$125,8)=VLOOKUP(A1056,$U$12:$AD$125,8),0,VLOOKUP(A1057,U$12:$AD$125,8))</f>
        <v>0</v>
      </c>
      <c r="M1057" s="65">
        <f>IF(L1057&gt;0,VLOOKUP(L1057,T$12:$AC$125,7),0)</f>
        <v>0</v>
      </c>
      <c r="N1057" s="60">
        <f t="shared" si="236"/>
        <v>0</v>
      </c>
      <c r="O1057" s="60">
        <f t="shared" ca="1" si="237"/>
        <v>0.16576974</v>
      </c>
      <c r="P1057" s="66" t="str">
        <f t="shared" si="238"/>
        <v>A+J=</v>
      </c>
      <c r="Q1057" s="67">
        <f t="shared" si="239"/>
        <v>45882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</row>
    <row r="1058" spans="1:150" x14ac:dyDescent="0.2">
      <c r="A1058" s="59">
        <f t="shared" si="240"/>
        <v>44424</v>
      </c>
      <c r="B1058" s="70">
        <f t="shared" ca="1" si="229"/>
        <v>1.16576974</v>
      </c>
      <c r="C1058" s="60">
        <f t="shared" si="230"/>
        <v>1</v>
      </c>
      <c r="D1058" s="61">
        <f ca="1">IF(A1058&lt;$B$1,VLOOKUP(A1058,[1]DI!$A$4:$B$15000,2,FALSE),0)</f>
        <v>5.1499999999999997E-2</v>
      </c>
      <c r="E1058" s="60">
        <f t="shared" ca="1" si="231"/>
        <v>1.9929999999999999E-4</v>
      </c>
      <c r="F1058" s="62">
        <f t="shared" si="241"/>
        <v>1.3</v>
      </c>
      <c r="G1058" s="63">
        <f t="shared" ca="1" si="232"/>
        <v>1.0002590899999999</v>
      </c>
      <c r="H1058" s="60">
        <f ca="1">TRUNC(PRODUCT(G$10:G1057),15)</f>
        <v>1.1657697395375799</v>
      </c>
      <c r="I1058" s="60">
        <f t="shared" si="233"/>
        <v>1</v>
      </c>
      <c r="J1058" s="60">
        <f t="shared" ca="1" si="234"/>
        <v>1.16576974</v>
      </c>
      <c r="K1058" s="60">
        <f t="shared" ca="1" si="235"/>
        <v>0.16576974</v>
      </c>
      <c r="L1058" s="64">
        <f>IF(VLOOKUP(A1058,$U$12:$AD$125,8)=VLOOKUP(A1057,$U$12:$AD$125,8),0,VLOOKUP(A1058,U$12:$AD$125,8))</f>
        <v>0</v>
      </c>
      <c r="M1058" s="65">
        <f>IF(L1058&gt;0,VLOOKUP(L1058,T$12:$AC$125,7),0)</f>
        <v>0</v>
      </c>
      <c r="N1058" s="60">
        <f t="shared" si="236"/>
        <v>0</v>
      </c>
      <c r="O1058" s="60">
        <f t="shared" ca="1" si="237"/>
        <v>0.16576974</v>
      </c>
      <c r="P1058" s="66" t="str">
        <f t="shared" si="238"/>
        <v>A+J=</v>
      </c>
      <c r="Q1058" s="67">
        <f t="shared" si="239"/>
        <v>45882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</row>
    <row r="1059" spans="1:150" x14ac:dyDescent="0.2">
      <c r="A1059" s="59">
        <f t="shared" si="240"/>
        <v>44425</v>
      </c>
      <c r="B1059" s="70">
        <f t="shared" ca="1" si="229"/>
        <v>1.16607178</v>
      </c>
      <c r="C1059" s="60">
        <f t="shared" si="230"/>
        <v>1</v>
      </c>
      <c r="D1059" s="61">
        <f ca="1">IF(A1059&lt;$B$1,VLOOKUP(A1059,[1]DI!$A$4:$B$15000,2,FALSE),0)</f>
        <v>5.1499999999999997E-2</v>
      </c>
      <c r="E1059" s="60">
        <f t="shared" ca="1" si="231"/>
        <v>1.9929999999999999E-4</v>
      </c>
      <c r="F1059" s="62">
        <f t="shared" si="241"/>
        <v>1.3</v>
      </c>
      <c r="G1059" s="63">
        <f t="shared" ca="1" si="232"/>
        <v>1.0002590899999999</v>
      </c>
      <c r="H1059" s="60">
        <f ca="1">TRUNC(PRODUCT(G$10:G1058),15)</f>
        <v>1.1660717788193899</v>
      </c>
      <c r="I1059" s="60">
        <f t="shared" si="233"/>
        <v>1</v>
      </c>
      <c r="J1059" s="60">
        <f t="shared" ca="1" si="234"/>
        <v>1.16607178</v>
      </c>
      <c r="K1059" s="60">
        <f t="shared" ca="1" si="235"/>
        <v>0.16607178</v>
      </c>
      <c r="L1059" s="64">
        <f>IF(VLOOKUP(A1059,$U$12:$AD$125,8)=VLOOKUP(A1058,$U$12:$AD$125,8),0,VLOOKUP(A1059,U$12:$AD$125,8))</f>
        <v>0</v>
      </c>
      <c r="M1059" s="65">
        <f>IF(L1059&gt;0,VLOOKUP(L1059,T$12:$AC$125,7),0)</f>
        <v>0</v>
      </c>
      <c r="N1059" s="60">
        <f t="shared" si="236"/>
        <v>0</v>
      </c>
      <c r="O1059" s="60">
        <f t="shared" ca="1" si="237"/>
        <v>0.16607178</v>
      </c>
      <c r="P1059" s="66" t="str">
        <f t="shared" si="238"/>
        <v>A+J=</v>
      </c>
      <c r="Q1059" s="67">
        <f t="shared" si="239"/>
        <v>45882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</row>
    <row r="1060" spans="1:150" x14ac:dyDescent="0.2">
      <c r="A1060" s="59">
        <f t="shared" si="240"/>
        <v>44426</v>
      </c>
      <c r="B1060" s="70">
        <f t="shared" ca="1" si="229"/>
        <v>1.1663739</v>
      </c>
      <c r="C1060" s="60">
        <f t="shared" si="230"/>
        <v>1</v>
      </c>
      <c r="D1060" s="61">
        <f ca="1">IF(A1060&lt;$B$1,VLOOKUP(A1060,[1]DI!$A$4:$B$15000,2,FALSE),0)</f>
        <v>5.1499999999999997E-2</v>
      </c>
      <c r="E1060" s="60">
        <f t="shared" ca="1" si="231"/>
        <v>1.9929999999999999E-4</v>
      </c>
      <c r="F1060" s="62">
        <f t="shared" si="241"/>
        <v>1.3</v>
      </c>
      <c r="G1060" s="63">
        <f t="shared" ca="1" si="232"/>
        <v>1.0002590899999999</v>
      </c>
      <c r="H1060" s="60">
        <f ca="1">TRUNC(PRODUCT(G$10:G1059),15)</f>
        <v>1.16637389635657</v>
      </c>
      <c r="I1060" s="60">
        <f t="shared" si="233"/>
        <v>1</v>
      </c>
      <c r="J1060" s="60">
        <f t="shared" ca="1" si="234"/>
        <v>1.1663739</v>
      </c>
      <c r="K1060" s="60">
        <f t="shared" ca="1" si="235"/>
        <v>0.16637389999999999</v>
      </c>
      <c r="L1060" s="64">
        <f>IF(VLOOKUP(A1060,$U$12:$AD$125,8)=VLOOKUP(A1059,$U$12:$AD$125,8),0,VLOOKUP(A1060,U$12:$AD$125,8))</f>
        <v>0</v>
      </c>
      <c r="M1060" s="65">
        <f>IF(L1060&gt;0,VLOOKUP(L1060,T$12:$AC$125,7),0)</f>
        <v>0</v>
      </c>
      <c r="N1060" s="60">
        <f t="shared" si="236"/>
        <v>0</v>
      </c>
      <c r="O1060" s="60">
        <f t="shared" ca="1" si="237"/>
        <v>0.16637389999999999</v>
      </c>
      <c r="P1060" s="66" t="str">
        <f t="shared" si="238"/>
        <v>A+J=</v>
      </c>
      <c r="Q1060" s="67">
        <f t="shared" si="239"/>
        <v>45882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</row>
    <row r="1061" spans="1:150" x14ac:dyDescent="0.2">
      <c r="A1061" s="59">
        <f t="shared" si="240"/>
        <v>44427</v>
      </c>
      <c r="B1061" s="70">
        <f t="shared" ca="1" si="229"/>
        <v>1.1666760899999999</v>
      </c>
      <c r="C1061" s="60">
        <f t="shared" si="230"/>
        <v>1</v>
      </c>
      <c r="D1061" s="61">
        <f ca="1">IF(A1061&lt;$B$1,VLOOKUP(A1061,[1]DI!$A$4:$B$15000,2,FALSE),0)</f>
        <v>5.1499999999999997E-2</v>
      </c>
      <c r="E1061" s="60">
        <f t="shared" ca="1" si="231"/>
        <v>1.9929999999999999E-4</v>
      </c>
      <c r="F1061" s="62">
        <f t="shared" si="241"/>
        <v>1.3</v>
      </c>
      <c r="G1061" s="63">
        <f t="shared" ca="1" si="232"/>
        <v>1.0002590899999999</v>
      </c>
      <c r="H1061" s="60">
        <f ca="1">TRUNC(PRODUCT(G$10:G1060),15)</f>
        <v>1.16667609216937</v>
      </c>
      <c r="I1061" s="60">
        <f t="shared" si="233"/>
        <v>1</v>
      </c>
      <c r="J1061" s="60">
        <f t="shared" ca="1" si="234"/>
        <v>1.1666760899999999</v>
      </c>
      <c r="K1061" s="60">
        <f t="shared" ca="1" si="235"/>
        <v>0.16667609</v>
      </c>
      <c r="L1061" s="64">
        <f>IF(VLOOKUP(A1061,$U$12:$AD$125,8)=VLOOKUP(A1060,$U$12:$AD$125,8),0,VLOOKUP(A1061,U$12:$AD$125,8))</f>
        <v>0</v>
      </c>
      <c r="M1061" s="65">
        <f>IF(L1061&gt;0,VLOOKUP(L1061,T$12:$AC$125,7),0)</f>
        <v>0</v>
      </c>
      <c r="N1061" s="60">
        <f t="shared" si="236"/>
        <v>0</v>
      </c>
      <c r="O1061" s="60">
        <f t="shared" ca="1" si="237"/>
        <v>0.16667609</v>
      </c>
      <c r="P1061" s="66" t="str">
        <f t="shared" si="238"/>
        <v>A+J=</v>
      </c>
      <c r="Q1061" s="67">
        <f t="shared" si="239"/>
        <v>45882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</row>
    <row r="1062" spans="1:150" x14ac:dyDescent="0.2">
      <c r="A1062" s="59">
        <f t="shared" si="240"/>
        <v>44428</v>
      </c>
      <c r="B1062" s="70">
        <f t="shared" ca="1" si="229"/>
        <v>1.16697837</v>
      </c>
      <c r="C1062" s="60">
        <f t="shared" si="230"/>
        <v>1</v>
      </c>
      <c r="D1062" s="61">
        <f ca="1">IF(A1062&lt;$B$1,VLOOKUP(A1062,[1]DI!$A$4:$B$15000,2,FALSE),0)</f>
        <v>5.1499999999999997E-2</v>
      </c>
      <c r="E1062" s="60">
        <f t="shared" ca="1" si="231"/>
        <v>1.9929999999999999E-4</v>
      </c>
      <c r="F1062" s="62">
        <f t="shared" si="241"/>
        <v>1.3</v>
      </c>
      <c r="G1062" s="63">
        <f t="shared" ca="1" si="232"/>
        <v>1.0002590899999999</v>
      </c>
      <c r="H1062" s="60">
        <f ca="1">TRUNC(PRODUCT(G$10:G1061),15)</f>
        <v>1.1669783662780899</v>
      </c>
      <c r="I1062" s="60">
        <f t="shared" si="233"/>
        <v>1</v>
      </c>
      <c r="J1062" s="60">
        <f t="shared" ca="1" si="234"/>
        <v>1.16697837</v>
      </c>
      <c r="K1062" s="60">
        <f t="shared" ca="1" si="235"/>
        <v>0.16697836999999999</v>
      </c>
      <c r="L1062" s="64">
        <f>IF(VLOOKUP(A1062,$U$12:$AD$125,8)=VLOOKUP(A1061,$U$12:$AD$125,8),0,VLOOKUP(A1062,U$12:$AD$125,8))</f>
        <v>0</v>
      </c>
      <c r="M1062" s="65">
        <f>IF(L1062&gt;0,VLOOKUP(L1062,T$12:$AC$125,7),0)</f>
        <v>0</v>
      </c>
      <c r="N1062" s="60">
        <f t="shared" si="236"/>
        <v>0</v>
      </c>
      <c r="O1062" s="60">
        <f t="shared" ca="1" si="237"/>
        <v>0.16697836999999999</v>
      </c>
      <c r="P1062" s="66" t="str">
        <f t="shared" si="238"/>
        <v>A+J=</v>
      </c>
      <c r="Q1062" s="67">
        <f t="shared" si="239"/>
        <v>45882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</row>
    <row r="1063" spans="1:150" x14ac:dyDescent="0.2">
      <c r="A1063" s="59">
        <f t="shared" si="240"/>
        <v>44429</v>
      </c>
      <c r="B1063" s="70">
        <f t="shared" ca="1" si="229"/>
        <v>1.1672807199999999</v>
      </c>
      <c r="C1063" s="60">
        <f t="shared" si="230"/>
        <v>1</v>
      </c>
      <c r="D1063" s="61">
        <f ca="1">IF(A1063&lt;$B$1,VLOOKUP(A1063,[1]DI!$A$4:$B$15000,2,FALSE),0)</f>
        <v>0</v>
      </c>
      <c r="E1063" s="60">
        <f t="shared" ca="1" si="231"/>
        <v>0</v>
      </c>
      <c r="F1063" s="62">
        <f t="shared" si="241"/>
        <v>1.3</v>
      </c>
      <c r="G1063" s="63">
        <f t="shared" ca="1" si="232"/>
        <v>1</v>
      </c>
      <c r="H1063" s="60">
        <f ca="1">TRUNC(PRODUCT(G$10:G1062),15)</f>
        <v>1.1672807187030101</v>
      </c>
      <c r="I1063" s="60">
        <f t="shared" si="233"/>
        <v>1</v>
      </c>
      <c r="J1063" s="60">
        <f t="shared" ca="1" si="234"/>
        <v>1.1672807199999999</v>
      </c>
      <c r="K1063" s="60">
        <f t="shared" ca="1" si="235"/>
        <v>0.16728071999999999</v>
      </c>
      <c r="L1063" s="64">
        <f>IF(VLOOKUP(A1063,$U$12:$AD$125,8)=VLOOKUP(A1062,$U$12:$AD$125,8),0,VLOOKUP(A1063,U$12:$AD$125,8))</f>
        <v>0</v>
      </c>
      <c r="M1063" s="65">
        <f>IF(L1063&gt;0,VLOOKUP(L1063,T$12:$AC$125,7),0)</f>
        <v>0</v>
      </c>
      <c r="N1063" s="60">
        <f t="shared" si="236"/>
        <v>0</v>
      </c>
      <c r="O1063" s="60">
        <f t="shared" ca="1" si="237"/>
        <v>0.16728071999999999</v>
      </c>
      <c r="P1063" s="66" t="str">
        <f t="shared" si="238"/>
        <v>A+J=</v>
      </c>
      <c r="Q1063" s="67">
        <f t="shared" si="239"/>
        <v>45882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</row>
    <row r="1064" spans="1:150" x14ac:dyDescent="0.2">
      <c r="A1064" s="59">
        <f t="shared" si="240"/>
        <v>44430</v>
      </c>
      <c r="B1064" s="70">
        <f t="shared" ca="1" si="229"/>
        <v>1.1672807199999999</v>
      </c>
      <c r="C1064" s="60">
        <f t="shared" si="230"/>
        <v>1</v>
      </c>
      <c r="D1064" s="61">
        <f ca="1">IF(A1064&lt;$B$1,VLOOKUP(A1064,[1]DI!$A$4:$B$15000,2,FALSE),0)</f>
        <v>0</v>
      </c>
      <c r="E1064" s="60">
        <f t="shared" ca="1" si="231"/>
        <v>0</v>
      </c>
      <c r="F1064" s="62">
        <f t="shared" si="241"/>
        <v>1.3</v>
      </c>
      <c r="G1064" s="63">
        <f t="shared" ca="1" si="232"/>
        <v>1</v>
      </c>
      <c r="H1064" s="60">
        <f ca="1">TRUNC(PRODUCT(G$10:G1063),15)</f>
        <v>1.1672807187030101</v>
      </c>
      <c r="I1064" s="60">
        <f t="shared" si="233"/>
        <v>1</v>
      </c>
      <c r="J1064" s="60">
        <f t="shared" ca="1" si="234"/>
        <v>1.1672807199999999</v>
      </c>
      <c r="K1064" s="60">
        <f t="shared" ca="1" si="235"/>
        <v>0.16728071999999999</v>
      </c>
      <c r="L1064" s="64">
        <f>IF(VLOOKUP(A1064,$U$12:$AD$125,8)=VLOOKUP(A1063,$U$12:$AD$125,8),0,VLOOKUP(A1064,U$12:$AD$125,8))</f>
        <v>0</v>
      </c>
      <c r="M1064" s="65">
        <f>IF(L1064&gt;0,VLOOKUP(L1064,T$12:$AC$125,7),0)</f>
        <v>0</v>
      </c>
      <c r="N1064" s="60">
        <f t="shared" si="236"/>
        <v>0</v>
      </c>
      <c r="O1064" s="60">
        <f t="shared" ca="1" si="237"/>
        <v>0.16728071999999999</v>
      </c>
      <c r="P1064" s="66" t="str">
        <f t="shared" si="238"/>
        <v>A+J=</v>
      </c>
      <c r="Q1064" s="67">
        <f t="shared" si="239"/>
        <v>45882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</row>
    <row r="1065" spans="1:150" x14ac:dyDescent="0.2">
      <c r="A1065" s="59">
        <f t="shared" si="240"/>
        <v>44431</v>
      </c>
      <c r="B1065" s="70">
        <f t="shared" ca="1" si="229"/>
        <v>1.1672807199999999</v>
      </c>
      <c r="C1065" s="60">
        <f t="shared" si="230"/>
        <v>1</v>
      </c>
      <c r="D1065" s="61">
        <f ca="1">IF(A1065&lt;$B$1,VLOOKUP(A1065,[1]DI!$A$4:$B$15000,2,FALSE),0)</f>
        <v>5.1499999999999997E-2</v>
      </c>
      <c r="E1065" s="60">
        <f t="shared" ca="1" si="231"/>
        <v>1.9929999999999999E-4</v>
      </c>
      <c r="F1065" s="62">
        <f t="shared" si="241"/>
        <v>1.3</v>
      </c>
      <c r="G1065" s="63">
        <f t="shared" ca="1" si="232"/>
        <v>1.0002590899999999</v>
      </c>
      <c r="H1065" s="60">
        <f ca="1">TRUNC(PRODUCT(G$10:G1064),15)</f>
        <v>1.1672807187030101</v>
      </c>
      <c r="I1065" s="60">
        <f t="shared" si="233"/>
        <v>1</v>
      </c>
      <c r="J1065" s="60">
        <f t="shared" ca="1" si="234"/>
        <v>1.1672807199999999</v>
      </c>
      <c r="K1065" s="60">
        <f t="shared" ca="1" si="235"/>
        <v>0.16728071999999999</v>
      </c>
      <c r="L1065" s="64">
        <f>IF(VLOOKUP(A1065,$U$12:$AD$125,8)=VLOOKUP(A1064,$U$12:$AD$125,8),0,VLOOKUP(A1065,U$12:$AD$125,8))</f>
        <v>0</v>
      </c>
      <c r="M1065" s="65">
        <f>IF(L1065&gt;0,VLOOKUP(L1065,T$12:$AC$125,7),0)</f>
        <v>0</v>
      </c>
      <c r="N1065" s="60">
        <f t="shared" si="236"/>
        <v>0</v>
      </c>
      <c r="O1065" s="60">
        <f t="shared" ca="1" si="237"/>
        <v>0.16728071999999999</v>
      </c>
      <c r="P1065" s="66" t="str">
        <f t="shared" si="238"/>
        <v>A+J=</v>
      </c>
      <c r="Q1065" s="67">
        <f t="shared" si="239"/>
        <v>45882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</row>
    <row r="1066" spans="1:150" x14ac:dyDescent="0.2">
      <c r="A1066" s="59">
        <f t="shared" si="240"/>
        <v>44432</v>
      </c>
      <c r="B1066" s="70">
        <f t="shared" ca="1" si="229"/>
        <v>1.16758315</v>
      </c>
      <c r="C1066" s="60">
        <f t="shared" si="230"/>
        <v>1</v>
      </c>
      <c r="D1066" s="61">
        <f ca="1">IF(A1066&lt;$B$1,VLOOKUP(A1066,[1]DI!$A$4:$B$15000,2,FALSE),0)</f>
        <v>5.1499999999999997E-2</v>
      </c>
      <c r="E1066" s="60">
        <f t="shared" ca="1" si="231"/>
        <v>1.9929999999999999E-4</v>
      </c>
      <c r="F1066" s="62">
        <f t="shared" si="241"/>
        <v>1.3</v>
      </c>
      <c r="G1066" s="63">
        <f t="shared" ca="1" si="232"/>
        <v>1.0002590899999999</v>
      </c>
      <c r="H1066" s="60">
        <f ca="1">TRUNC(PRODUCT(G$10:G1065),15)</f>
        <v>1.16758314946442</v>
      </c>
      <c r="I1066" s="60">
        <f t="shared" si="233"/>
        <v>1</v>
      </c>
      <c r="J1066" s="60">
        <f t="shared" ca="1" si="234"/>
        <v>1.16758315</v>
      </c>
      <c r="K1066" s="60">
        <f t="shared" ca="1" si="235"/>
        <v>0.16758314999999999</v>
      </c>
      <c r="L1066" s="64">
        <f>IF(VLOOKUP(A1066,$U$12:$AD$125,8)=VLOOKUP(A1065,$U$12:$AD$125,8),0,VLOOKUP(A1066,U$12:$AD$125,8))</f>
        <v>0</v>
      </c>
      <c r="M1066" s="65">
        <f>IF(L1066&gt;0,VLOOKUP(L1066,T$12:$AC$125,7),0)</f>
        <v>0</v>
      </c>
      <c r="N1066" s="60">
        <f t="shared" si="236"/>
        <v>0</v>
      </c>
      <c r="O1066" s="60">
        <f t="shared" ca="1" si="237"/>
        <v>0.16758314999999999</v>
      </c>
      <c r="P1066" s="66" t="str">
        <f t="shared" si="238"/>
        <v>A+J=</v>
      </c>
      <c r="Q1066" s="67">
        <f t="shared" si="239"/>
        <v>45882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</row>
    <row r="1067" spans="1:150" x14ac:dyDescent="0.2">
      <c r="A1067" s="59">
        <f t="shared" si="240"/>
        <v>44433</v>
      </c>
      <c r="B1067" s="70">
        <f t="shared" ca="1" si="229"/>
        <v>1.16788566</v>
      </c>
      <c r="C1067" s="60">
        <f t="shared" si="230"/>
        <v>1</v>
      </c>
      <c r="D1067" s="61">
        <f ca="1">IF(A1067&lt;$B$1,VLOOKUP(A1067,[1]DI!$A$4:$B$15000,2,FALSE),0)</f>
        <v>5.1499999999999997E-2</v>
      </c>
      <c r="E1067" s="60">
        <f t="shared" ca="1" si="231"/>
        <v>1.9929999999999999E-4</v>
      </c>
      <c r="F1067" s="62">
        <f t="shared" si="241"/>
        <v>1.3</v>
      </c>
      <c r="G1067" s="63">
        <f t="shared" ca="1" si="232"/>
        <v>1.0002590899999999</v>
      </c>
      <c r="H1067" s="60">
        <f ca="1">TRUNC(PRODUCT(G$10:G1066),15)</f>
        <v>1.1678856585826201</v>
      </c>
      <c r="I1067" s="60">
        <f t="shared" si="233"/>
        <v>1</v>
      </c>
      <c r="J1067" s="60">
        <f t="shared" ca="1" si="234"/>
        <v>1.16788566</v>
      </c>
      <c r="K1067" s="60">
        <f t="shared" ca="1" si="235"/>
        <v>0.16788565999999999</v>
      </c>
      <c r="L1067" s="64">
        <f>IF(VLOOKUP(A1067,$U$12:$AD$125,8)=VLOOKUP(A1066,$U$12:$AD$125,8),0,VLOOKUP(A1067,U$12:$AD$125,8))</f>
        <v>0</v>
      </c>
      <c r="M1067" s="65">
        <f>IF(L1067&gt;0,VLOOKUP(L1067,T$12:$AC$125,7),0)</f>
        <v>0</v>
      </c>
      <c r="N1067" s="60">
        <f t="shared" si="236"/>
        <v>0</v>
      </c>
      <c r="O1067" s="60">
        <f t="shared" ca="1" si="237"/>
        <v>0.16788565999999999</v>
      </c>
      <c r="P1067" s="66" t="str">
        <f t="shared" si="238"/>
        <v>A+J=</v>
      </c>
      <c r="Q1067" s="67">
        <f t="shared" si="239"/>
        <v>45882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</row>
    <row r="1068" spans="1:150" x14ac:dyDescent="0.2">
      <c r="A1068" s="59">
        <f t="shared" si="240"/>
        <v>44434</v>
      </c>
      <c r="B1068" s="70">
        <f t="shared" ca="1" si="229"/>
        <v>1.16818825</v>
      </c>
      <c r="C1068" s="60">
        <f t="shared" si="230"/>
        <v>1</v>
      </c>
      <c r="D1068" s="61">
        <f ca="1">IF(A1068&lt;$B$1,VLOOKUP(A1068,[1]DI!$A$4:$B$15000,2,FALSE),0)</f>
        <v>5.1499999999999997E-2</v>
      </c>
      <c r="E1068" s="60">
        <f t="shared" ca="1" si="231"/>
        <v>1.9929999999999999E-4</v>
      </c>
      <c r="F1068" s="62">
        <f t="shared" si="241"/>
        <v>1.3</v>
      </c>
      <c r="G1068" s="63">
        <f t="shared" ca="1" si="232"/>
        <v>1.0002590899999999</v>
      </c>
      <c r="H1068" s="60">
        <f ca="1">TRUNC(PRODUCT(G$10:G1067),15)</f>
        <v>1.1681882460779001</v>
      </c>
      <c r="I1068" s="60">
        <f t="shared" si="233"/>
        <v>1</v>
      </c>
      <c r="J1068" s="60">
        <f t="shared" ca="1" si="234"/>
        <v>1.16818825</v>
      </c>
      <c r="K1068" s="60">
        <f t="shared" ca="1" si="235"/>
        <v>0.16818825000000001</v>
      </c>
      <c r="L1068" s="64">
        <f>IF(VLOOKUP(A1068,$U$12:$AD$125,8)=VLOOKUP(A1067,$U$12:$AD$125,8),0,VLOOKUP(A1068,U$12:$AD$125,8))</f>
        <v>0</v>
      </c>
      <c r="M1068" s="65">
        <f>IF(L1068&gt;0,VLOOKUP(L1068,T$12:$AC$125,7),0)</f>
        <v>0</v>
      </c>
      <c r="N1068" s="60">
        <f t="shared" si="236"/>
        <v>0</v>
      </c>
      <c r="O1068" s="60">
        <f t="shared" ca="1" si="237"/>
        <v>0.16818825000000001</v>
      </c>
      <c r="P1068" s="66" t="str">
        <f t="shared" si="238"/>
        <v>A+J=</v>
      </c>
      <c r="Q1068" s="67">
        <f t="shared" si="239"/>
        <v>45882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</row>
    <row r="1069" spans="1:150" x14ac:dyDescent="0.2">
      <c r="A1069" s="59">
        <f t="shared" si="240"/>
        <v>44435</v>
      </c>
      <c r="B1069" s="70">
        <f t="shared" ca="1" si="229"/>
        <v>1.16849091</v>
      </c>
      <c r="C1069" s="60">
        <f t="shared" si="230"/>
        <v>1</v>
      </c>
      <c r="D1069" s="61">
        <f ca="1">IF(A1069&lt;$B$1,VLOOKUP(A1069,[1]DI!$A$4:$B$15000,2,FALSE),0)</f>
        <v>5.1499999999999997E-2</v>
      </c>
      <c r="E1069" s="60">
        <f t="shared" ca="1" si="231"/>
        <v>1.9929999999999999E-4</v>
      </c>
      <c r="F1069" s="62">
        <f t="shared" si="241"/>
        <v>1.3</v>
      </c>
      <c r="G1069" s="63">
        <f t="shared" ca="1" si="232"/>
        <v>1.0002590899999999</v>
      </c>
      <c r="H1069" s="60">
        <f ca="1">TRUNC(PRODUCT(G$10:G1068),15)</f>
        <v>1.16849091197057</v>
      </c>
      <c r="I1069" s="60">
        <f t="shared" si="233"/>
        <v>1</v>
      </c>
      <c r="J1069" s="60">
        <f t="shared" ca="1" si="234"/>
        <v>1.16849091</v>
      </c>
      <c r="K1069" s="60">
        <f t="shared" ca="1" si="235"/>
        <v>0.16849090999999999</v>
      </c>
      <c r="L1069" s="64">
        <f>IF(VLOOKUP(A1069,$U$12:$AD$125,8)=VLOOKUP(A1068,$U$12:$AD$125,8),0,VLOOKUP(A1069,U$12:$AD$125,8))</f>
        <v>0</v>
      </c>
      <c r="M1069" s="65">
        <f>IF(L1069&gt;0,VLOOKUP(L1069,T$12:$AC$125,7),0)</f>
        <v>0</v>
      </c>
      <c r="N1069" s="60">
        <f t="shared" si="236"/>
        <v>0</v>
      </c>
      <c r="O1069" s="60">
        <f t="shared" ca="1" si="237"/>
        <v>0.16849090999999999</v>
      </c>
      <c r="P1069" s="66" t="str">
        <f t="shared" si="238"/>
        <v>A+J=</v>
      </c>
      <c r="Q1069" s="67">
        <f t="shared" si="239"/>
        <v>45882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</row>
    <row r="1070" spans="1:150" x14ac:dyDescent="0.2">
      <c r="A1070" s="59">
        <f t="shared" si="240"/>
        <v>44436</v>
      </c>
      <c r="B1070" s="70">
        <f t="shared" ca="1" si="229"/>
        <v>1.16879366</v>
      </c>
      <c r="C1070" s="60">
        <f t="shared" si="230"/>
        <v>1</v>
      </c>
      <c r="D1070" s="61">
        <f ca="1">IF(A1070&lt;$B$1,VLOOKUP(A1070,[1]DI!$A$4:$B$15000,2,FALSE),0)</f>
        <v>0</v>
      </c>
      <c r="E1070" s="60">
        <f t="shared" ca="1" si="231"/>
        <v>0</v>
      </c>
      <c r="F1070" s="62">
        <f t="shared" si="241"/>
        <v>1.3</v>
      </c>
      <c r="G1070" s="63">
        <f t="shared" ca="1" si="232"/>
        <v>1</v>
      </c>
      <c r="H1070" s="60">
        <f ca="1">TRUNC(PRODUCT(G$10:G1069),15)</f>
        <v>1.16879365628096</v>
      </c>
      <c r="I1070" s="60">
        <f t="shared" si="233"/>
        <v>1</v>
      </c>
      <c r="J1070" s="60">
        <f t="shared" ca="1" si="234"/>
        <v>1.16879366</v>
      </c>
      <c r="K1070" s="60">
        <f t="shared" ca="1" si="235"/>
        <v>0.16879366000000001</v>
      </c>
      <c r="L1070" s="64">
        <f>IF(VLOOKUP(A1070,$U$12:$AD$125,8)=VLOOKUP(A1069,$U$12:$AD$125,8),0,VLOOKUP(A1070,U$12:$AD$125,8))</f>
        <v>0</v>
      </c>
      <c r="M1070" s="65">
        <f>IF(L1070&gt;0,VLOOKUP(L1070,T$12:$AC$125,7),0)</f>
        <v>0</v>
      </c>
      <c r="N1070" s="60">
        <f t="shared" si="236"/>
        <v>0</v>
      </c>
      <c r="O1070" s="60">
        <f t="shared" ca="1" si="237"/>
        <v>0.16879366000000001</v>
      </c>
      <c r="P1070" s="66" t="str">
        <f t="shared" si="238"/>
        <v>A+J=</v>
      </c>
      <c r="Q1070" s="67">
        <f t="shared" si="239"/>
        <v>45882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</row>
    <row r="1071" spans="1:150" x14ac:dyDescent="0.2">
      <c r="A1071" s="59">
        <f t="shared" si="240"/>
        <v>44437</v>
      </c>
      <c r="B1071" s="70">
        <f t="shared" ca="1" si="229"/>
        <v>1.16879366</v>
      </c>
      <c r="C1071" s="60">
        <f t="shared" si="230"/>
        <v>1</v>
      </c>
      <c r="D1071" s="61">
        <f ca="1">IF(A1071&lt;$B$1,VLOOKUP(A1071,[1]DI!$A$4:$B$15000,2,FALSE),0)</f>
        <v>0</v>
      </c>
      <c r="E1071" s="60">
        <f t="shared" ca="1" si="231"/>
        <v>0</v>
      </c>
      <c r="F1071" s="62">
        <f t="shared" si="241"/>
        <v>1.3</v>
      </c>
      <c r="G1071" s="63">
        <f t="shared" ca="1" si="232"/>
        <v>1</v>
      </c>
      <c r="H1071" s="60">
        <f ca="1">TRUNC(PRODUCT(G$10:G1070),15)</f>
        <v>1.16879365628096</v>
      </c>
      <c r="I1071" s="60">
        <f t="shared" si="233"/>
        <v>1</v>
      </c>
      <c r="J1071" s="60">
        <f t="shared" ca="1" si="234"/>
        <v>1.16879366</v>
      </c>
      <c r="K1071" s="60">
        <f t="shared" ca="1" si="235"/>
        <v>0.16879366000000001</v>
      </c>
      <c r="L1071" s="64">
        <f>IF(VLOOKUP(A1071,$U$12:$AD$125,8)=VLOOKUP(A1070,$U$12:$AD$125,8),0,VLOOKUP(A1071,U$12:$AD$125,8))</f>
        <v>0</v>
      </c>
      <c r="M1071" s="65">
        <f>IF(L1071&gt;0,VLOOKUP(L1071,T$12:$AC$125,7),0)</f>
        <v>0</v>
      </c>
      <c r="N1071" s="60">
        <f t="shared" si="236"/>
        <v>0</v>
      </c>
      <c r="O1071" s="60">
        <f t="shared" ca="1" si="237"/>
        <v>0.16879366000000001</v>
      </c>
      <c r="P1071" s="66" t="str">
        <f t="shared" si="238"/>
        <v>A+J=</v>
      </c>
      <c r="Q1071" s="67">
        <f t="shared" si="239"/>
        <v>45882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</row>
    <row r="1072" spans="1:150" x14ac:dyDescent="0.2">
      <c r="A1072" s="59">
        <f t="shared" si="240"/>
        <v>44438</v>
      </c>
      <c r="B1072" s="70">
        <f t="shared" ca="1" si="229"/>
        <v>1.16879366</v>
      </c>
      <c r="C1072" s="60">
        <f t="shared" si="230"/>
        <v>1</v>
      </c>
      <c r="D1072" s="61">
        <f ca="1">IF(A1072&lt;$B$1,VLOOKUP(A1072,[1]DI!$A$4:$B$15000,2,FALSE),0)</f>
        <v>5.1499999999999997E-2</v>
      </c>
      <c r="E1072" s="60">
        <f t="shared" ca="1" si="231"/>
        <v>1.9929999999999999E-4</v>
      </c>
      <c r="F1072" s="62">
        <f t="shared" si="241"/>
        <v>1.3</v>
      </c>
      <c r="G1072" s="63">
        <f t="shared" ca="1" si="232"/>
        <v>1.0002590899999999</v>
      </c>
      <c r="H1072" s="60">
        <f ca="1">TRUNC(PRODUCT(G$10:G1071),15)</f>
        <v>1.16879365628096</v>
      </c>
      <c r="I1072" s="60">
        <f t="shared" si="233"/>
        <v>1</v>
      </c>
      <c r="J1072" s="60">
        <f t="shared" ca="1" si="234"/>
        <v>1.16879366</v>
      </c>
      <c r="K1072" s="60">
        <f t="shared" ca="1" si="235"/>
        <v>0.16879366000000001</v>
      </c>
      <c r="L1072" s="64">
        <f>IF(VLOOKUP(A1072,$U$12:$AD$125,8)=VLOOKUP(A1071,$U$12:$AD$125,8),0,VLOOKUP(A1072,U$12:$AD$125,8))</f>
        <v>0</v>
      </c>
      <c r="M1072" s="65">
        <f>IF(L1072&gt;0,VLOOKUP(L1072,T$12:$AC$125,7),0)</f>
        <v>0</v>
      </c>
      <c r="N1072" s="60">
        <f t="shared" si="236"/>
        <v>0</v>
      </c>
      <c r="O1072" s="60">
        <f t="shared" ca="1" si="237"/>
        <v>0.16879366000000001</v>
      </c>
      <c r="P1072" s="66" t="str">
        <f t="shared" si="238"/>
        <v>A+J=</v>
      </c>
      <c r="Q1072" s="67">
        <f t="shared" si="239"/>
        <v>45882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</row>
    <row r="1073" spans="1:147" x14ac:dyDescent="0.2">
      <c r="A1073" s="59">
        <f t="shared" si="240"/>
        <v>44439</v>
      </c>
      <c r="B1073" s="70">
        <f t="shared" ca="1" si="229"/>
        <v>1.1690964799999999</v>
      </c>
      <c r="C1073" s="60">
        <f t="shared" si="230"/>
        <v>1</v>
      </c>
      <c r="D1073" s="61">
        <f ca="1">IF(A1073&lt;$B$1,VLOOKUP(A1073,[1]DI!$A$4:$B$15000,2,FALSE),0)</f>
        <v>5.1499999999999997E-2</v>
      </c>
      <c r="E1073" s="60">
        <f t="shared" ca="1" si="231"/>
        <v>1.9929999999999999E-4</v>
      </c>
      <c r="F1073" s="62">
        <f t="shared" si="241"/>
        <v>1.3</v>
      </c>
      <c r="G1073" s="63">
        <f t="shared" ca="1" si="232"/>
        <v>1.0002590899999999</v>
      </c>
      <c r="H1073" s="60">
        <f ca="1">TRUNC(PRODUCT(G$10:G1072),15)</f>
        <v>1.1690964790293601</v>
      </c>
      <c r="I1073" s="60">
        <f t="shared" si="233"/>
        <v>1</v>
      </c>
      <c r="J1073" s="60">
        <f t="shared" ca="1" si="234"/>
        <v>1.1690964800000001</v>
      </c>
      <c r="K1073" s="60">
        <f t="shared" ca="1" si="235"/>
        <v>0.16909647999999999</v>
      </c>
      <c r="L1073" s="64">
        <f>IF(VLOOKUP(A1073,$U$12:$AD$125,8)=VLOOKUP(A1072,$U$12:$AD$125,8),0,VLOOKUP(A1073,U$12:$AD$125,8))</f>
        <v>0</v>
      </c>
      <c r="M1073" s="65">
        <f>IF(L1073&gt;0,VLOOKUP(L1073,T$12:$AC$125,7),0)</f>
        <v>0</v>
      </c>
      <c r="N1073" s="60">
        <f t="shared" si="236"/>
        <v>0</v>
      </c>
      <c r="O1073" s="60">
        <f t="shared" ca="1" si="237"/>
        <v>0.16909647999999999</v>
      </c>
      <c r="P1073" s="66" t="str">
        <f t="shared" si="238"/>
        <v>A+J=</v>
      </c>
      <c r="Q1073" s="67">
        <f t="shared" si="239"/>
        <v>45882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</row>
    <row r="1074" spans="1:147" x14ac:dyDescent="0.2">
      <c r="A1074" s="59">
        <f t="shared" si="240"/>
        <v>44440</v>
      </c>
      <c r="B1074" s="70">
        <f t="shared" ca="1" si="229"/>
        <v>1.16939938</v>
      </c>
      <c r="C1074" s="60">
        <f t="shared" si="230"/>
        <v>1</v>
      </c>
      <c r="D1074" s="61">
        <f ca="1">IF(A1074&lt;$B$1,VLOOKUP(A1074,[1]DI!$A$4:$B$15000,2,FALSE),0)</f>
        <v>5.1499999999999997E-2</v>
      </c>
      <c r="E1074" s="60">
        <f t="shared" ca="1" si="231"/>
        <v>1.9929999999999999E-4</v>
      </c>
      <c r="F1074" s="62">
        <f t="shared" si="241"/>
        <v>1.3</v>
      </c>
      <c r="G1074" s="63">
        <f t="shared" ca="1" si="232"/>
        <v>1.0002590899999999</v>
      </c>
      <c r="H1074" s="60">
        <f ca="1">TRUNC(PRODUCT(G$10:G1073),15)</f>
        <v>1.16939938023611</v>
      </c>
      <c r="I1074" s="60">
        <f t="shared" si="233"/>
        <v>1</v>
      </c>
      <c r="J1074" s="60">
        <f t="shared" ca="1" si="234"/>
        <v>1.16939938</v>
      </c>
      <c r="K1074" s="60">
        <f t="shared" ca="1" si="235"/>
        <v>0.16939937999999999</v>
      </c>
      <c r="L1074" s="64">
        <f>IF(VLOOKUP(A1074,$U$12:$AD$125,8)=VLOOKUP(A1073,$U$12:$AD$125,8),0,VLOOKUP(A1074,U$12:$AD$125,8))</f>
        <v>0</v>
      </c>
      <c r="M1074" s="65">
        <f>IF(L1074&gt;0,VLOOKUP(L1074,T$12:$AC$125,7),0)</f>
        <v>0</v>
      </c>
      <c r="N1074" s="60">
        <f t="shared" si="236"/>
        <v>0</v>
      </c>
      <c r="O1074" s="60">
        <f t="shared" ca="1" si="237"/>
        <v>0.16939937999999999</v>
      </c>
      <c r="P1074" s="66" t="str">
        <f t="shared" si="238"/>
        <v>A+J=</v>
      </c>
      <c r="Q1074" s="67">
        <f t="shared" si="239"/>
        <v>45882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</row>
    <row r="1075" spans="1:147" x14ac:dyDescent="0.2">
      <c r="A1075" s="59">
        <f t="shared" si="240"/>
        <v>44441</v>
      </c>
      <c r="B1075" s="70">
        <f t="shared" ref="B1075:B1138" ca="1" si="242">IF(A1075&lt;=TODAY(),C1075+K1075,IF(AND(A1075&gt;TODAY(),A1075&lt;=$B$1),IF(VLOOKUP(TODAY(),$A$10:$D$5000,4,FALSE)=0,"n.d",C1075+K1075),"n.d"))</f>
        <v>1.1697023600000001</v>
      </c>
      <c r="C1075" s="60">
        <f t="shared" ref="C1075:C1138" si="243">TRUNC(C1074-N1074,8)</f>
        <v>1</v>
      </c>
      <c r="D1075" s="61">
        <f ca="1">IF(A1075&lt;$B$1,VLOOKUP(A1075,[1]DI!$A$4:$B$15000,2,FALSE),0)</f>
        <v>5.1499999999999997E-2</v>
      </c>
      <c r="E1075" s="60">
        <f t="shared" ref="E1075:E1138" ca="1" si="244">ROUND((((1+D1075)^(1/252)-1)),8)</f>
        <v>1.9929999999999999E-4</v>
      </c>
      <c r="F1075" s="62">
        <f t="shared" si="241"/>
        <v>1.3</v>
      </c>
      <c r="G1075" s="63">
        <f t="shared" ref="G1075:G1138" ca="1" si="245">TRUNC((1+(E1075*F1075)),15)</f>
        <v>1.0002590899999999</v>
      </c>
      <c r="H1075" s="60">
        <f ca="1">TRUNC(PRODUCT(G$10:G1074),15)</f>
        <v>1.1697023599215399</v>
      </c>
      <c r="I1075" s="60">
        <f t="shared" ref="I1075:I1138" si="246">IF(OR(L1074&gt;0,L1074="E"),H1074,I1074)</f>
        <v>1</v>
      </c>
      <c r="J1075" s="60">
        <f t="shared" ref="J1075:J1138" ca="1" si="247">ROUND(TRUNC(H1075/I1075,15),8)</f>
        <v>1.1697023600000001</v>
      </c>
      <c r="K1075" s="60">
        <f t="shared" ref="K1075:K1138" ca="1" si="248">TRUNC((C1075*(J1075-1)),8)</f>
        <v>0.16970236</v>
      </c>
      <c r="L1075" s="64">
        <f>IF(VLOOKUP(A1075,$U$12:$AD$125,8)=VLOOKUP(A1074,$U$12:$AD$125,8),0,VLOOKUP(A1075,U$12:$AD$125,8))</f>
        <v>0</v>
      </c>
      <c r="M1075" s="65">
        <f>IF(L1075&gt;0,VLOOKUP(L1075,T$12:$AC$125,7),0)</f>
        <v>0</v>
      </c>
      <c r="N1075" s="60">
        <f t="shared" ref="N1075:N1138" si="249">IF(M1075&gt;0,(C$10*M1075),0)</f>
        <v>0</v>
      </c>
      <c r="O1075" s="60">
        <f t="shared" ref="O1075:O1138" ca="1" si="250">(K1075+N1075)</f>
        <v>0.16970236</v>
      </c>
      <c r="P1075" s="66" t="str">
        <f t="shared" ref="P1075:P1138" si="251">IF(L1074&gt;0,VLOOKUP(A1074,$U$12:$AD$125,9),P1074)</f>
        <v>A+J=</v>
      </c>
      <c r="Q1075" s="67">
        <f t="shared" ref="Q1075:Q1138" si="252">IF(L1074&gt;0,VLOOKUP(A1074,$U$12:$AD$125,10),Q1074)</f>
        <v>45882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</row>
    <row r="1076" spans="1:147" x14ac:dyDescent="0.2">
      <c r="A1076" s="59">
        <f t="shared" si="240"/>
        <v>44442</v>
      </c>
      <c r="B1076" s="70">
        <f t="shared" ca="1" si="242"/>
        <v>1.1700054200000001</v>
      </c>
      <c r="C1076" s="60">
        <f t="shared" si="243"/>
        <v>1</v>
      </c>
      <c r="D1076" s="61">
        <f ca="1">IF(A1076&lt;$B$1,VLOOKUP(A1076,[1]DI!$A$4:$B$15000,2,FALSE),0)</f>
        <v>5.1499999999999997E-2</v>
      </c>
      <c r="E1076" s="60">
        <f t="shared" ca="1" si="244"/>
        <v>1.9929999999999999E-4</v>
      </c>
      <c r="F1076" s="62">
        <f t="shared" si="241"/>
        <v>1.3</v>
      </c>
      <c r="G1076" s="63">
        <f t="shared" ca="1" si="245"/>
        <v>1.0002590899999999</v>
      </c>
      <c r="H1076" s="60">
        <f ca="1">TRUNC(PRODUCT(G$10:G1075),15)</f>
        <v>1.17000541810597</v>
      </c>
      <c r="I1076" s="60">
        <f t="shared" si="246"/>
        <v>1</v>
      </c>
      <c r="J1076" s="60">
        <f t="shared" ca="1" si="247"/>
        <v>1.1700054200000001</v>
      </c>
      <c r="K1076" s="60">
        <f t="shared" ca="1" si="248"/>
        <v>0.17000541999999999</v>
      </c>
      <c r="L1076" s="64">
        <f>IF(VLOOKUP(A1076,$U$12:$AD$125,8)=VLOOKUP(A1075,$U$12:$AD$125,8),0,VLOOKUP(A1076,U$12:$AD$125,8))</f>
        <v>0</v>
      </c>
      <c r="M1076" s="65">
        <f>IF(L1076&gt;0,VLOOKUP(L1076,T$12:$AC$125,7),0)</f>
        <v>0</v>
      </c>
      <c r="N1076" s="60">
        <f t="shared" si="249"/>
        <v>0</v>
      </c>
      <c r="O1076" s="60">
        <f t="shared" ca="1" si="250"/>
        <v>0.17000541999999999</v>
      </c>
      <c r="P1076" s="66" t="str">
        <f t="shared" si="251"/>
        <v>A+J=</v>
      </c>
      <c r="Q1076" s="67">
        <f t="shared" si="252"/>
        <v>45882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</row>
    <row r="1077" spans="1:147" x14ac:dyDescent="0.2">
      <c r="A1077" s="59">
        <f t="shared" si="240"/>
        <v>44443</v>
      </c>
      <c r="B1077" s="70">
        <f t="shared" ca="1" si="242"/>
        <v>1.1703085500000001</v>
      </c>
      <c r="C1077" s="60">
        <f t="shared" si="243"/>
        <v>1</v>
      </c>
      <c r="D1077" s="61">
        <f ca="1">IF(A1077&lt;$B$1,VLOOKUP(A1077,[1]DI!$A$4:$B$15000,2,FALSE),0)</f>
        <v>0</v>
      </c>
      <c r="E1077" s="60">
        <f t="shared" ca="1" si="244"/>
        <v>0</v>
      </c>
      <c r="F1077" s="62">
        <f t="shared" si="241"/>
        <v>1.3</v>
      </c>
      <c r="G1077" s="63">
        <f t="shared" ca="1" si="245"/>
        <v>1</v>
      </c>
      <c r="H1077" s="60">
        <f ca="1">TRUNC(PRODUCT(G$10:G1076),15)</f>
        <v>1.17030855480975</v>
      </c>
      <c r="I1077" s="60">
        <f t="shared" si="246"/>
        <v>1</v>
      </c>
      <c r="J1077" s="60">
        <f t="shared" ca="1" si="247"/>
        <v>1.1703085499999999</v>
      </c>
      <c r="K1077" s="60">
        <f t="shared" ca="1" si="248"/>
        <v>0.17030855</v>
      </c>
      <c r="L1077" s="64">
        <f>IF(VLOOKUP(A1077,$U$12:$AD$125,8)=VLOOKUP(A1076,$U$12:$AD$125,8),0,VLOOKUP(A1077,U$12:$AD$125,8))</f>
        <v>0</v>
      </c>
      <c r="M1077" s="65">
        <f>IF(L1077&gt;0,VLOOKUP(L1077,T$12:$AC$125,7),0)</f>
        <v>0</v>
      </c>
      <c r="N1077" s="60">
        <f t="shared" si="249"/>
        <v>0</v>
      </c>
      <c r="O1077" s="60">
        <f t="shared" ca="1" si="250"/>
        <v>0.17030855</v>
      </c>
      <c r="P1077" s="66" t="str">
        <f t="shared" si="251"/>
        <v>A+J=</v>
      </c>
      <c r="Q1077" s="67">
        <f t="shared" si="252"/>
        <v>45882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</row>
    <row r="1078" spans="1:147" x14ac:dyDescent="0.2">
      <c r="A1078" s="59">
        <f t="shared" si="240"/>
        <v>44444</v>
      </c>
      <c r="B1078" s="70">
        <f t="shared" ca="1" si="242"/>
        <v>1.1703085500000001</v>
      </c>
      <c r="C1078" s="60">
        <f t="shared" si="243"/>
        <v>1</v>
      </c>
      <c r="D1078" s="61">
        <f ca="1">IF(A1078&lt;$B$1,VLOOKUP(A1078,[1]DI!$A$4:$B$15000,2,FALSE),0)</f>
        <v>0</v>
      </c>
      <c r="E1078" s="60">
        <f t="shared" ca="1" si="244"/>
        <v>0</v>
      </c>
      <c r="F1078" s="62">
        <f t="shared" si="241"/>
        <v>1.3</v>
      </c>
      <c r="G1078" s="63">
        <f t="shared" ca="1" si="245"/>
        <v>1</v>
      </c>
      <c r="H1078" s="60">
        <f ca="1">TRUNC(PRODUCT(G$10:G1077),15)</f>
        <v>1.17030855480975</v>
      </c>
      <c r="I1078" s="60">
        <f t="shared" si="246"/>
        <v>1</v>
      </c>
      <c r="J1078" s="60">
        <f t="shared" ca="1" si="247"/>
        <v>1.1703085499999999</v>
      </c>
      <c r="K1078" s="60">
        <f t="shared" ca="1" si="248"/>
        <v>0.17030855</v>
      </c>
      <c r="L1078" s="64">
        <f>IF(VLOOKUP(A1078,$U$12:$AD$125,8)=VLOOKUP(A1077,$U$12:$AD$125,8),0,VLOOKUP(A1078,U$12:$AD$125,8))</f>
        <v>0</v>
      </c>
      <c r="M1078" s="65">
        <f>IF(L1078&gt;0,VLOOKUP(L1078,T$12:$AC$125,7),0)</f>
        <v>0</v>
      </c>
      <c r="N1078" s="60">
        <f t="shared" si="249"/>
        <v>0</v>
      </c>
      <c r="O1078" s="60">
        <f t="shared" ca="1" si="250"/>
        <v>0.17030855</v>
      </c>
      <c r="P1078" s="66" t="str">
        <f t="shared" si="251"/>
        <v>A+J=</v>
      </c>
      <c r="Q1078" s="67">
        <f t="shared" si="252"/>
        <v>45882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</row>
    <row r="1079" spans="1:147" x14ac:dyDescent="0.2">
      <c r="A1079" s="59">
        <f t="shared" si="240"/>
        <v>44445</v>
      </c>
      <c r="B1079" s="70">
        <f t="shared" ca="1" si="242"/>
        <v>1.1703085500000001</v>
      </c>
      <c r="C1079" s="60">
        <f t="shared" si="243"/>
        <v>1</v>
      </c>
      <c r="D1079" s="61">
        <f ca="1">IF(A1079&lt;$B$1,VLOOKUP(A1079,[1]DI!$A$4:$B$15000,2,FALSE),0)</f>
        <v>5.1499999999999997E-2</v>
      </c>
      <c r="E1079" s="60">
        <f t="shared" ca="1" si="244"/>
        <v>1.9929999999999999E-4</v>
      </c>
      <c r="F1079" s="62">
        <f t="shared" si="241"/>
        <v>1.3</v>
      </c>
      <c r="G1079" s="63">
        <f t="shared" ca="1" si="245"/>
        <v>1.0002590899999999</v>
      </c>
      <c r="H1079" s="60">
        <f ca="1">TRUNC(PRODUCT(G$10:G1078),15)</f>
        <v>1.17030855480975</v>
      </c>
      <c r="I1079" s="60">
        <f t="shared" si="246"/>
        <v>1</v>
      </c>
      <c r="J1079" s="60">
        <f t="shared" ca="1" si="247"/>
        <v>1.1703085499999999</v>
      </c>
      <c r="K1079" s="60">
        <f t="shared" ca="1" si="248"/>
        <v>0.17030855</v>
      </c>
      <c r="L1079" s="64">
        <f>IF(VLOOKUP(A1079,$U$12:$AD$125,8)=VLOOKUP(A1078,$U$12:$AD$125,8),0,VLOOKUP(A1079,U$12:$AD$125,8))</f>
        <v>0</v>
      </c>
      <c r="M1079" s="65">
        <f>IF(L1079&gt;0,VLOOKUP(L1079,T$12:$AC$125,7),0)</f>
        <v>0</v>
      </c>
      <c r="N1079" s="60">
        <f t="shared" si="249"/>
        <v>0</v>
      </c>
      <c r="O1079" s="60">
        <f t="shared" ca="1" si="250"/>
        <v>0.17030855</v>
      </c>
      <c r="P1079" s="66" t="str">
        <f t="shared" si="251"/>
        <v>A+J=</v>
      </c>
      <c r="Q1079" s="67">
        <f t="shared" si="252"/>
        <v>45882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</row>
    <row r="1080" spans="1:147" x14ac:dyDescent="0.2">
      <c r="A1080" s="59">
        <f t="shared" si="240"/>
        <v>44446</v>
      </c>
      <c r="B1080" s="70">
        <f t="shared" ca="1" si="242"/>
        <v>1.1706117700000001</v>
      </c>
      <c r="C1080" s="60">
        <f t="shared" si="243"/>
        <v>1</v>
      </c>
      <c r="D1080" s="61">
        <f ca="1">IF(A1080&lt;$B$1,VLOOKUP(A1080,[1]DI!$A$4:$B$15000,2,FALSE),0)</f>
        <v>0</v>
      </c>
      <c r="E1080" s="60">
        <f t="shared" ca="1" si="244"/>
        <v>0</v>
      </c>
      <c r="F1080" s="62">
        <f t="shared" si="241"/>
        <v>1.3</v>
      </c>
      <c r="G1080" s="63">
        <f t="shared" ca="1" si="245"/>
        <v>1</v>
      </c>
      <c r="H1080" s="60">
        <f ca="1">TRUNC(PRODUCT(G$10:G1079),15)</f>
        <v>1.1706117700532099</v>
      </c>
      <c r="I1080" s="60">
        <f t="shared" si="246"/>
        <v>1</v>
      </c>
      <c r="J1080" s="60">
        <f t="shared" ca="1" si="247"/>
        <v>1.1706117700000001</v>
      </c>
      <c r="K1080" s="60">
        <f t="shared" ca="1" si="248"/>
        <v>0.17061177</v>
      </c>
      <c r="L1080" s="64">
        <f>IF(VLOOKUP(A1080,$U$12:$AD$125,8)=VLOOKUP(A1079,$U$12:$AD$125,8),0,VLOOKUP(A1080,U$12:$AD$125,8))</f>
        <v>0</v>
      </c>
      <c r="M1080" s="65">
        <f>IF(L1080&gt;0,VLOOKUP(L1080,T$12:$AC$125,7),0)</f>
        <v>0</v>
      </c>
      <c r="N1080" s="60">
        <f t="shared" si="249"/>
        <v>0</v>
      </c>
      <c r="O1080" s="60">
        <f t="shared" ca="1" si="250"/>
        <v>0.17061177</v>
      </c>
      <c r="P1080" s="66" t="str">
        <f t="shared" si="251"/>
        <v>A+J=</v>
      </c>
      <c r="Q1080" s="67">
        <f t="shared" si="252"/>
        <v>45882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</row>
    <row r="1081" spans="1:147" x14ac:dyDescent="0.2">
      <c r="A1081" s="59">
        <f t="shared" si="240"/>
        <v>44447</v>
      </c>
      <c r="B1081" s="70">
        <f t="shared" ca="1" si="242"/>
        <v>1.1706117700000001</v>
      </c>
      <c r="C1081" s="60">
        <f t="shared" si="243"/>
        <v>1</v>
      </c>
      <c r="D1081" s="61">
        <f ca="1">IF(A1081&lt;$B$1,VLOOKUP(A1081,[1]DI!$A$4:$B$15000,2,FALSE),0)</f>
        <v>5.1499999999999997E-2</v>
      </c>
      <c r="E1081" s="60">
        <f t="shared" ca="1" si="244"/>
        <v>1.9929999999999999E-4</v>
      </c>
      <c r="F1081" s="62">
        <f t="shared" si="241"/>
        <v>1.3</v>
      </c>
      <c r="G1081" s="63">
        <f t="shared" ca="1" si="245"/>
        <v>1.0002590899999999</v>
      </c>
      <c r="H1081" s="60">
        <f ca="1">TRUNC(PRODUCT(G$10:G1080),15)</f>
        <v>1.1706117700532099</v>
      </c>
      <c r="I1081" s="60">
        <f t="shared" si="246"/>
        <v>1</v>
      </c>
      <c r="J1081" s="60">
        <f t="shared" ca="1" si="247"/>
        <v>1.1706117700000001</v>
      </c>
      <c r="K1081" s="60">
        <f t="shared" ca="1" si="248"/>
        <v>0.17061177</v>
      </c>
      <c r="L1081" s="64">
        <f>IF(VLOOKUP(A1081,$U$12:$AD$125,8)=VLOOKUP(A1080,$U$12:$AD$125,8),0,VLOOKUP(A1081,U$12:$AD$125,8))</f>
        <v>0</v>
      </c>
      <c r="M1081" s="65">
        <f>IF(L1081&gt;0,VLOOKUP(L1081,T$12:$AC$125,7),0)</f>
        <v>0</v>
      </c>
      <c r="N1081" s="60">
        <f t="shared" si="249"/>
        <v>0</v>
      </c>
      <c r="O1081" s="60">
        <f t="shared" ca="1" si="250"/>
        <v>0.17061177</v>
      </c>
      <c r="P1081" s="66" t="str">
        <f t="shared" si="251"/>
        <v>A+J=</v>
      </c>
      <c r="Q1081" s="67">
        <f t="shared" si="252"/>
        <v>45882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</row>
    <row r="1082" spans="1:147" x14ac:dyDescent="0.2">
      <c r="A1082" s="59">
        <f t="shared" si="240"/>
        <v>44448</v>
      </c>
      <c r="B1082" s="70">
        <f t="shared" ca="1" si="242"/>
        <v>1.17091506</v>
      </c>
      <c r="C1082" s="60">
        <f t="shared" si="243"/>
        <v>1</v>
      </c>
      <c r="D1082" s="61">
        <f ca="1">IF(A1082&lt;$B$1,VLOOKUP(A1082,[1]DI!$A$4:$B$15000,2,FALSE),0)</f>
        <v>5.1499999999999997E-2</v>
      </c>
      <c r="E1082" s="60">
        <f t="shared" ca="1" si="244"/>
        <v>1.9929999999999999E-4</v>
      </c>
      <c r="F1082" s="62">
        <f t="shared" si="241"/>
        <v>1.3</v>
      </c>
      <c r="G1082" s="63">
        <f t="shared" ca="1" si="245"/>
        <v>1.0002590899999999</v>
      </c>
      <c r="H1082" s="60">
        <f ca="1">TRUNC(PRODUCT(G$10:G1081),15)</f>
        <v>1.1709150638567201</v>
      </c>
      <c r="I1082" s="60">
        <f t="shared" si="246"/>
        <v>1</v>
      </c>
      <c r="J1082" s="60">
        <f t="shared" ca="1" si="247"/>
        <v>1.17091506</v>
      </c>
      <c r="K1082" s="60">
        <f t="shared" ca="1" si="248"/>
        <v>0.17091506000000001</v>
      </c>
      <c r="L1082" s="64">
        <f>IF(VLOOKUP(A1082,$U$12:$AD$125,8)=VLOOKUP(A1081,$U$12:$AD$125,8),0,VLOOKUP(A1082,U$12:$AD$125,8))</f>
        <v>0</v>
      </c>
      <c r="M1082" s="65">
        <f>IF(L1082&gt;0,VLOOKUP(L1082,T$12:$AC$125,7),0)</f>
        <v>0</v>
      </c>
      <c r="N1082" s="60">
        <f t="shared" si="249"/>
        <v>0</v>
      </c>
      <c r="O1082" s="60">
        <f t="shared" ca="1" si="250"/>
        <v>0.17091506000000001</v>
      </c>
      <c r="P1082" s="66" t="str">
        <f t="shared" si="251"/>
        <v>A+J=</v>
      </c>
      <c r="Q1082" s="67">
        <f t="shared" si="252"/>
        <v>45882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</row>
    <row r="1083" spans="1:147" x14ac:dyDescent="0.2">
      <c r="A1083" s="59">
        <f t="shared" si="240"/>
        <v>44449</v>
      </c>
      <c r="B1083" s="70">
        <f t="shared" ca="1" si="242"/>
        <v>1.1712184400000001</v>
      </c>
      <c r="C1083" s="60">
        <f t="shared" si="243"/>
        <v>1</v>
      </c>
      <c r="D1083" s="61">
        <f ca="1">IF(A1083&lt;$B$1,VLOOKUP(A1083,[1]DI!$A$4:$B$15000,2,FALSE),0)</f>
        <v>5.1499999999999997E-2</v>
      </c>
      <c r="E1083" s="60">
        <f t="shared" ca="1" si="244"/>
        <v>1.9929999999999999E-4</v>
      </c>
      <c r="F1083" s="62">
        <f t="shared" si="241"/>
        <v>1.3</v>
      </c>
      <c r="G1083" s="63">
        <f t="shared" ca="1" si="245"/>
        <v>1.0002590899999999</v>
      </c>
      <c r="H1083" s="60">
        <f ca="1">TRUNC(PRODUCT(G$10:G1082),15)</f>
        <v>1.17121843624061</v>
      </c>
      <c r="I1083" s="60">
        <f t="shared" si="246"/>
        <v>1</v>
      </c>
      <c r="J1083" s="60">
        <f t="shared" ca="1" si="247"/>
        <v>1.1712184400000001</v>
      </c>
      <c r="K1083" s="60">
        <f t="shared" ca="1" si="248"/>
        <v>0.17121844</v>
      </c>
      <c r="L1083" s="64">
        <f>IF(VLOOKUP(A1083,$U$12:$AD$125,8)=VLOOKUP(A1082,$U$12:$AD$125,8),0,VLOOKUP(A1083,U$12:$AD$125,8))</f>
        <v>0</v>
      </c>
      <c r="M1083" s="65">
        <f>IF(L1083&gt;0,VLOOKUP(L1083,T$12:$AC$125,7),0)</f>
        <v>0</v>
      </c>
      <c r="N1083" s="60">
        <f t="shared" si="249"/>
        <v>0</v>
      </c>
      <c r="O1083" s="60">
        <f t="shared" ca="1" si="250"/>
        <v>0.17121844</v>
      </c>
      <c r="P1083" s="66" t="str">
        <f t="shared" si="251"/>
        <v>A+J=</v>
      </c>
      <c r="Q1083" s="67">
        <f t="shared" si="252"/>
        <v>45882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</row>
    <row r="1084" spans="1:147" x14ac:dyDescent="0.2">
      <c r="A1084" s="59">
        <f t="shared" si="240"/>
        <v>44450</v>
      </c>
      <c r="B1084" s="70">
        <f t="shared" ca="1" si="242"/>
        <v>1.17152189</v>
      </c>
      <c r="C1084" s="60">
        <f t="shared" si="243"/>
        <v>1</v>
      </c>
      <c r="D1084" s="61">
        <f ca="1">IF(A1084&lt;$B$1,VLOOKUP(A1084,[1]DI!$A$4:$B$15000,2,FALSE),0)</f>
        <v>0</v>
      </c>
      <c r="E1084" s="60">
        <f t="shared" ca="1" si="244"/>
        <v>0</v>
      </c>
      <c r="F1084" s="62">
        <f t="shared" si="241"/>
        <v>1.3</v>
      </c>
      <c r="G1084" s="63">
        <f t="shared" ca="1" si="245"/>
        <v>1</v>
      </c>
      <c r="H1084" s="60">
        <f ca="1">TRUNC(PRODUCT(G$10:G1083),15)</f>
        <v>1.17152188722526</v>
      </c>
      <c r="I1084" s="60">
        <f t="shared" si="246"/>
        <v>1</v>
      </c>
      <c r="J1084" s="60">
        <f t="shared" ca="1" si="247"/>
        <v>1.17152189</v>
      </c>
      <c r="K1084" s="60">
        <f t="shared" ca="1" si="248"/>
        <v>0.17152189000000001</v>
      </c>
      <c r="L1084" s="64">
        <f>IF(VLOOKUP(A1084,$U$12:$AD$125,8)=VLOOKUP(A1083,$U$12:$AD$125,8),0,VLOOKUP(A1084,U$12:$AD$125,8))</f>
        <v>0</v>
      </c>
      <c r="M1084" s="65">
        <f>IF(L1084&gt;0,VLOOKUP(L1084,T$12:$AC$125,7),0)</f>
        <v>0</v>
      </c>
      <c r="N1084" s="60">
        <f t="shared" si="249"/>
        <v>0</v>
      </c>
      <c r="O1084" s="60">
        <f t="shared" ca="1" si="250"/>
        <v>0.17152189000000001</v>
      </c>
      <c r="P1084" s="66" t="str">
        <f t="shared" si="251"/>
        <v>A+J=</v>
      </c>
      <c r="Q1084" s="67">
        <f t="shared" si="252"/>
        <v>45882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</row>
    <row r="1085" spans="1:147" x14ac:dyDescent="0.2">
      <c r="A1085" s="59">
        <f t="shared" si="240"/>
        <v>44451</v>
      </c>
      <c r="B1085" s="70">
        <f t="shared" ca="1" si="242"/>
        <v>1.17152189</v>
      </c>
      <c r="C1085" s="60">
        <f t="shared" si="243"/>
        <v>1</v>
      </c>
      <c r="D1085" s="61">
        <f ca="1">IF(A1085&lt;$B$1,VLOOKUP(A1085,[1]DI!$A$4:$B$15000,2,FALSE),0)</f>
        <v>0</v>
      </c>
      <c r="E1085" s="60">
        <f t="shared" ca="1" si="244"/>
        <v>0</v>
      </c>
      <c r="F1085" s="62">
        <f t="shared" si="241"/>
        <v>1.3</v>
      </c>
      <c r="G1085" s="63">
        <f t="shared" ca="1" si="245"/>
        <v>1</v>
      </c>
      <c r="H1085" s="60">
        <f ca="1">TRUNC(PRODUCT(G$10:G1084),15)</f>
        <v>1.17152188722526</v>
      </c>
      <c r="I1085" s="60">
        <f t="shared" si="246"/>
        <v>1</v>
      </c>
      <c r="J1085" s="60">
        <f t="shared" ca="1" si="247"/>
        <v>1.17152189</v>
      </c>
      <c r="K1085" s="60">
        <f t="shared" ca="1" si="248"/>
        <v>0.17152189000000001</v>
      </c>
      <c r="L1085" s="64">
        <f>IF(VLOOKUP(A1085,$U$12:$AD$125,8)=VLOOKUP(A1084,$U$12:$AD$125,8),0,VLOOKUP(A1085,U$12:$AD$125,8))</f>
        <v>0</v>
      </c>
      <c r="M1085" s="65">
        <f>IF(L1085&gt;0,VLOOKUP(L1085,T$12:$AC$125,7),0)</f>
        <v>0</v>
      </c>
      <c r="N1085" s="60">
        <f t="shared" si="249"/>
        <v>0</v>
      </c>
      <c r="O1085" s="60">
        <f t="shared" ca="1" si="250"/>
        <v>0.17152189000000001</v>
      </c>
      <c r="P1085" s="66" t="str">
        <f t="shared" si="251"/>
        <v>A+J=</v>
      </c>
      <c r="Q1085" s="67">
        <f t="shared" si="252"/>
        <v>45882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</row>
    <row r="1086" spans="1:147" x14ac:dyDescent="0.2">
      <c r="A1086" s="59">
        <f t="shared" si="240"/>
        <v>44452</v>
      </c>
      <c r="B1086" s="70">
        <f t="shared" ca="1" si="242"/>
        <v>1.17152189</v>
      </c>
      <c r="C1086" s="60">
        <f t="shared" si="243"/>
        <v>1</v>
      </c>
      <c r="D1086" s="61">
        <f ca="1">IF(A1086&lt;$B$1,VLOOKUP(A1086,[1]DI!$A$4:$B$15000,2,FALSE),0)</f>
        <v>5.1499999999999997E-2</v>
      </c>
      <c r="E1086" s="60">
        <f t="shared" ca="1" si="244"/>
        <v>1.9929999999999999E-4</v>
      </c>
      <c r="F1086" s="62">
        <f t="shared" si="241"/>
        <v>1.3</v>
      </c>
      <c r="G1086" s="63">
        <f t="shared" ca="1" si="245"/>
        <v>1.0002590899999999</v>
      </c>
      <c r="H1086" s="60">
        <f ca="1">TRUNC(PRODUCT(G$10:G1085),15)</f>
        <v>1.17152188722526</v>
      </c>
      <c r="I1086" s="60">
        <f t="shared" si="246"/>
        <v>1</v>
      </c>
      <c r="J1086" s="60">
        <f t="shared" ca="1" si="247"/>
        <v>1.17152189</v>
      </c>
      <c r="K1086" s="60">
        <f t="shared" ca="1" si="248"/>
        <v>0.17152189000000001</v>
      </c>
      <c r="L1086" s="64">
        <f>IF(VLOOKUP(A1086,$U$12:$AD$125,8)=VLOOKUP(A1085,$U$12:$AD$125,8),0,VLOOKUP(A1086,U$12:$AD$125,8))</f>
        <v>0</v>
      </c>
      <c r="M1086" s="65">
        <f>IF(L1086&gt;0,VLOOKUP(L1086,T$12:$AC$125,7),0)</f>
        <v>0</v>
      </c>
      <c r="N1086" s="60">
        <f t="shared" si="249"/>
        <v>0</v>
      </c>
      <c r="O1086" s="60">
        <f t="shared" ca="1" si="250"/>
        <v>0.17152189000000001</v>
      </c>
      <c r="P1086" s="66" t="str">
        <f t="shared" si="251"/>
        <v>A+J=</v>
      </c>
      <c r="Q1086" s="67">
        <f t="shared" si="252"/>
        <v>45882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</row>
    <row r="1087" spans="1:147" x14ac:dyDescent="0.2">
      <c r="A1087" s="59">
        <f t="shared" si="240"/>
        <v>44453</v>
      </c>
      <c r="B1087" s="70">
        <f t="shared" ca="1" si="242"/>
        <v>1.17182542</v>
      </c>
      <c r="C1087" s="60">
        <f t="shared" si="243"/>
        <v>1</v>
      </c>
      <c r="D1087" s="61">
        <f ca="1">IF(A1087&lt;$B$1,VLOOKUP(A1087,[1]DI!$A$4:$B$15000,2,FALSE),0)</f>
        <v>5.1499999999999997E-2</v>
      </c>
      <c r="E1087" s="60">
        <f t="shared" ca="1" si="244"/>
        <v>1.9929999999999999E-4</v>
      </c>
      <c r="F1087" s="62">
        <f t="shared" si="241"/>
        <v>1.3</v>
      </c>
      <c r="G1087" s="63">
        <f t="shared" ca="1" si="245"/>
        <v>1.0002590899999999</v>
      </c>
      <c r="H1087" s="60">
        <f ca="1">TRUNC(PRODUCT(G$10:G1086),15)</f>
        <v>1.17182541683102</v>
      </c>
      <c r="I1087" s="60">
        <f t="shared" si="246"/>
        <v>1</v>
      </c>
      <c r="J1087" s="60">
        <f t="shared" ca="1" si="247"/>
        <v>1.17182542</v>
      </c>
      <c r="K1087" s="60">
        <f t="shared" ca="1" si="248"/>
        <v>0.17182542000000001</v>
      </c>
      <c r="L1087" s="64">
        <f>IF(VLOOKUP(A1087,$U$12:$AD$125,8)=VLOOKUP(A1086,$U$12:$AD$125,8),0,VLOOKUP(A1087,U$12:$AD$125,8))</f>
        <v>0</v>
      </c>
      <c r="M1087" s="65">
        <f>IF(L1087&gt;0,VLOOKUP(L1087,T$12:$AC$125,7),0)</f>
        <v>0</v>
      </c>
      <c r="N1087" s="60">
        <f t="shared" si="249"/>
        <v>0</v>
      </c>
      <c r="O1087" s="60">
        <f t="shared" ca="1" si="250"/>
        <v>0.17182542000000001</v>
      </c>
      <c r="P1087" s="66" t="str">
        <f t="shared" si="251"/>
        <v>A+J=</v>
      </c>
      <c r="Q1087" s="67">
        <f t="shared" si="252"/>
        <v>45882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</row>
    <row r="1088" spans="1:147" x14ac:dyDescent="0.2">
      <c r="A1088" s="59">
        <f t="shared" si="240"/>
        <v>44454</v>
      </c>
      <c r="B1088" s="70">
        <f t="shared" ca="1" si="242"/>
        <v>1.17212903</v>
      </c>
      <c r="C1088" s="60">
        <f t="shared" si="243"/>
        <v>1</v>
      </c>
      <c r="D1088" s="61">
        <f ca="1">IF(A1088&lt;$B$1,VLOOKUP(A1088,[1]DI!$A$4:$B$15000,2,FALSE),0)</f>
        <v>5.1499999999999997E-2</v>
      </c>
      <c r="E1088" s="60">
        <f t="shared" ca="1" si="244"/>
        <v>1.9929999999999999E-4</v>
      </c>
      <c r="F1088" s="62">
        <f t="shared" si="241"/>
        <v>1.3</v>
      </c>
      <c r="G1088" s="63">
        <f t="shared" ca="1" si="245"/>
        <v>1.0002590899999999</v>
      </c>
      <c r="H1088" s="60">
        <f ca="1">TRUNC(PRODUCT(G$10:G1087),15)</f>
        <v>1.1721290250782599</v>
      </c>
      <c r="I1088" s="60">
        <f t="shared" si="246"/>
        <v>1</v>
      </c>
      <c r="J1088" s="60">
        <f t="shared" ca="1" si="247"/>
        <v>1.17212903</v>
      </c>
      <c r="K1088" s="60">
        <f t="shared" ca="1" si="248"/>
        <v>0.17212902999999999</v>
      </c>
      <c r="L1088" s="64">
        <f>IF(VLOOKUP(A1088,$U$12:$AD$125,8)=VLOOKUP(A1087,$U$12:$AD$125,8),0,VLOOKUP(A1088,U$12:$AD$125,8))</f>
        <v>0</v>
      </c>
      <c r="M1088" s="65">
        <f>IF(L1088&gt;0,VLOOKUP(L1088,T$12:$AC$125,7),0)</f>
        <v>0</v>
      </c>
      <c r="N1088" s="60">
        <f t="shared" si="249"/>
        <v>0</v>
      </c>
      <c r="O1088" s="60">
        <f t="shared" ca="1" si="250"/>
        <v>0.17212902999999999</v>
      </c>
      <c r="P1088" s="66" t="str">
        <f t="shared" si="251"/>
        <v>A+J=</v>
      </c>
      <c r="Q1088" s="67">
        <f t="shared" si="252"/>
        <v>45882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</row>
    <row r="1089" spans="1:147" x14ac:dyDescent="0.2">
      <c r="A1089" s="59">
        <f t="shared" si="240"/>
        <v>44455</v>
      </c>
      <c r="B1089" s="70">
        <f t="shared" ca="1" si="242"/>
        <v>1.17243271</v>
      </c>
      <c r="C1089" s="60">
        <f t="shared" si="243"/>
        <v>1</v>
      </c>
      <c r="D1089" s="61">
        <f ca="1">IF(A1089&lt;$B$1,VLOOKUP(A1089,[1]DI!$A$4:$B$15000,2,FALSE),0)</f>
        <v>5.1499999999999997E-2</v>
      </c>
      <c r="E1089" s="60">
        <f t="shared" ca="1" si="244"/>
        <v>1.9929999999999999E-4</v>
      </c>
      <c r="F1089" s="62">
        <f t="shared" si="241"/>
        <v>1.3</v>
      </c>
      <c r="G1089" s="63">
        <f t="shared" ca="1" si="245"/>
        <v>1.0002590899999999</v>
      </c>
      <c r="H1089" s="60">
        <f ca="1">TRUNC(PRODUCT(G$10:G1088),15)</f>
        <v>1.1724327119873701</v>
      </c>
      <c r="I1089" s="60">
        <f t="shared" si="246"/>
        <v>1</v>
      </c>
      <c r="J1089" s="60">
        <f t="shared" ca="1" si="247"/>
        <v>1.17243271</v>
      </c>
      <c r="K1089" s="60">
        <f t="shared" ca="1" si="248"/>
        <v>0.17243270999999999</v>
      </c>
      <c r="L1089" s="64">
        <f>IF(VLOOKUP(A1089,$U$12:$AD$125,8)=VLOOKUP(A1088,$U$12:$AD$125,8),0,VLOOKUP(A1089,U$12:$AD$125,8))</f>
        <v>0</v>
      </c>
      <c r="M1089" s="65">
        <f>IF(L1089&gt;0,VLOOKUP(L1089,T$12:$AC$125,7),0)</f>
        <v>0</v>
      </c>
      <c r="N1089" s="60">
        <f t="shared" si="249"/>
        <v>0</v>
      </c>
      <c r="O1089" s="60">
        <f t="shared" ca="1" si="250"/>
        <v>0.17243270999999999</v>
      </c>
      <c r="P1089" s="66" t="str">
        <f t="shared" si="251"/>
        <v>A+J=</v>
      </c>
      <c r="Q1089" s="67">
        <f t="shared" si="252"/>
        <v>45882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</row>
    <row r="1090" spans="1:147" x14ac:dyDescent="0.2">
      <c r="A1090" s="59">
        <f t="shared" si="240"/>
        <v>44456</v>
      </c>
      <c r="B1090" s="70">
        <f t="shared" ca="1" si="242"/>
        <v>1.17273648</v>
      </c>
      <c r="C1090" s="60">
        <f t="shared" si="243"/>
        <v>1</v>
      </c>
      <c r="D1090" s="61">
        <f ca="1">IF(A1090&lt;$B$1,VLOOKUP(A1090,[1]DI!$A$4:$B$15000,2,FALSE),0)</f>
        <v>5.1499999999999997E-2</v>
      </c>
      <c r="E1090" s="60">
        <f t="shared" ca="1" si="244"/>
        <v>1.9929999999999999E-4</v>
      </c>
      <c r="F1090" s="62">
        <f t="shared" si="241"/>
        <v>1.3</v>
      </c>
      <c r="G1090" s="63">
        <f t="shared" ca="1" si="245"/>
        <v>1.0002590899999999</v>
      </c>
      <c r="H1090" s="60">
        <f ca="1">TRUNC(PRODUCT(G$10:G1089),15)</f>
        <v>1.1727364775787199</v>
      </c>
      <c r="I1090" s="60">
        <f t="shared" si="246"/>
        <v>1</v>
      </c>
      <c r="J1090" s="60">
        <f t="shared" ca="1" si="247"/>
        <v>1.17273648</v>
      </c>
      <c r="K1090" s="60">
        <f t="shared" ca="1" si="248"/>
        <v>0.17273648</v>
      </c>
      <c r="L1090" s="64">
        <f>IF(VLOOKUP(A1090,$U$12:$AD$125,8)=VLOOKUP(A1089,$U$12:$AD$125,8),0,VLOOKUP(A1090,U$12:$AD$125,8))</f>
        <v>0</v>
      </c>
      <c r="M1090" s="65">
        <f>IF(L1090&gt;0,VLOOKUP(L1090,T$12:$AC$125,7),0)</f>
        <v>0</v>
      </c>
      <c r="N1090" s="60">
        <f t="shared" si="249"/>
        <v>0</v>
      </c>
      <c r="O1090" s="60">
        <f t="shared" ca="1" si="250"/>
        <v>0.17273648</v>
      </c>
      <c r="P1090" s="66" t="str">
        <f t="shared" si="251"/>
        <v>A+J=</v>
      </c>
      <c r="Q1090" s="67">
        <f t="shared" si="252"/>
        <v>45882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</row>
    <row r="1091" spans="1:147" x14ac:dyDescent="0.2">
      <c r="A1091" s="59">
        <f t="shared" si="240"/>
        <v>44457</v>
      </c>
      <c r="B1091" s="70">
        <f t="shared" ca="1" si="242"/>
        <v>1.1730403199999999</v>
      </c>
      <c r="C1091" s="60">
        <f t="shared" si="243"/>
        <v>1</v>
      </c>
      <c r="D1091" s="61">
        <f ca="1">IF(A1091&lt;$B$1,VLOOKUP(A1091,[1]DI!$A$4:$B$15000,2,FALSE),0)</f>
        <v>0</v>
      </c>
      <c r="E1091" s="60">
        <f t="shared" ca="1" si="244"/>
        <v>0</v>
      </c>
      <c r="F1091" s="62">
        <f t="shared" si="241"/>
        <v>1.3</v>
      </c>
      <c r="G1091" s="63">
        <f t="shared" ca="1" si="245"/>
        <v>1</v>
      </c>
      <c r="H1091" s="60">
        <f ca="1">TRUNC(PRODUCT(G$10:G1090),15)</f>
        <v>1.1730403218726999</v>
      </c>
      <c r="I1091" s="60">
        <f t="shared" si="246"/>
        <v>1</v>
      </c>
      <c r="J1091" s="60">
        <f t="shared" ca="1" si="247"/>
        <v>1.1730403199999999</v>
      </c>
      <c r="K1091" s="60">
        <f t="shared" ca="1" si="248"/>
        <v>0.17304032</v>
      </c>
      <c r="L1091" s="64">
        <f>IF(VLOOKUP(A1091,$U$12:$AD$125,8)=VLOOKUP(A1090,$U$12:$AD$125,8),0,VLOOKUP(A1091,U$12:$AD$125,8))</f>
        <v>0</v>
      </c>
      <c r="M1091" s="65">
        <f>IF(L1091&gt;0,VLOOKUP(L1091,T$12:$AC$125,7),0)</f>
        <v>0</v>
      </c>
      <c r="N1091" s="60">
        <f t="shared" si="249"/>
        <v>0</v>
      </c>
      <c r="O1091" s="60">
        <f t="shared" ca="1" si="250"/>
        <v>0.17304032</v>
      </c>
      <c r="P1091" s="66" t="str">
        <f t="shared" si="251"/>
        <v>A+J=</v>
      </c>
      <c r="Q1091" s="67">
        <f t="shared" si="252"/>
        <v>45882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</row>
    <row r="1092" spans="1:147" x14ac:dyDescent="0.2">
      <c r="A1092" s="59">
        <f t="shared" si="240"/>
        <v>44458</v>
      </c>
      <c r="B1092" s="70">
        <f t="shared" ca="1" si="242"/>
        <v>1.1730403199999999</v>
      </c>
      <c r="C1092" s="60">
        <f t="shared" si="243"/>
        <v>1</v>
      </c>
      <c r="D1092" s="61">
        <f ca="1">IF(A1092&lt;$B$1,VLOOKUP(A1092,[1]DI!$A$4:$B$15000,2,FALSE),0)</f>
        <v>0</v>
      </c>
      <c r="E1092" s="60">
        <f t="shared" ca="1" si="244"/>
        <v>0</v>
      </c>
      <c r="F1092" s="62">
        <f t="shared" si="241"/>
        <v>1.3</v>
      </c>
      <c r="G1092" s="63">
        <f t="shared" ca="1" si="245"/>
        <v>1</v>
      </c>
      <c r="H1092" s="60">
        <f ca="1">TRUNC(PRODUCT(G$10:G1091),15)</f>
        <v>1.1730403218726999</v>
      </c>
      <c r="I1092" s="60">
        <f t="shared" si="246"/>
        <v>1</v>
      </c>
      <c r="J1092" s="60">
        <f t="shared" ca="1" si="247"/>
        <v>1.1730403199999999</v>
      </c>
      <c r="K1092" s="60">
        <f t="shared" ca="1" si="248"/>
        <v>0.17304032</v>
      </c>
      <c r="L1092" s="64">
        <f>IF(VLOOKUP(A1092,$U$12:$AD$125,8)=VLOOKUP(A1091,$U$12:$AD$125,8),0,VLOOKUP(A1092,U$12:$AD$125,8))</f>
        <v>0</v>
      </c>
      <c r="M1092" s="65">
        <f>IF(L1092&gt;0,VLOOKUP(L1092,T$12:$AC$125,7),0)</f>
        <v>0</v>
      </c>
      <c r="N1092" s="60">
        <f t="shared" si="249"/>
        <v>0</v>
      </c>
      <c r="O1092" s="60">
        <f t="shared" ca="1" si="250"/>
        <v>0.17304032</v>
      </c>
      <c r="P1092" s="66" t="str">
        <f t="shared" si="251"/>
        <v>A+J=</v>
      </c>
      <c r="Q1092" s="67">
        <f t="shared" si="252"/>
        <v>45882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</row>
    <row r="1093" spans="1:147" x14ac:dyDescent="0.2">
      <c r="A1093" s="59">
        <f t="shared" si="240"/>
        <v>44459</v>
      </c>
      <c r="B1093" s="70">
        <f t="shared" ca="1" si="242"/>
        <v>1.1730403199999999</v>
      </c>
      <c r="C1093" s="60">
        <f t="shared" si="243"/>
        <v>1</v>
      </c>
      <c r="D1093" s="61">
        <f ca="1">IF(A1093&lt;$B$1,VLOOKUP(A1093,[1]DI!$A$4:$B$15000,2,FALSE),0)</f>
        <v>5.1499999999999997E-2</v>
      </c>
      <c r="E1093" s="60">
        <f t="shared" ca="1" si="244"/>
        <v>1.9929999999999999E-4</v>
      </c>
      <c r="F1093" s="62">
        <f t="shared" si="241"/>
        <v>1.3</v>
      </c>
      <c r="G1093" s="63">
        <f t="shared" ca="1" si="245"/>
        <v>1.0002590899999999</v>
      </c>
      <c r="H1093" s="60">
        <f ca="1">TRUNC(PRODUCT(G$10:G1092),15)</f>
        <v>1.1730403218726999</v>
      </c>
      <c r="I1093" s="60">
        <f t="shared" si="246"/>
        <v>1</v>
      </c>
      <c r="J1093" s="60">
        <f t="shared" ca="1" si="247"/>
        <v>1.1730403199999999</v>
      </c>
      <c r="K1093" s="60">
        <f t="shared" ca="1" si="248"/>
        <v>0.17304032</v>
      </c>
      <c r="L1093" s="64">
        <f>IF(VLOOKUP(A1093,$U$12:$AD$125,8)=VLOOKUP(A1092,$U$12:$AD$125,8),0,VLOOKUP(A1093,U$12:$AD$125,8))</f>
        <v>0</v>
      </c>
      <c r="M1093" s="65">
        <f>IF(L1093&gt;0,VLOOKUP(L1093,T$12:$AC$125,7),0)</f>
        <v>0</v>
      </c>
      <c r="N1093" s="60">
        <f t="shared" si="249"/>
        <v>0</v>
      </c>
      <c r="O1093" s="60">
        <f t="shared" ca="1" si="250"/>
        <v>0.17304032</v>
      </c>
      <c r="P1093" s="66" t="str">
        <f t="shared" si="251"/>
        <v>A+J=</v>
      </c>
      <c r="Q1093" s="67">
        <f t="shared" si="252"/>
        <v>45882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</row>
    <row r="1094" spans="1:147" x14ac:dyDescent="0.2">
      <c r="A1094" s="59">
        <f t="shared" si="240"/>
        <v>44460</v>
      </c>
      <c r="B1094" s="70">
        <f t="shared" ca="1" si="242"/>
        <v>1.17334424</v>
      </c>
      <c r="C1094" s="60">
        <f t="shared" si="243"/>
        <v>1</v>
      </c>
      <c r="D1094" s="61">
        <f ca="1">IF(A1094&lt;$B$1,VLOOKUP(A1094,[1]DI!$A$4:$B$15000,2,FALSE),0)</f>
        <v>5.1499999999999997E-2</v>
      </c>
      <c r="E1094" s="60">
        <f t="shared" ca="1" si="244"/>
        <v>1.9929999999999999E-4</v>
      </c>
      <c r="F1094" s="62">
        <f t="shared" si="241"/>
        <v>1.3</v>
      </c>
      <c r="G1094" s="63">
        <f t="shared" ca="1" si="245"/>
        <v>1.0002590899999999</v>
      </c>
      <c r="H1094" s="60">
        <f ca="1">TRUNC(PRODUCT(G$10:G1093),15)</f>
        <v>1.17334424488969</v>
      </c>
      <c r="I1094" s="60">
        <f t="shared" si="246"/>
        <v>1</v>
      </c>
      <c r="J1094" s="60">
        <f t="shared" ca="1" si="247"/>
        <v>1.17334424</v>
      </c>
      <c r="K1094" s="60">
        <f t="shared" ca="1" si="248"/>
        <v>0.17334424000000001</v>
      </c>
      <c r="L1094" s="64">
        <f>IF(VLOOKUP(A1094,$U$12:$AD$125,8)=VLOOKUP(A1093,$U$12:$AD$125,8),0,VLOOKUP(A1094,U$12:$AD$125,8))</f>
        <v>0</v>
      </c>
      <c r="M1094" s="65">
        <f>IF(L1094&gt;0,VLOOKUP(L1094,T$12:$AC$125,7),0)</f>
        <v>0</v>
      </c>
      <c r="N1094" s="60">
        <f t="shared" si="249"/>
        <v>0</v>
      </c>
      <c r="O1094" s="60">
        <f t="shared" ca="1" si="250"/>
        <v>0.17334424000000001</v>
      </c>
      <c r="P1094" s="66" t="str">
        <f t="shared" si="251"/>
        <v>A+J=</v>
      </c>
      <c r="Q1094" s="67">
        <f t="shared" si="252"/>
        <v>45882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</row>
    <row r="1095" spans="1:147" x14ac:dyDescent="0.2">
      <c r="A1095" s="59">
        <f t="shared" si="240"/>
        <v>44461</v>
      </c>
      <c r="B1095" s="70">
        <f t="shared" ca="1" si="242"/>
        <v>1.1736482500000001</v>
      </c>
      <c r="C1095" s="60">
        <f t="shared" si="243"/>
        <v>1</v>
      </c>
      <c r="D1095" s="61">
        <f ca="1">IF(A1095&lt;$B$1,VLOOKUP(A1095,[1]DI!$A$4:$B$15000,2,FALSE),0)</f>
        <v>5.1499999999999997E-2</v>
      </c>
      <c r="E1095" s="60">
        <f t="shared" ca="1" si="244"/>
        <v>1.9929999999999999E-4</v>
      </c>
      <c r="F1095" s="62">
        <f t="shared" si="241"/>
        <v>1.3</v>
      </c>
      <c r="G1095" s="63">
        <f t="shared" ca="1" si="245"/>
        <v>1.0002590899999999</v>
      </c>
      <c r="H1095" s="60">
        <f ca="1">TRUNC(PRODUCT(G$10:G1094),15)</f>
        <v>1.1736482466500999</v>
      </c>
      <c r="I1095" s="60">
        <f t="shared" si="246"/>
        <v>1</v>
      </c>
      <c r="J1095" s="60">
        <f t="shared" ca="1" si="247"/>
        <v>1.1736482500000001</v>
      </c>
      <c r="K1095" s="60">
        <f t="shared" ca="1" si="248"/>
        <v>0.17364825</v>
      </c>
      <c r="L1095" s="64">
        <f>IF(VLOOKUP(A1095,$U$12:$AD$125,8)=VLOOKUP(A1094,$U$12:$AD$125,8),0,VLOOKUP(A1095,U$12:$AD$125,8))</f>
        <v>0</v>
      </c>
      <c r="M1095" s="65">
        <f>IF(L1095&gt;0,VLOOKUP(L1095,T$12:$AC$125,7),0)</f>
        <v>0</v>
      </c>
      <c r="N1095" s="60">
        <f t="shared" si="249"/>
        <v>0</v>
      </c>
      <c r="O1095" s="60">
        <f t="shared" ca="1" si="250"/>
        <v>0.17364825</v>
      </c>
      <c r="P1095" s="66" t="str">
        <f t="shared" si="251"/>
        <v>A+J=</v>
      </c>
      <c r="Q1095" s="67">
        <f t="shared" si="252"/>
        <v>45882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</row>
    <row r="1096" spans="1:147" x14ac:dyDescent="0.2">
      <c r="A1096" s="59">
        <f t="shared" si="240"/>
        <v>44462</v>
      </c>
      <c r="B1096" s="70">
        <f t="shared" ca="1" si="242"/>
        <v>1.1739523300000001</v>
      </c>
      <c r="C1096" s="60">
        <f t="shared" si="243"/>
        <v>1</v>
      </c>
      <c r="D1096" s="61">
        <f ca="1">IF(A1096&lt;$B$1,VLOOKUP(A1096,[1]DI!$A$4:$B$15000,2,FALSE),0)</f>
        <v>6.1499999999999999E-2</v>
      </c>
      <c r="E1096" s="60">
        <f t="shared" ca="1" si="244"/>
        <v>2.3687E-4</v>
      </c>
      <c r="F1096" s="62">
        <f t="shared" si="241"/>
        <v>1.3</v>
      </c>
      <c r="G1096" s="63">
        <f t="shared" ca="1" si="245"/>
        <v>1.000307931</v>
      </c>
      <c r="H1096" s="60">
        <f ca="1">TRUNC(PRODUCT(G$10:G1095),15)</f>
        <v>1.17395232717432</v>
      </c>
      <c r="I1096" s="60">
        <f t="shared" si="246"/>
        <v>1</v>
      </c>
      <c r="J1096" s="60">
        <f t="shared" ca="1" si="247"/>
        <v>1.1739523300000001</v>
      </c>
      <c r="K1096" s="60">
        <f t="shared" ca="1" si="248"/>
        <v>0.17395232999999999</v>
      </c>
      <c r="L1096" s="64">
        <f>IF(VLOOKUP(A1096,$U$12:$AD$125,8)=VLOOKUP(A1095,$U$12:$AD$125,8),0,VLOOKUP(A1096,U$12:$AD$125,8))</f>
        <v>0</v>
      </c>
      <c r="M1096" s="65">
        <f>IF(L1096&gt;0,VLOOKUP(L1096,T$12:$AC$125,7),0)</f>
        <v>0</v>
      </c>
      <c r="N1096" s="60">
        <f t="shared" si="249"/>
        <v>0</v>
      </c>
      <c r="O1096" s="60">
        <f t="shared" ca="1" si="250"/>
        <v>0.17395232999999999</v>
      </c>
      <c r="P1096" s="66" t="str">
        <f t="shared" si="251"/>
        <v>A+J=</v>
      </c>
      <c r="Q1096" s="67">
        <f t="shared" si="252"/>
        <v>45882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</row>
    <row r="1097" spans="1:147" x14ac:dyDescent="0.2">
      <c r="A1097" s="59">
        <f t="shared" si="240"/>
        <v>44463</v>
      </c>
      <c r="B1097" s="70">
        <f t="shared" ca="1" si="242"/>
        <v>1.1743138200000001</v>
      </c>
      <c r="C1097" s="60">
        <f t="shared" si="243"/>
        <v>1</v>
      </c>
      <c r="D1097" s="61">
        <f ca="1">IF(A1097&lt;$B$1,VLOOKUP(A1097,[1]DI!$A$4:$B$15000,2,FALSE),0)</f>
        <v>6.1499999999999999E-2</v>
      </c>
      <c r="E1097" s="60">
        <f t="shared" ca="1" si="244"/>
        <v>2.3687E-4</v>
      </c>
      <c r="F1097" s="62">
        <f t="shared" si="241"/>
        <v>1.3</v>
      </c>
      <c r="G1097" s="63">
        <f t="shared" ca="1" si="245"/>
        <v>1.000307931</v>
      </c>
      <c r="H1097" s="60">
        <f ca="1">TRUNC(PRODUCT(G$10:G1096),15)</f>
        <v>1.1743138234883801</v>
      </c>
      <c r="I1097" s="60">
        <f t="shared" si="246"/>
        <v>1</v>
      </c>
      <c r="J1097" s="60">
        <f t="shared" ca="1" si="247"/>
        <v>1.1743138200000001</v>
      </c>
      <c r="K1097" s="60">
        <f t="shared" ca="1" si="248"/>
        <v>0.17431382000000001</v>
      </c>
      <c r="L1097" s="64">
        <f>IF(VLOOKUP(A1097,$U$12:$AD$125,8)=VLOOKUP(A1096,$U$12:$AD$125,8),0,VLOOKUP(A1097,U$12:$AD$125,8))</f>
        <v>0</v>
      </c>
      <c r="M1097" s="65">
        <f>IF(L1097&gt;0,VLOOKUP(L1097,T$12:$AC$125,7),0)</f>
        <v>0</v>
      </c>
      <c r="N1097" s="60">
        <f t="shared" si="249"/>
        <v>0</v>
      </c>
      <c r="O1097" s="60">
        <f t="shared" ca="1" si="250"/>
        <v>0.17431382000000001</v>
      </c>
      <c r="P1097" s="66" t="str">
        <f t="shared" si="251"/>
        <v>A+J=</v>
      </c>
      <c r="Q1097" s="67">
        <f t="shared" si="252"/>
        <v>45882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</row>
    <row r="1098" spans="1:147" x14ac:dyDescent="0.2">
      <c r="A1098" s="59">
        <f t="shared" si="240"/>
        <v>44464</v>
      </c>
      <c r="B1098" s="70">
        <f t="shared" ca="1" si="242"/>
        <v>1.17467543</v>
      </c>
      <c r="C1098" s="60">
        <f t="shared" si="243"/>
        <v>1</v>
      </c>
      <c r="D1098" s="61">
        <f ca="1">IF(A1098&lt;$B$1,VLOOKUP(A1098,[1]DI!$A$4:$B$15000,2,FALSE),0)</f>
        <v>0</v>
      </c>
      <c r="E1098" s="60">
        <f t="shared" ca="1" si="244"/>
        <v>0</v>
      </c>
      <c r="F1098" s="62">
        <f t="shared" si="241"/>
        <v>1.3</v>
      </c>
      <c r="G1098" s="63">
        <f t="shared" ca="1" si="245"/>
        <v>1</v>
      </c>
      <c r="H1098" s="60">
        <f ca="1">TRUNC(PRODUCT(G$10:G1097),15)</f>
        <v>1.17467543111836</v>
      </c>
      <c r="I1098" s="60">
        <f t="shared" si="246"/>
        <v>1</v>
      </c>
      <c r="J1098" s="60">
        <f t="shared" ca="1" si="247"/>
        <v>1.17467543</v>
      </c>
      <c r="K1098" s="60">
        <f t="shared" ca="1" si="248"/>
        <v>0.17467542999999999</v>
      </c>
      <c r="L1098" s="64">
        <f>IF(VLOOKUP(A1098,$U$12:$AD$125,8)=VLOOKUP(A1097,$U$12:$AD$125,8),0,VLOOKUP(A1098,U$12:$AD$125,8))</f>
        <v>0</v>
      </c>
      <c r="M1098" s="65">
        <f>IF(L1098&gt;0,VLOOKUP(L1098,T$12:$AC$125,7),0)</f>
        <v>0</v>
      </c>
      <c r="N1098" s="60">
        <f t="shared" si="249"/>
        <v>0</v>
      </c>
      <c r="O1098" s="60">
        <f t="shared" ca="1" si="250"/>
        <v>0.17467542999999999</v>
      </c>
      <c r="P1098" s="66" t="str">
        <f t="shared" si="251"/>
        <v>A+J=</v>
      </c>
      <c r="Q1098" s="67">
        <f t="shared" si="252"/>
        <v>45882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</row>
    <row r="1099" spans="1:147" x14ac:dyDescent="0.2">
      <c r="A1099" s="59">
        <f t="shared" ref="A1099:A1162" si="253">(A1098+1)</f>
        <v>44465</v>
      </c>
      <c r="B1099" s="70">
        <f t="shared" ca="1" si="242"/>
        <v>1.17467543</v>
      </c>
      <c r="C1099" s="60">
        <f t="shared" si="243"/>
        <v>1</v>
      </c>
      <c r="D1099" s="61">
        <f ca="1">IF(A1099&lt;$B$1,VLOOKUP(A1099,[1]DI!$A$4:$B$15000,2,FALSE),0)</f>
        <v>0</v>
      </c>
      <c r="E1099" s="60">
        <f t="shared" ca="1" si="244"/>
        <v>0</v>
      </c>
      <c r="F1099" s="62">
        <f t="shared" si="241"/>
        <v>1.3</v>
      </c>
      <c r="G1099" s="63">
        <f t="shared" ca="1" si="245"/>
        <v>1</v>
      </c>
      <c r="H1099" s="60">
        <f ca="1">TRUNC(PRODUCT(G$10:G1098),15)</f>
        <v>1.17467543111836</v>
      </c>
      <c r="I1099" s="60">
        <f t="shared" si="246"/>
        <v>1</v>
      </c>
      <c r="J1099" s="60">
        <f t="shared" ca="1" si="247"/>
        <v>1.17467543</v>
      </c>
      <c r="K1099" s="60">
        <f t="shared" ca="1" si="248"/>
        <v>0.17467542999999999</v>
      </c>
      <c r="L1099" s="64">
        <f>IF(VLOOKUP(A1099,$U$12:$AD$125,8)=VLOOKUP(A1098,$U$12:$AD$125,8),0,VLOOKUP(A1099,U$12:$AD$125,8))</f>
        <v>0</v>
      </c>
      <c r="M1099" s="65">
        <f>IF(L1099&gt;0,VLOOKUP(L1099,T$12:$AC$125,7),0)</f>
        <v>0</v>
      </c>
      <c r="N1099" s="60">
        <f t="shared" si="249"/>
        <v>0</v>
      </c>
      <c r="O1099" s="60">
        <f t="shared" ca="1" si="250"/>
        <v>0.17467542999999999</v>
      </c>
      <c r="P1099" s="66" t="str">
        <f t="shared" si="251"/>
        <v>A+J=</v>
      </c>
      <c r="Q1099" s="67">
        <f t="shared" si="252"/>
        <v>45882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</row>
    <row r="1100" spans="1:147" x14ac:dyDescent="0.2">
      <c r="A1100" s="59">
        <f t="shared" si="253"/>
        <v>44466</v>
      </c>
      <c r="B1100" s="70">
        <f t="shared" ca="1" si="242"/>
        <v>1.17467543</v>
      </c>
      <c r="C1100" s="60">
        <f t="shared" si="243"/>
        <v>1</v>
      </c>
      <c r="D1100" s="61">
        <f ca="1">IF(A1100&lt;$B$1,VLOOKUP(A1100,[1]DI!$A$4:$B$15000,2,FALSE),0)</f>
        <v>6.1499999999999999E-2</v>
      </c>
      <c r="E1100" s="60">
        <f t="shared" ca="1" si="244"/>
        <v>2.3687E-4</v>
      </c>
      <c r="F1100" s="62">
        <f t="shared" ref="F1100:F1163" si="254">F1099</f>
        <v>1.3</v>
      </c>
      <c r="G1100" s="63">
        <f t="shared" ca="1" si="245"/>
        <v>1.000307931</v>
      </c>
      <c r="H1100" s="60">
        <f ca="1">TRUNC(PRODUCT(G$10:G1099),15)</f>
        <v>1.17467543111836</v>
      </c>
      <c r="I1100" s="60">
        <f t="shared" si="246"/>
        <v>1</v>
      </c>
      <c r="J1100" s="60">
        <f t="shared" ca="1" si="247"/>
        <v>1.17467543</v>
      </c>
      <c r="K1100" s="60">
        <f t="shared" ca="1" si="248"/>
        <v>0.17467542999999999</v>
      </c>
      <c r="L1100" s="64">
        <f>IF(VLOOKUP(A1100,$U$12:$AD$125,8)=VLOOKUP(A1099,$U$12:$AD$125,8),0,VLOOKUP(A1100,U$12:$AD$125,8))</f>
        <v>0</v>
      </c>
      <c r="M1100" s="65">
        <f>IF(L1100&gt;0,VLOOKUP(L1100,T$12:$AC$125,7),0)</f>
        <v>0</v>
      </c>
      <c r="N1100" s="60">
        <f t="shared" si="249"/>
        <v>0</v>
      </c>
      <c r="O1100" s="60">
        <f t="shared" ca="1" si="250"/>
        <v>0.17467542999999999</v>
      </c>
      <c r="P1100" s="66" t="str">
        <f t="shared" si="251"/>
        <v>A+J=</v>
      </c>
      <c r="Q1100" s="67">
        <f t="shared" si="252"/>
        <v>45882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</row>
    <row r="1101" spans="1:147" x14ac:dyDescent="0.2">
      <c r="A1101" s="59">
        <f t="shared" si="253"/>
        <v>44467</v>
      </c>
      <c r="B1101" s="70">
        <f t="shared" ca="1" si="242"/>
        <v>1.1750371500000001</v>
      </c>
      <c r="C1101" s="60">
        <f t="shared" si="243"/>
        <v>1</v>
      </c>
      <c r="D1101" s="61">
        <f ca="1">IF(A1101&lt;$B$1,VLOOKUP(A1101,[1]DI!$A$4:$B$15000,2,FALSE),0)</f>
        <v>6.1499999999999999E-2</v>
      </c>
      <c r="E1101" s="60">
        <f t="shared" ca="1" si="244"/>
        <v>2.3687E-4</v>
      </c>
      <c r="F1101" s="62">
        <f t="shared" si="254"/>
        <v>1.3</v>
      </c>
      <c r="G1101" s="63">
        <f t="shared" ca="1" si="245"/>
        <v>1.000307931</v>
      </c>
      <c r="H1101" s="60">
        <f ca="1">TRUNC(PRODUCT(G$10:G1100),15)</f>
        <v>1.1750371500985399</v>
      </c>
      <c r="I1101" s="60">
        <f t="shared" si="246"/>
        <v>1</v>
      </c>
      <c r="J1101" s="60">
        <f t="shared" ca="1" si="247"/>
        <v>1.1750371500000001</v>
      </c>
      <c r="K1101" s="60">
        <f t="shared" ca="1" si="248"/>
        <v>0.17503715</v>
      </c>
      <c r="L1101" s="64">
        <f>IF(VLOOKUP(A1101,$U$12:$AD$125,8)=VLOOKUP(A1100,$U$12:$AD$125,8),0,VLOOKUP(A1101,U$12:$AD$125,8))</f>
        <v>0</v>
      </c>
      <c r="M1101" s="65">
        <f>IF(L1101&gt;0,VLOOKUP(L1101,T$12:$AC$125,7),0)</f>
        <v>0</v>
      </c>
      <c r="N1101" s="60">
        <f t="shared" si="249"/>
        <v>0</v>
      </c>
      <c r="O1101" s="60">
        <f t="shared" ca="1" si="250"/>
        <v>0.17503715</v>
      </c>
      <c r="P1101" s="66" t="str">
        <f t="shared" si="251"/>
        <v>A+J=</v>
      </c>
      <c r="Q1101" s="67">
        <f t="shared" si="252"/>
        <v>45882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</row>
    <row r="1102" spans="1:147" x14ac:dyDescent="0.2">
      <c r="A1102" s="59">
        <f t="shared" si="253"/>
        <v>44468</v>
      </c>
      <c r="B1102" s="70">
        <f t="shared" ca="1" si="242"/>
        <v>1.17539898</v>
      </c>
      <c r="C1102" s="60">
        <f t="shared" si="243"/>
        <v>1</v>
      </c>
      <c r="D1102" s="61">
        <f ca="1">IF(A1102&lt;$B$1,VLOOKUP(A1102,[1]DI!$A$4:$B$15000,2,FALSE),0)</f>
        <v>6.1499999999999999E-2</v>
      </c>
      <c r="E1102" s="60">
        <f t="shared" ca="1" si="244"/>
        <v>2.3687E-4</v>
      </c>
      <c r="F1102" s="62">
        <f t="shared" si="254"/>
        <v>1.3</v>
      </c>
      <c r="G1102" s="63">
        <f t="shared" ca="1" si="245"/>
        <v>1.000307931</v>
      </c>
      <c r="H1102" s="60">
        <f ca="1">TRUNC(PRODUCT(G$10:G1101),15)</f>
        <v>1.1753989804632099</v>
      </c>
      <c r="I1102" s="60">
        <f t="shared" si="246"/>
        <v>1</v>
      </c>
      <c r="J1102" s="60">
        <f t="shared" ca="1" si="247"/>
        <v>1.17539898</v>
      </c>
      <c r="K1102" s="60">
        <f t="shared" ca="1" si="248"/>
        <v>0.17539898000000001</v>
      </c>
      <c r="L1102" s="64">
        <f>IF(VLOOKUP(A1102,$U$12:$AD$125,8)=VLOOKUP(A1101,$U$12:$AD$125,8),0,VLOOKUP(A1102,U$12:$AD$125,8))</f>
        <v>0</v>
      </c>
      <c r="M1102" s="65">
        <f>IF(L1102&gt;0,VLOOKUP(L1102,T$12:$AC$125,7),0)</f>
        <v>0</v>
      </c>
      <c r="N1102" s="60">
        <f t="shared" si="249"/>
        <v>0</v>
      </c>
      <c r="O1102" s="60">
        <f t="shared" ca="1" si="250"/>
        <v>0.17539898000000001</v>
      </c>
      <c r="P1102" s="66" t="str">
        <f t="shared" si="251"/>
        <v>A+J=</v>
      </c>
      <c r="Q1102" s="67">
        <f t="shared" si="252"/>
        <v>45882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</row>
    <row r="1103" spans="1:147" x14ac:dyDescent="0.2">
      <c r="A1103" s="59">
        <f t="shared" si="253"/>
        <v>44469</v>
      </c>
      <c r="B1103" s="70">
        <f t="shared" ca="1" si="242"/>
        <v>1.1757609200000001</v>
      </c>
      <c r="C1103" s="60">
        <f t="shared" si="243"/>
        <v>1</v>
      </c>
      <c r="D1103" s="61">
        <f ca="1">IF(A1103&lt;$B$1,VLOOKUP(A1103,[1]DI!$A$4:$B$15000,2,FALSE),0)</f>
        <v>6.1499999999999999E-2</v>
      </c>
      <c r="E1103" s="60">
        <f t="shared" ca="1" si="244"/>
        <v>2.3687E-4</v>
      </c>
      <c r="F1103" s="62">
        <f t="shared" si="254"/>
        <v>1.3</v>
      </c>
      <c r="G1103" s="63">
        <f t="shared" ca="1" si="245"/>
        <v>1.000307931</v>
      </c>
      <c r="H1103" s="60">
        <f ca="1">TRUNC(PRODUCT(G$10:G1102),15)</f>
        <v>1.1757609222466601</v>
      </c>
      <c r="I1103" s="60">
        <f t="shared" si="246"/>
        <v>1</v>
      </c>
      <c r="J1103" s="60">
        <f t="shared" ca="1" si="247"/>
        <v>1.1757609200000001</v>
      </c>
      <c r="K1103" s="60">
        <f t="shared" ca="1" si="248"/>
        <v>0.17576091999999999</v>
      </c>
      <c r="L1103" s="64">
        <f>IF(VLOOKUP(A1103,$U$12:$AD$125,8)=VLOOKUP(A1102,$U$12:$AD$125,8),0,VLOOKUP(A1103,U$12:$AD$125,8))</f>
        <v>0</v>
      </c>
      <c r="M1103" s="65">
        <f>IF(L1103&gt;0,VLOOKUP(L1103,T$12:$AC$125,7),0)</f>
        <v>0</v>
      </c>
      <c r="N1103" s="60">
        <f t="shared" si="249"/>
        <v>0</v>
      </c>
      <c r="O1103" s="60">
        <f t="shared" ca="1" si="250"/>
        <v>0.17576091999999999</v>
      </c>
      <c r="P1103" s="66" t="str">
        <f t="shared" si="251"/>
        <v>A+J=</v>
      </c>
      <c r="Q1103" s="67">
        <f t="shared" si="252"/>
        <v>45882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</row>
    <row r="1104" spans="1:147" x14ac:dyDescent="0.2">
      <c r="A1104" s="59">
        <f t="shared" si="253"/>
        <v>44470</v>
      </c>
      <c r="B1104" s="70">
        <f t="shared" ca="1" si="242"/>
        <v>1.1761229799999999</v>
      </c>
      <c r="C1104" s="60">
        <f t="shared" si="243"/>
        <v>1</v>
      </c>
      <c r="D1104" s="61">
        <f ca="1">IF(A1104&lt;$B$1,VLOOKUP(A1104,[1]DI!$A$4:$B$15000,2,FALSE),0)</f>
        <v>6.1499999999999999E-2</v>
      </c>
      <c r="E1104" s="60">
        <f t="shared" ca="1" si="244"/>
        <v>2.3687E-4</v>
      </c>
      <c r="F1104" s="62">
        <f t="shared" si="254"/>
        <v>1.3</v>
      </c>
      <c r="G1104" s="63">
        <f t="shared" ca="1" si="245"/>
        <v>1.000307931</v>
      </c>
      <c r="H1104" s="60">
        <f ca="1">TRUNC(PRODUCT(G$10:G1103),15)</f>
        <v>1.1761229754832101</v>
      </c>
      <c r="I1104" s="60">
        <f t="shared" si="246"/>
        <v>1</v>
      </c>
      <c r="J1104" s="60">
        <f t="shared" ca="1" si="247"/>
        <v>1.1761229799999999</v>
      </c>
      <c r="K1104" s="60">
        <f t="shared" ca="1" si="248"/>
        <v>0.17612298000000001</v>
      </c>
      <c r="L1104" s="64">
        <f>IF(VLOOKUP(A1104,$U$12:$AD$125,8)=VLOOKUP(A1103,$U$12:$AD$125,8),0,VLOOKUP(A1104,U$12:$AD$125,8))</f>
        <v>0</v>
      </c>
      <c r="M1104" s="65">
        <f>IF(L1104&gt;0,VLOOKUP(L1104,T$12:$AC$125,7),0)</f>
        <v>0</v>
      </c>
      <c r="N1104" s="60">
        <f t="shared" si="249"/>
        <v>0</v>
      </c>
      <c r="O1104" s="60">
        <f t="shared" ca="1" si="250"/>
        <v>0.17612298000000001</v>
      </c>
      <c r="P1104" s="66" t="str">
        <f t="shared" si="251"/>
        <v>A+J=</v>
      </c>
      <c r="Q1104" s="67">
        <f t="shared" si="252"/>
        <v>45882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</row>
    <row r="1105" spans="1:150" x14ac:dyDescent="0.2">
      <c r="A1105" s="59">
        <f t="shared" si="253"/>
        <v>44471</v>
      </c>
      <c r="B1105" s="70">
        <f t="shared" ca="1" si="242"/>
        <v>1.17648514</v>
      </c>
      <c r="C1105" s="60">
        <f t="shared" si="243"/>
        <v>1</v>
      </c>
      <c r="D1105" s="61">
        <f ca="1">IF(A1105&lt;$B$1,VLOOKUP(A1105,[1]DI!$A$4:$B$15000,2,FALSE),0)</f>
        <v>0</v>
      </c>
      <c r="E1105" s="60">
        <f t="shared" ca="1" si="244"/>
        <v>0</v>
      </c>
      <c r="F1105" s="62">
        <f t="shared" si="254"/>
        <v>1.3</v>
      </c>
      <c r="G1105" s="63">
        <f t="shared" ca="1" si="245"/>
        <v>1</v>
      </c>
      <c r="H1105" s="60">
        <f ca="1">TRUNC(PRODUCT(G$10:G1104),15)</f>
        <v>1.1764851402071701</v>
      </c>
      <c r="I1105" s="60">
        <f t="shared" si="246"/>
        <v>1</v>
      </c>
      <c r="J1105" s="60">
        <f t="shared" ca="1" si="247"/>
        <v>1.17648514</v>
      </c>
      <c r="K1105" s="60">
        <f t="shared" ca="1" si="248"/>
        <v>0.17648514000000001</v>
      </c>
      <c r="L1105" s="64">
        <f>IF(VLOOKUP(A1105,$U$12:$AD$125,8)=VLOOKUP(A1104,$U$12:$AD$125,8),0,VLOOKUP(A1105,U$12:$AD$125,8))</f>
        <v>0</v>
      </c>
      <c r="M1105" s="65">
        <f>IF(L1105&gt;0,VLOOKUP(L1105,T$12:$AC$125,7),0)</f>
        <v>0</v>
      </c>
      <c r="N1105" s="60">
        <f t="shared" si="249"/>
        <v>0</v>
      </c>
      <c r="O1105" s="60">
        <f t="shared" ca="1" si="250"/>
        <v>0.17648514000000001</v>
      </c>
      <c r="P1105" s="66" t="str">
        <f t="shared" si="251"/>
        <v>A+J=</v>
      </c>
      <c r="Q1105" s="67">
        <f t="shared" si="252"/>
        <v>45882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</row>
    <row r="1106" spans="1:150" x14ac:dyDescent="0.2">
      <c r="A1106" s="59">
        <f t="shared" si="253"/>
        <v>44472</v>
      </c>
      <c r="B1106" s="70">
        <f t="shared" ca="1" si="242"/>
        <v>1.17648514</v>
      </c>
      <c r="C1106" s="60">
        <f t="shared" si="243"/>
        <v>1</v>
      </c>
      <c r="D1106" s="61">
        <f ca="1">IF(A1106&lt;$B$1,VLOOKUP(A1106,[1]DI!$A$4:$B$15000,2,FALSE),0)</f>
        <v>0</v>
      </c>
      <c r="E1106" s="60">
        <f t="shared" ca="1" si="244"/>
        <v>0</v>
      </c>
      <c r="F1106" s="62">
        <f t="shared" si="254"/>
        <v>1.3</v>
      </c>
      <c r="G1106" s="63">
        <f t="shared" ca="1" si="245"/>
        <v>1</v>
      </c>
      <c r="H1106" s="60">
        <f ca="1">TRUNC(PRODUCT(G$10:G1105),15)</f>
        <v>1.1764851402071701</v>
      </c>
      <c r="I1106" s="60">
        <f t="shared" si="246"/>
        <v>1</v>
      </c>
      <c r="J1106" s="60">
        <f t="shared" ca="1" si="247"/>
        <v>1.17648514</v>
      </c>
      <c r="K1106" s="60">
        <f t="shared" ca="1" si="248"/>
        <v>0.17648514000000001</v>
      </c>
      <c r="L1106" s="64">
        <f>IF(VLOOKUP(A1106,$U$12:$AD$125,8)=VLOOKUP(A1105,$U$12:$AD$125,8),0,VLOOKUP(A1106,U$12:$AD$125,8))</f>
        <v>0</v>
      </c>
      <c r="M1106" s="65">
        <f>IF(L1106&gt;0,VLOOKUP(L1106,T$12:$AC$125,7),0)</f>
        <v>0</v>
      </c>
      <c r="N1106" s="60">
        <f t="shared" si="249"/>
        <v>0</v>
      </c>
      <c r="O1106" s="60">
        <f t="shared" ca="1" si="250"/>
        <v>0.17648514000000001</v>
      </c>
      <c r="P1106" s="66" t="str">
        <f t="shared" si="251"/>
        <v>A+J=</v>
      </c>
      <c r="Q1106" s="67">
        <f t="shared" si="252"/>
        <v>45882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</row>
    <row r="1107" spans="1:150" x14ac:dyDescent="0.2">
      <c r="A1107" s="59">
        <f t="shared" si="253"/>
        <v>44473</v>
      </c>
      <c r="B1107" s="70">
        <f t="shared" ca="1" si="242"/>
        <v>1.17648514</v>
      </c>
      <c r="C1107" s="60">
        <f t="shared" si="243"/>
        <v>1</v>
      </c>
      <c r="D1107" s="61">
        <f ca="1">IF(A1107&lt;$B$1,VLOOKUP(A1107,[1]DI!$A$4:$B$15000,2,FALSE),0)</f>
        <v>6.1499999999999999E-2</v>
      </c>
      <c r="E1107" s="60">
        <f t="shared" ca="1" si="244"/>
        <v>2.3687E-4</v>
      </c>
      <c r="F1107" s="62">
        <f t="shared" si="254"/>
        <v>1.3</v>
      </c>
      <c r="G1107" s="63">
        <f t="shared" ca="1" si="245"/>
        <v>1.000307931</v>
      </c>
      <c r="H1107" s="60">
        <f ca="1">TRUNC(PRODUCT(G$10:G1106),15)</f>
        <v>1.1764851402071701</v>
      </c>
      <c r="I1107" s="60">
        <f t="shared" si="246"/>
        <v>1</v>
      </c>
      <c r="J1107" s="60">
        <f t="shared" ca="1" si="247"/>
        <v>1.17648514</v>
      </c>
      <c r="K1107" s="60">
        <f t="shared" ca="1" si="248"/>
        <v>0.17648514000000001</v>
      </c>
      <c r="L1107" s="64">
        <f>IF(VLOOKUP(A1107,$U$12:$AD$125,8)=VLOOKUP(A1106,$U$12:$AD$125,8),0,VLOOKUP(A1107,U$12:$AD$125,8))</f>
        <v>0</v>
      </c>
      <c r="M1107" s="65">
        <f>IF(L1107&gt;0,VLOOKUP(L1107,T$12:$AC$125,7),0)</f>
        <v>0</v>
      </c>
      <c r="N1107" s="60">
        <f t="shared" si="249"/>
        <v>0</v>
      </c>
      <c r="O1107" s="60">
        <f t="shared" ca="1" si="250"/>
        <v>0.17648514000000001</v>
      </c>
      <c r="P1107" s="66" t="str">
        <f t="shared" si="251"/>
        <v>A+J=</v>
      </c>
      <c r="Q1107" s="67">
        <f t="shared" si="252"/>
        <v>45882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</row>
    <row r="1108" spans="1:150" x14ac:dyDescent="0.2">
      <c r="A1108" s="59">
        <f t="shared" si="253"/>
        <v>44474</v>
      </c>
      <c r="B1108" s="70">
        <f t="shared" ca="1" si="242"/>
        <v>1.1768474200000001</v>
      </c>
      <c r="C1108" s="60">
        <f t="shared" si="243"/>
        <v>1</v>
      </c>
      <c r="D1108" s="61">
        <f ca="1">IF(A1108&lt;$B$1,VLOOKUP(A1108,[1]DI!$A$4:$B$15000,2,FALSE),0)</f>
        <v>6.1499999999999999E-2</v>
      </c>
      <c r="E1108" s="60">
        <f t="shared" ca="1" si="244"/>
        <v>2.3687E-4</v>
      </c>
      <c r="F1108" s="62">
        <f t="shared" si="254"/>
        <v>1.3</v>
      </c>
      <c r="G1108" s="63">
        <f t="shared" ca="1" si="245"/>
        <v>1.000307931</v>
      </c>
      <c r="H1108" s="60">
        <f ca="1">TRUNC(PRODUCT(G$10:G1107),15)</f>
        <v>1.1768474164528799</v>
      </c>
      <c r="I1108" s="60">
        <f t="shared" si="246"/>
        <v>1</v>
      </c>
      <c r="J1108" s="60">
        <f t="shared" ca="1" si="247"/>
        <v>1.1768474200000001</v>
      </c>
      <c r="K1108" s="60">
        <f t="shared" ca="1" si="248"/>
        <v>0.17684742000000001</v>
      </c>
      <c r="L1108" s="64">
        <f>IF(VLOOKUP(A1108,$U$12:$AD$125,8)=VLOOKUP(A1107,$U$12:$AD$125,8),0,VLOOKUP(A1108,U$12:$AD$125,8))</f>
        <v>0</v>
      </c>
      <c r="M1108" s="65">
        <f>IF(L1108&gt;0,VLOOKUP(L1108,T$12:$AC$125,7),0)</f>
        <v>0</v>
      </c>
      <c r="N1108" s="60">
        <f t="shared" si="249"/>
        <v>0</v>
      </c>
      <c r="O1108" s="60">
        <f t="shared" ca="1" si="250"/>
        <v>0.17684742000000001</v>
      </c>
      <c r="P1108" s="66" t="str">
        <f t="shared" si="251"/>
        <v>A+J=</v>
      </c>
      <c r="Q1108" s="67">
        <f t="shared" si="252"/>
        <v>45882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</row>
    <row r="1109" spans="1:150" x14ac:dyDescent="0.2">
      <c r="A1109" s="59">
        <f t="shared" si="253"/>
        <v>44475</v>
      </c>
      <c r="B1109" s="70">
        <f t="shared" ca="1" si="242"/>
        <v>1.1772098</v>
      </c>
      <c r="C1109" s="60">
        <f t="shared" si="243"/>
        <v>1</v>
      </c>
      <c r="D1109" s="61">
        <f ca="1">IF(A1109&lt;$B$1,VLOOKUP(A1109,[1]DI!$A$4:$B$15000,2,FALSE),0)</f>
        <v>6.1499999999999999E-2</v>
      </c>
      <c r="E1109" s="60">
        <f t="shared" ca="1" si="244"/>
        <v>2.3687E-4</v>
      </c>
      <c r="F1109" s="62">
        <f t="shared" si="254"/>
        <v>1.3</v>
      </c>
      <c r="G1109" s="63">
        <f t="shared" ca="1" si="245"/>
        <v>1.000307931</v>
      </c>
      <c r="H1109" s="60">
        <f ca="1">TRUNC(PRODUCT(G$10:G1108),15)</f>
        <v>1.1772098042546799</v>
      </c>
      <c r="I1109" s="60">
        <f t="shared" si="246"/>
        <v>1</v>
      </c>
      <c r="J1109" s="60">
        <f t="shared" ca="1" si="247"/>
        <v>1.1772098</v>
      </c>
      <c r="K1109" s="60">
        <f t="shared" ca="1" si="248"/>
        <v>0.1772098</v>
      </c>
      <c r="L1109" s="64">
        <f>IF(VLOOKUP(A1109,$U$12:$AD$125,8)=VLOOKUP(A1108,$U$12:$AD$125,8),0,VLOOKUP(A1109,U$12:$AD$125,8))</f>
        <v>0</v>
      </c>
      <c r="M1109" s="65">
        <f>IF(L1109&gt;0,VLOOKUP(L1109,T$12:$AC$125,7),0)</f>
        <v>0</v>
      </c>
      <c r="N1109" s="60">
        <f t="shared" si="249"/>
        <v>0</v>
      </c>
      <c r="O1109" s="60">
        <f t="shared" ca="1" si="250"/>
        <v>0.1772098</v>
      </c>
      <c r="P1109" s="66" t="str">
        <f t="shared" si="251"/>
        <v>A+J=</v>
      </c>
      <c r="Q1109" s="67">
        <f t="shared" si="252"/>
        <v>45882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</row>
    <row r="1110" spans="1:150" x14ac:dyDescent="0.2">
      <c r="A1110" s="59">
        <f t="shared" si="253"/>
        <v>44476</v>
      </c>
      <c r="B1110" s="70">
        <f t="shared" ca="1" si="242"/>
        <v>1.1775723</v>
      </c>
      <c r="C1110" s="60">
        <f t="shared" si="243"/>
        <v>1</v>
      </c>
      <c r="D1110" s="61">
        <f ca="1">IF(A1110&lt;$B$1,VLOOKUP(A1110,[1]DI!$A$4:$B$15000,2,FALSE),0)</f>
        <v>6.1499999999999999E-2</v>
      </c>
      <c r="E1110" s="60">
        <f t="shared" ca="1" si="244"/>
        <v>2.3687E-4</v>
      </c>
      <c r="F1110" s="62">
        <f t="shared" si="254"/>
        <v>1.3</v>
      </c>
      <c r="G1110" s="63">
        <f t="shared" ca="1" si="245"/>
        <v>1.000307931</v>
      </c>
      <c r="H1110" s="60">
        <f ca="1">TRUNC(PRODUCT(G$10:G1109),15)</f>
        <v>1.1775723036469099</v>
      </c>
      <c r="I1110" s="60">
        <f t="shared" si="246"/>
        <v>1</v>
      </c>
      <c r="J1110" s="60">
        <f t="shared" ca="1" si="247"/>
        <v>1.1775723</v>
      </c>
      <c r="K1110" s="60">
        <f t="shared" ca="1" si="248"/>
        <v>0.17757229999999999</v>
      </c>
      <c r="L1110" s="64">
        <f>IF(VLOOKUP(A1110,$U$12:$AD$125,8)=VLOOKUP(A1109,$U$12:$AD$125,8),0,VLOOKUP(A1110,U$12:$AD$125,8))</f>
        <v>0</v>
      </c>
      <c r="M1110" s="65">
        <f>IF(L1110&gt;0,VLOOKUP(L1110,T$12:$AC$125,7),0)</f>
        <v>0</v>
      </c>
      <c r="N1110" s="60">
        <f t="shared" si="249"/>
        <v>0</v>
      </c>
      <c r="O1110" s="60">
        <f t="shared" ca="1" si="250"/>
        <v>0.17757229999999999</v>
      </c>
      <c r="P1110" s="66" t="str">
        <f t="shared" si="251"/>
        <v>A+J=</v>
      </c>
      <c r="Q1110" s="67">
        <f t="shared" si="252"/>
        <v>45882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</row>
    <row r="1111" spans="1:150" x14ac:dyDescent="0.2">
      <c r="A1111" s="59">
        <f t="shared" si="253"/>
        <v>44477</v>
      </c>
      <c r="B1111" s="70">
        <f t="shared" ca="1" si="242"/>
        <v>1.1779349100000001</v>
      </c>
      <c r="C1111" s="60">
        <f t="shared" si="243"/>
        <v>1</v>
      </c>
      <c r="D1111" s="61">
        <f ca="1">IF(A1111&lt;$B$1,VLOOKUP(A1111,[1]DI!$A$4:$B$15000,2,FALSE),0)</f>
        <v>6.1499999999999999E-2</v>
      </c>
      <c r="E1111" s="60">
        <f t="shared" ca="1" si="244"/>
        <v>2.3687E-4</v>
      </c>
      <c r="F1111" s="62">
        <f t="shared" si="254"/>
        <v>1.3</v>
      </c>
      <c r="G1111" s="63">
        <f t="shared" ca="1" si="245"/>
        <v>1.000307931</v>
      </c>
      <c r="H1111" s="60">
        <f ca="1">TRUNC(PRODUCT(G$10:G1110),15)</f>
        <v>1.17793491466395</v>
      </c>
      <c r="I1111" s="60">
        <f t="shared" si="246"/>
        <v>1</v>
      </c>
      <c r="J1111" s="60">
        <f t="shared" ca="1" si="247"/>
        <v>1.1779349100000001</v>
      </c>
      <c r="K1111" s="60">
        <f t="shared" ca="1" si="248"/>
        <v>0.17793491</v>
      </c>
      <c r="L1111" s="64">
        <f>IF(VLOOKUP(A1111,$U$12:$AD$125,8)=VLOOKUP(A1110,$U$12:$AD$125,8),0,VLOOKUP(A1111,U$12:$AD$125,8))</f>
        <v>0</v>
      </c>
      <c r="M1111" s="65">
        <f>IF(L1111&gt;0,VLOOKUP(L1111,T$12:$AC$125,7),0)</f>
        <v>0</v>
      </c>
      <c r="N1111" s="60">
        <f t="shared" si="249"/>
        <v>0</v>
      </c>
      <c r="O1111" s="60">
        <f t="shared" ca="1" si="250"/>
        <v>0.17793491</v>
      </c>
      <c r="P1111" s="66" t="str">
        <f t="shared" si="251"/>
        <v>A+J=</v>
      </c>
      <c r="Q1111" s="67">
        <f t="shared" si="252"/>
        <v>45882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</row>
    <row r="1112" spans="1:150" x14ac:dyDescent="0.2">
      <c r="A1112" s="59">
        <f t="shared" si="253"/>
        <v>44478</v>
      </c>
      <c r="B1112" s="70">
        <f t="shared" ca="1" si="242"/>
        <v>1.17829764</v>
      </c>
      <c r="C1112" s="60">
        <f t="shared" si="243"/>
        <v>1</v>
      </c>
      <c r="D1112" s="61">
        <f ca="1">IF(A1112&lt;$B$1,VLOOKUP(A1112,[1]DI!$A$4:$B$15000,2,FALSE),0)</f>
        <v>0</v>
      </c>
      <c r="E1112" s="60">
        <f t="shared" ca="1" si="244"/>
        <v>0</v>
      </c>
      <c r="F1112" s="62">
        <f t="shared" si="254"/>
        <v>1.3</v>
      </c>
      <c r="G1112" s="63">
        <f t="shared" ca="1" si="245"/>
        <v>1</v>
      </c>
      <c r="H1112" s="60">
        <f ca="1">TRUNC(PRODUCT(G$10:G1111),15)</f>
        <v>1.1782976373401499</v>
      </c>
      <c r="I1112" s="60">
        <f t="shared" si="246"/>
        <v>1</v>
      </c>
      <c r="J1112" s="60">
        <f t="shared" ca="1" si="247"/>
        <v>1.17829764</v>
      </c>
      <c r="K1112" s="60">
        <f t="shared" ca="1" si="248"/>
        <v>0.17829764000000001</v>
      </c>
      <c r="L1112" s="64">
        <f>IF(VLOOKUP(A1112,$U$12:$AD$125,8)=VLOOKUP(A1111,$U$12:$AD$125,8),0,VLOOKUP(A1112,U$12:$AD$125,8))</f>
        <v>0</v>
      </c>
      <c r="M1112" s="65">
        <f>IF(L1112&gt;0,VLOOKUP(L1112,T$12:$AC$125,7),0)</f>
        <v>0</v>
      </c>
      <c r="N1112" s="60">
        <f t="shared" si="249"/>
        <v>0</v>
      </c>
      <c r="O1112" s="60">
        <f t="shared" ca="1" si="250"/>
        <v>0.17829764000000001</v>
      </c>
      <c r="P1112" s="66" t="str">
        <f t="shared" si="251"/>
        <v>A+J=</v>
      </c>
      <c r="Q1112" s="67">
        <f t="shared" si="252"/>
        <v>45882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</row>
    <row r="1113" spans="1:150" x14ac:dyDescent="0.2">
      <c r="A1113" s="59">
        <f t="shared" si="253"/>
        <v>44479</v>
      </c>
      <c r="B1113" s="70">
        <f t="shared" ca="1" si="242"/>
        <v>1.17829764</v>
      </c>
      <c r="C1113" s="60">
        <f t="shared" si="243"/>
        <v>1</v>
      </c>
      <c r="D1113" s="61">
        <f ca="1">IF(A1113&lt;$B$1,VLOOKUP(A1113,[1]DI!$A$4:$B$15000,2,FALSE),0)</f>
        <v>0</v>
      </c>
      <c r="E1113" s="60">
        <f t="shared" ca="1" si="244"/>
        <v>0</v>
      </c>
      <c r="F1113" s="62">
        <f t="shared" si="254"/>
        <v>1.3</v>
      </c>
      <c r="G1113" s="63">
        <f t="shared" ca="1" si="245"/>
        <v>1</v>
      </c>
      <c r="H1113" s="60">
        <f ca="1">TRUNC(PRODUCT(G$10:G1112),15)</f>
        <v>1.1782976373401499</v>
      </c>
      <c r="I1113" s="60">
        <f t="shared" si="246"/>
        <v>1</v>
      </c>
      <c r="J1113" s="60">
        <f t="shared" ca="1" si="247"/>
        <v>1.17829764</v>
      </c>
      <c r="K1113" s="60">
        <f t="shared" ca="1" si="248"/>
        <v>0.17829764000000001</v>
      </c>
      <c r="L1113" s="64">
        <f>IF(VLOOKUP(A1113,$U$12:$AD$125,8)=VLOOKUP(A1112,$U$12:$AD$125,8),0,VLOOKUP(A1113,U$12:$AD$125,8))</f>
        <v>0</v>
      </c>
      <c r="M1113" s="65">
        <f>IF(L1113&gt;0,VLOOKUP(L1113,T$12:$AC$125,7),0)</f>
        <v>0</v>
      </c>
      <c r="N1113" s="60">
        <f t="shared" si="249"/>
        <v>0</v>
      </c>
      <c r="O1113" s="60">
        <f t="shared" ca="1" si="250"/>
        <v>0.17829764000000001</v>
      </c>
      <c r="P1113" s="66" t="str">
        <f t="shared" si="251"/>
        <v>A+J=</v>
      </c>
      <c r="Q1113" s="67">
        <f t="shared" si="252"/>
        <v>45882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</row>
    <row r="1114" spans="1:150" x14ac:dyDescent="0.2">
      <c r="A1114" s="59">
        <f t="shared" si="253"/>
        <v>44480</v>
      </c>
      <c r="B1114" s="70">
        <f t="shared" ca="1" si="242"/>
        <v>1.17829764</v>
      </c>
      <c r="C1114" s="60">
        <f t="shared" si="243"/>
        <v>1</v>
      </c>
      <c r="D1114" s="61">
        <f ca="1">IF(A1114&lt;$B$1,VLOOKUP(A1114,[1]DI!$A$4:$B$15000,2,FALSE),0)</f>
        <v>6.1499999999999999E-2</v>
      </c>
      <c r="E1114" s="60">
        <f t="shared" ca="1" si="244"/>
        <v>2.3687E-4</v>
      </c>
      <c r="F1114" s="62">
        <f t="shared" si="254"/>
        <v>1.3</v>
      </c>
      <c r="G1114" s="63">
        <f t="shared" ca="1" si="245"/>
        <v>1.000307931</v>
      </c>
      <c r="H1114" s="60">
        <f ca="1">TRUNC(PRODUCT(G$10:G1113),15)</f>
        <v>1.1782976373401499</v>
      </c>
      <c r="I1114" s="60">
        <f t="shared" si="246"/>
        <v>1</v>
      </c>
      <c r="J1114" s="60">
        <f t="shared" ca="1" si="247"/>
        <v>1.17829764</v>
      </c>
      <c r="K1114" s="60">
        <f t="shared" ca="1" si="248"/>
        <v>0.17829764000000001</v>
      </c>
      <c r="L1114" s="64">
        <f>IF(VLOOKUP(A1114,$U$12:$AD$125,8)=VLOOKUP(A1113,$U$12:$AD$125,8),0,VLOOKUP(A1114,U$12:$AD$125,8))</f>
        <v>0</v>
      </c>
      <c r="M1114" s="65">
        <f>IF(L1114&gt;0,VLOOKUP(L1114,T$12:$AC$125,7),0)</f>
        <v>0</v>
      </c>
      <c r="N1114" s="60">
        <f t="shared" si="249"/>
        <v>0</v>
      </c>
      <c r="O1114" s="60">
        <f t="shared" ca="1" si="250"/>
        <v>0.17829764000000001</v>
      </c>
      <c r="P1114" s="66" t="str">
        <f t="shared" si="251"/>
        <v>A+J=</v>
      </c>
      <c r="Q1114" s="67">
        <f t="shared" si="252"/>
        <v>45882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</row>
    <row r="1115" spans="1:150" x14ac:dyDescent="0.2">
      <c r="A1115" s="59">
        <f t="shared" si="253"/>
        <v>44481</v>
      </c>
      <c r="B1115" s="70">
        <f t="shared" ca="1" si="242"/>
        <v>1.1786604700000001</v>
      </c>
      <c r="C1115" s="60">
        <f t="shared" si="243"/>
        <v>1</v>
      </c>
      <c r="D1115" s="61">
        <f ca="1">IF(A1115&lt;$B$1,VLOOKUP(A1115,[1]DI!$A$4:$B$15000,2,FALSE),0)</f>
        <v>0</v>
      </c>
      <c r="E1115" s="60">
        <f t="shared" ca="1" si="244"/>
        <v>0</v>
      </c>
      <c r="F1115" s="62">
        <f t="shared" si="254"/>
        <v>1.3</v>
      </c>
      <c r="G1115" s="63">
        <f t="shared" ca="1" si="245"/>
        <v>1</v>
      </c>
      <c r="H1115" s="60">
        <f ca="1">TRUNC(PRODUCT(G$10:G1114),15)</f>
        <v>1.1786604717099201</v>
      </c>
      <c r="I1115" s="60">
        <f t="shared" si="246"/>
        <v>1</v>
      </c>
      <c r="J1115" s="60">
        <f t="shared" ca="1" si="247"/>
        <v>1.1786604700000001</v>
      </c>
      <c r="K1115" s="60">
        <f t="shared" ca="1" si="248"/>
        <v>0.17866046999999999</v>
      </c>
      <c r="L1115" s="64">
        <f>IF(VLOOKUP(A1115,$U$12:$AD$125,8)=VLOOKUP(A1114,$U$12:$AD$125,8),0,VLOOKUP(A1115,U$12:$AD$125,8))</f>
        <v>0</v>
      </c>
      <c r="M1115" s="65">
        <f>IF(L1115&gt;0,VLOOKUP(L1115,T$12:$AC$125,7),0)</f>
        <v>0</v>
      </c>
      <c r="N1115" s="60">
        <f t="shared" si="249"/>
        <v>0</v>
      </c>
      <c r="O1115" s="60">
        <f t="shared" ca="1" si="250"/>
        <v>0.17866046999999999</v>
      </c>
      <c r="P1115" s="66" t="str">
        <f t="shared" si="251"/>
        <v>A+J=</v>
      </c>
      <c r="Q1115" s="67">
        <f t="shared" si="252"/>
        <v>45882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</row>
    <row r="1116" spans="1:150" x14ac:dyDescent="0.2">
      <c r="A1116" s="59">
        <f t="shared" si="253"/>
        <v>44482</v>
      </c>
      <c r="B1116" s="70">
        <f t="shared" ca="1" si="242"/>
        <v>1.1786604700000001</v>
      </c>
      <c r="C1116" s="60">
        <f t="shared" si="243"/>
        <v>1</v>
      </c>
      <c r="D1116" s="61">
        <f ca="1">IF(A1116&lt;$B$1,VLOOKUP(A1116,[1]DI!$A$4:$B$15000,2,FALSE),0)</f>
        <v>6.1499999999999999E-2</v>
      </c>
      <c r="E1116" s="60">
        <f t="shared" ca="1" si="244"/>
        <v>2.3687E-4</v>
      </c>
      <c r="F1116" s="62">
        <f t="shared" si="254"/>
        <v>1.3</v>
      </c>
      <c r="G1116" s="63">
        <f t="shared" ca="1" si="245"/>
        <v>1.000307931</v>
      </c>
      <c r="H1116" s="60">
        <f ca="1">TRUNC(PRODUCT(G$10:G1115),15)</f>
        <v>1.1786604717099201</v>
      </c>
      <c r="I1116" s="60">
        <f t="shared" si="246"/>
        <v>1</v>
      </c>
      <c r="J1116" s="60">
        <f t="shared" ca="1" si="247"/>
        <v>1.1786604700000001</v>
      </c>
      <c r="K1116" s="60">
        <f t="shared" ca="1" si="248"/>
        <v>0.17866046999999999</v>
      </c>
      <c r="L1116" s="64">
        <f>IF(VLOOKUP(A1116,$U$12:$AD$125,8)=VLOOKUP(A1115,$U$12:$AD$125,8),0,VLOOKUP(A1116,U$12:$AD$125,8))</f>
        <v>0</v>
      </c>
      <c r="M1116" s="65">
        <f>IF(L1116&gt;0,VLOOKUP(L1116,T$12:$AC$125,7),0)</f>
        <v>0</v>
      </c>
      <c r="N1116" s="60">
        <f t="shared" si="249"/>
        <v>0</v>
      </c>
      <c r="O1116" s="60">
        <f t="shared" ca="1" si="250"/>
        <v>0.17866046999999999</v>
      </c>
      <c r="P1116" s="66" t="str">
        <f t="shared" si="251"/>
        <v>A+J=</v>
      </c>
      <c r="Q1116" s="67">
        <f t="shared" si="252"/>
        <v>45882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</row>
    <row r="1117" spans="1:150" x14ac:dyDescent="0.2">
      <c r="A1117" s="59">
        <f t="shared" si="253"/>
        <v>44483</v>
      </c>
      <c r="B1117" s="70">
        <f t="shared" ca="1" si="242"/>
        <v>1.17902342</v>
      </c>
      <c r="C1117" s="60">
        <f t="shared" si="243"/>
        <v>1</v>
      </c>
      <c r="D1117" s="61">
        <f ca="1">IF(A1117&lt;$B$1,VLOOKUP(A1117,[1]DI!$A$4:$B$15000,2,FALSE),0)</f>
        <v>6.1499999999999999E-2</v>
      </c>
      <c r="E1117" s="60">
        <f t="shared" ca="1" si="244"/>
        <v>2.3687E-4</v>
      </c>
      <c r="F1117" s="62">
        <f t="shared" si="254"/>
        <v>1.3</v>
      </c>
      <c r="G1117" s="63">
        <f t="shared" ca="1" si="245"/>
        <v>1.000307931</v>
      </c>
      <c r="H1117" s="60">
        <f ca="1">TRUNC(PRODUCT(G$10:G1116),15)</f>
        <v>1.17902341780763</v>
      </c>
      <c r="I1117" s="60">
        <f t="shared" si="246"/>
        <v>1</v>
      </c>
      <c r="J1117" s="60">
        <f t="shared" ca="1" si="247"/>
        <v>1.17902342</v>
      </c>
      <c r="K1117" s="60">
        <f t="shared" ca="1" si="248"/>
        <v>0.17902341999999999</v>
      </c>
      <c r="L1117" s="64">
        <f>IF(VLOOKUP(A1117,$U$12:$AD$125,8)=VLOOKUP(A1116,$U$12:$AD$125,8),0,VLOOKUP(A1117,U$12:$AD$125,8))</f>
        <v>0</v>
      </c>
      <c r="M1117" s="65">
        <f>IF(L1117&gt;0,VLOOKUP(L1117,T$12:$AC$125,7),0)</f>
        <v>0</v>
      </c>
      <c r="N1117" s="60">
        <f t="shared" si="249"/>
        <v>0</v>
      </c>
      <c r="O1117" s="60">
        <f t="shared" ca="1" si="250"/>
        <v>0.17902341999999999</v>
      </c>
      <c r="P1117" s="66" t="str">
        <f t="shared" si="251"/>
        <v>A+J=</v>
      </c>
      <c r="Q1117" s="67">
        <f t="shared" si="252"/>
        <v>45882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</row>
    <row r="1118" spans="1:150" x14ac:dyDescent="0.2">
      <c r="A1118" s="59">
        <f t="shared" si="253"/>
        <v>44484</v>
      </c>
      <c r="B1118" s="70">
        <f t="shared" ca="1" si="242"/>
        <v>1.17938648</v>
      </c>
      <c r="C1118" s="60">
        <f t="shared" si="243"/>
        <v>1</v>
      </c>
      <c r="D1118" s="61">
        <f ca="1">IF(A1118&lt;$B$1,VLOOKUP(A1118,[1]DI!$A$4:$B$15000,2,FALSE),0)</f>
        <v>6.1499999999999999E-2</v>
      </c>
      <c r="E1118" s="60">
        <f t="shared" ca="1" si="244"/>
        <v>2.3687E-4</v>
      </c>
      <c r="F1118" s="62">
        <f t="shared" si="254"/>
        <v>1.3</v>
      </c>
      <c r="G1118" s="63">
        <f t="shared" ca="1" si="245"/>
        <v>1.000307931</v>
      </c>
      <c r="H1118" s="60">
        <f ca="1">TRUNC(PRODUCT(G$10:G1117),15)</f>
        <v>1.1793864756676999</v>
      </c>
      <c r="I1118" s="60">
        <f t="shared" si="246"/>
        <v>1</v>
      </c>
      <c r="J1118" s="60">
        <f t="shared" ca="1" si="247"/>
        <v>1.17938648</v>
      </c>
      <c r="K1118" s="60">
        <f t="shared" ca="1" si="248"/>
        <v>0.17938647999999999</v>
      </c>
      <c r="L1118" s="64">
        <f>IF(VLOOKUP(A1118,$U$12:$AD$125,8)=VLOOKUP(A1117,$U$12:$AD$125,8),0,VLOOKUP(A1118,U$12:$AD$125,8))</f>
        <v>0</v>
      </c>
      <c r="M1118" s="65">
        <f>IF(L1118&gt;0,VLOOKUP(L1118,T$12:$AC$125,7),0)</f>
        <v>0</v>
      </c>
      <c r="N1118" s="60">
        <f t="shared" si="249"/>
        <v>0</v>
      </c>
      <c r="O1118" s="60">
        <f t="shared" ca="1" si="250"/>
        <v>0.17938647999999999</v>
      </c>
      <c r="P1118" s="66" t="str">
        <f t="shared" si="251"/>
        <v>A+J=</v>
      </c>
      <c r="Q1118" s="67">
        <f t="shared" si="252"/>
        <v>45882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</row>
    <row r="1119" spans="1:150" x14ac:dyDescent="0.2">
      <c r="A1119" s="59">
        <f t="shared" si="253"/>
        <v>44485</v>
      </c>
      <c r="B1119" s="70">
        <f t="shared" ca="1" si="242"/>
        <v>1.17974965</v>
      </c>
      <c r="C1119" s="60">
        <f t="shared" si="243"/>
        <v>1</v>
      </c>
      <c r="D1119" s="61">
        <f ca="1">IF(A1119&lt;$B$1,VLOOKUP(A1119,[1]DI!$A$4:$B$15000,2,FALSE),0)</f>
        <v>0</v>
      </c>
      <c r="E1119" s="60">
        <f t="shared" ca="1" si="244"/>
        <v>0</v>
      </c>
      <c r="F1119" s="62">
        <f t="shared" si="254"/>
        <v>1.3</v>
      </c>
      <c r="G1119" s="63">
        <f t="shared" ca="1" si="245"/>
        <v>1</v>
      </c>
      <c r="H1119" s="60">
        <f ca="1">TRUNC(PRODUCT(G$10:G1118),15)</f>
        <v>1.17974964532454</v>
      </c>
      <c r="I1119" s="60">
        <f t="shared" si="246"/>
        <v>1</v>
      </c>
      <c r="J1119" s="60">
        <f t="shared" ca="1" si="247"/>
        <v>1.17974965</v>
      </c>
      <c r="K1119" s="60">
        <f t="shared" ca="1" si="248"/>
        <v>0.17974965000000001</v>
      </c>
      <c r="L1119" s="64">
        <f>IF(VLOOKUP(A1119,$U$12:$AD$125,8)=VLOOKUP(A1118,$U$12:$AD$125,8),0,VLOOKUP(A1119,U$12:$AD$125,8))</f>
        <v>0</v>
      </c>
      <c r="M1119" s="65">
        <f>IF(L1119&gt;0,VLOOKUP(L1119,T$12:$AC$125,7),0)</f>
        <v>0</v>
      </c>
      <c r="N1119" s="60">
        <f t="shared" si="249"/>
        <v>0</v>
      </c>
      <c r="O1119" s="60">
        <f t="shared" ca="1" si="250"/>
        <v>0.17974965000000001</v>
      </c>
      <c r="P1119" s="66" t="str">
        <f t="shared" si="251"/>
        <v>A+J=</v>
      </c>
      <c r="Q1119" s="67">
        <f t="shared" si="252"/>
        <v>45882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</row>
    <row r="1120" spans="1:150" x14ac:dyDescent="0.2">
      <c r="A1120" s="59">
        <f t="shared" si="253"/>
        <v>44486</v>
      </c>
      <c r="B1120" s="70">
        <f t="shared" ca="1" si="242"/>
        <v>1.17974965</v>
      </c>
      <c r="C1120" s="60">
        <f t="shared" si="243"/>
        <v>1</v>
      </c>
      <c r="D1120" s="61">
        <f ca="1">IF(A1120&lt;$B$1,VLOOKUP(A1120,[1]DI!$A$4:$B$15000,2,FALSE),0)</f>
        <v>0</v>
      </c>
      <c r="E1120" s="60">
        <f t="shared" ca="1" si="244"/>
        <v>0</v>
      </c>
      <c r="F1120" s="62">
        <f t="shared" si="254"/>
        <v>1.3</v>
      </c>
      <c r="G1120" s="63">
        <f t="shared" ca="1" si="245"/>
        <v>1</v>
      </c>
      <c r="H1120" s="60">
        <f ca="1">TRUNC(PRODUCT(G$10:G1119),15)</f>
        <v>1.17974964532454</v>
      </c>
      <c r="I1120" s="60">
        <f t="shared" si="246"/>
        <v>1</v>
      </c>
      <c r="J1120" s="60">
        <f t="shared" ca="1" si="247"/>
        <v>1.17974965</v>
      </c>
      <c r="K1120" s="60">
        <f t="shared" ca="1" si="248"/>
        <v>0.17974965000000001</v>
      </c>
      <c r="L1120" s="64">
        <f>IF(VLOOKUP(A1120,$U$12:$AD$125,8)=VLOOKUP(A1119,$U$12:$AD$125,8),0,VLOOKUP(A1120,U$12:$AD$125,8))</f>
        <v>0</v>
      </c>
      <c r="M1120" s="65">
        <f>IF(L1120&gt;0,VLOOKUP(L1120,T$12:$AC$125,7),0)</f>
        <v>0</v>
      </c>
      <c r="N1120" s="60">
        <f t="shared" si="249"/>
        <v>0</v>
      </c>
      <c r="O1120" s="60">
        <f t="shared" ca="1" si="250"/>
        <v>0.17974965000000001</v>
      </c>
      <c r="P1120" s="66" t="str">
        <f t="shared" si="251"/>
        <v>A+J=</v>
      </c>
      <c r="Q1120" s="67">
        <f t="shared" si="252"/>
        <v>45882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</row>
    <row r="1121" spans="1:147" x14ac:dyDescent="0.2">
      <c r="A1121" s="59">
        <f t="shared" si="253"/>
        <v>44487</v>
      </c>
      <c r="B1121" s="70">
        <f t="shared" ca="1" si="242"/>
        <v>1.17974965</v>
      </c>
      <c r="C1121" s="60">
        <f t="shared" si="243"/>
        <v>1</v>
      </c>
      <c r="D1121" s="61">
        <f ca="1">IF(A1121&lt;$B$1,VLOOKUP(A1121,[1]DI!$A$4:$B$15000,2,FALSE),0)</f>
        <v>6.1499999999999999E-2</v>
      </c>
      <c r="E1121" s="60">
        <f t="shared" ca="1" si="244"/>
        <v>2.3687E-4</v>
      </c>
      <c r="F1121" s="62">
        <f t="shared" si="254"/>
        <v>1.3</v>
      </c>
      <c r="G1121" s="63">
        <f t="shared" ca="1" si="245"/>
        <v>1.000307931</v>
      </c>
      <c r="H1121" s="60">
        <f ca="1">TRUNC(PRODUCT(G$10:G1120),15)</f>
        <v>1.17974964532454</v>
      </c>
      <c r="I1121" s="60">
        <f t="shared" si="246"/>
        <v>1</v>
      </c>
      <c r="J1121" s="60">
        <f t="shared" ca="1" si="247"/>
        <v>1.17974965</v>
      </c>
      <c r="K1121" s="60">
        <f t="shared" ca="1" si="248"/>
        <v>0.17974965000000001</v>
      </c>
      <c r="L1121" s="64">
        <f>IF(VLOOKUP(A1121,$U$12:$AD$125,8)=VLOOKUP(A1120,$U$12:$AD$125,8),0,VLOOKUP(A1121,U$12:$AD$125,8))</f>
        <v>0</v>
      </c>
      <c r="M1121" s="65">
        <f>IF(L1121&gt;0,VLOOKUP(L1121,T$12:$AC$125,7),0)</f>
        <v>0</v>
      </c>
      <c r="N1121" s="60">
        <f t="shared" si="249"/>
        <v>0</v>
      </c>
      <c r="O1121" s="60">
        <f t="shared" ca="1" si="250"/>
        <v>0.17974965000000001</v>
      </c>
      <c r="P1121" s="66" t="str">
        <f t="shared" si="251"/>
        <v>A+J=</v>
      </c>
      <c r="Q1121" s="67">
        <f t="shared" si="252"/>
        <v>45882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</row>
    <row r="1122" spans="1:147" x14ac:dyDescent="0.2">
      <c r="A1122" s="59">
        <f t="shared" si="253"/>
        <v>44488</v>
      </c>
      <c r="B1122" s="70">
        <f t="shared" ca="1" si="242"/>
        <v>1.1801129299999999</v>
      </c>
      <c r="C1122" s="60">
        <f t="shared" si="243"/>
        <v>1</v>
      </c>
      <c r="D1122" s="61">
        <f ca="1">IF(A1122&lt;$B$1,VLOOKUP(A1122,[1]DI!$A$4:$B$15000,2,FALSE),0)</f>
        <v>6.1499999999999999E-2</v>
      </c>
      <c r="E1122" s="60">
        <f t="shared" ca="1" si="244"/>
        <v>2.3687E-4</v>
      </c>
      <c r="F1122" s="62">
        <f t="shared" si="254"/>
        <v>1.3</v>
      </c>
      <c r="G1122" s="63">
        <f t="shared" ca="1" si="245"/>
        <v>1.000307931</v>
      </c>
      <c r="H1122" s="60">
        <f ca="1">TRUNC(PRODUCT(G$10:G1121),15)</f>
        <v>1.1801129268125801</v>
      </c>
      <c r="I1122" s="60">
        <f t="shared" si="246"/>
        <v>1</v>
      </c>
      <c r="J1122" s="60">
        <f t="shared" ca="1" si="247"/>
        <v>1.1801129299999999</v>
      </c>
      <c r="K1122" s="60">
        <f t="shared" ca="1" si="248"/>
        <v>0.18011293</v>
      </c>
      <c r="L1122" s="64">
        <f>IF(VLOOKUP(A1122,$U$12:$AD$125,8)=VLOOKUP(A1121,$U$12:$AD$125,8),0,VLOOKUP(A1122,U$12:$AD$125,8))</f>
        <v>0</v>
      </c>
      <c r="M1122" s="65">
        <f>IF(L1122&gt;0,VLOOKUP(L1122,T$12:$AC$125,7),0)</f>
        <v>0</v>
      </c>
      <c r="N1122" s="60">
        <f t="shared" si="249"/>
        <v>0</v>
      </c>
      <c r="O1122" s="60">
        <f t="shared" ca="1" si="250"/>
        <v>0.18011293</v>
      </c>
      <c r="P1122" s="66" t="str">
        <f t="shared" si="251"/>
        <v>A+J=</v>
      </c>
      <c r="Q1122" s="67">
        <f t="shared" si="252"/>
        <v>45882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</row>
    <row r="1123" spans="1:147" x14ac:dyDescent="0.2">
      <c r="A1123" s="59">
        <f t="shared" si="253"/>
        <v>44489</v>
      </c>
      <c r="B1123" s="70">
        <f t="shared" ca="1" si="242"/>
        <v>1.1804763199999999</v>
      </c>
      <c r="C1123" s="60">
        <f t="shared" si="243"/>
        <v>1</v>
      </c>
      <c r="D1123" s="61">
        <f ca="1">IF(A1123&lt;$B$1,VLOOKUP(A1123,[1]DI!$A$4:$B$15000,2,FALSE),0)</f>
        <v>6.1499999999999999E-2</v>
      </c>
      <c r="E1123" s="60">
        <f t="shared" ca="1" si="244"/>
        <v>2.3687E-4</v>
      </c>
      <c r="F1123" s="62">
        <f t="shared" si="254"/>
        <v>1.3</v>
      </c>
      <c r="G1123" s="63">
        <f t="shared" ca="1" si="245"/>
        <v>1.000307931</v>
      </c>
      <c r="H1123" s="60">
        <f ca="1">TRUNC(PRODUCT(G$10:G1122),15)</f>
        <v>1.18047632016624</v>
      </c>
      <c r="I1123" s="60">
        <f t="shared" si="246"/>
        <v>1</v>
      </c>
      <c r="J1123" s="60">
        <f t="shared" ca="1" si="247"/>
        <v>1.1804763199999999</v>
      </c>
      <c r="K1123" s="60">
        <f t="shared" ca="1" si="248"/>
        <v>0.18047632</v>
      </c>
      <c r="L1123" s="64">
        <f>IF(VLOOKUP(A1123,$U$12:$AD$125,8)=VLOOKUP(A1122,$U$12:$AD$125,8),0,VLOOKUP(A1123,U$12:$AD$125,8))</f>
        <v>0</v>
      </c>
      <c r="M1123" s="65">
        <f>IF(L1123&gt;0,VLOOKUP(L1123,T$12:$AC$125,7),0)</f>
        <v>0</v>
      </c>
      <c r="N1123" s="60">
        <f t="shared" si="249"/>
        <v>0</v>
      </c>
      <c r="O1123" s="60">
        <f t="shared" ca="1" si="250"/>
        <v>0.18047632</v>
      </c>
      <c r="P1123" s="66" t="str">
        <f t="shared" si="251"/>
        <v>A+J=</v>
      </c>
      <c r="Q1123" s="67">
        <f t="shared" si="252"/>
        <v>45882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</row>
    <row r="1124" spans="1:147" x14ac:dyDescent="0.2">
      <c r="A1124" s="59">
        <f t="shared" si="253"/>
        <v>44490</v>
      </c>
      <c r="B1124" s="70">
        <f t="shared" ca="1" si="242"/>
        <v>1.18083983</v>
      </c>
      <c r="C1124" s="60">
        <f t="shared" si="243"/>
        <v>1</v>
      </c>
      <c r="D1124" s="61">
        <f ca="1">IF(A1124&lt;$B$1,VLOOKUP(A1124,[1]DI!$A$4:$B$15000,2,FALSE),0)</f>
        <v>6.1499999999999999E-2</v>
      </c>
      <c r="E1124" s="60">
        <f t="shared" ca="1" si="244"/>
        <v>2.3687E-4</v>
      </c>
      <c r="F1124" s="62">
        <f t="shared" si="254"/>
        <v>1.3</v>
      </c>
      <c r="G1124" s="63">
        <f t="shared" ca="1" si="245"/>
        <v>1.000307931</v>
      </c>
      <c r="H1124" s="60">
        <f ca="1">TRUNC(PRODUCT(G$10:G1123),15)</f>
        <v>1.1808398254199901</v>
      </c>
      <c r="I1124" s="60">
        <f t="shared" si="246"/>
        <v>1</v>
      </c>
      <c r="J1124" s="60">
        <f t="shared" ca="1" si="247"/>
        <v>1.18083983</v>
      </c>
      <c r="K1124" s="60">
        <f t="shared" ca="1" si="248"/>
        <v>0.18083983000000001</v>
      </c>
      <c r="L1124" s="64">
        <f>IF(VLOOKUP(A1124,$U$12:$AD$125,8)=VLOOKUP(A1123,$U$12:$AD$125,8),0,VLOOKUP(A1124,U$12:$AD$125,8))</f>
        <v>0</v>
      </c>
      <c r="M1124" s="65">
        <f>IF(L1124&gt;0,VLOOKUP(L1124,T$12:$AC$125,7),0)</f>
        <v>0</v>
      </c>
      <c r="N1124" s="60">
        <f t="shared" si="249"/>
        <v>0</v>
      </c>
      <c r="O1124" s="60">
        <f t="shared" ca="1" si="250"/>
        <v>0.18083983000000001</v>
      </c>
      <c r="P1124" s="66" t="str">
        <f t="shared" si="251"/>
        <v>A+J=</v>
      </c>
      <c r="Q1124" s="67">
        <f t="shared" si="252"/>
        <v>45882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</row>
    <row r="1125" spans="1:147" x14ac:dyDescent="0.2">
      <c r="A1125" s="59">
        <f t="shared" si="253"/>
        <v>44491</v>
      </c>
      <c r="B1125" s="70">
        <f t="shared" ca="1" si="242"/>
        <v>1.18120344</v>
      </c>
      <c r="C1125" s="60">
        <f t="shared" si="243"/>
        <v>1</v>
      </c>
      <c r="D1125" s="61">
        <f ca="1">IF(A1125&lt;$B$1,VLOOKUP(A1125,[1]DI!$A$4:$B$15000,2,FALSE),0)</f>
        <v>6.1499999999999999E-2</v>
      </c>
      <c r="E1125" s="60">
        <f t="shared" ca="1" si="244"/>
        <v>2.3687E-4</v>
      </c>
      <c r="F1125" s="62">
        <f t="shared" si="254"/>
        <v>1.3</v>
      </c>
      <c r="G1125" s="63">
        <f t="shared" ca="1" si="245"/>
        <v>1.000307931</v>
      </c>
      <c r="H1125" s="60">
        <f ca="1">TRUNC(PRODUCT(G$10:G1124),15)</f>
        <v>1.18120344260827</v>
      </c>
      <c r="I1125" s="60">
        <f t="shared" si="246"/>
        <v>1</v>
      </c>
      <c r="J1125" s="60">
        <f t="shared" ca="1" si="247"/>
        <v>1.18120344</v>
      </c>
      <c r="K1125" s="60">
        <f t="shared" ca="1" si="248"/>
        <v>0.18120343999999999</v>
      </c>
      <c r="L1125" s="64">
        <f>IF(VLOOKUP(A1125,$U$12:$AD$125,8)=VLOOKUP(A1124,$U$12:$AD$125,8),0,VLOOKUP(A1125,U$12:$AD$125,8))</f>
        <v>0</v>
      </c>
      <c r="M1125" s="65">
        <f>IF(L1125&gt;0,VLOOKUP(L1125,T$12:$AC$125,7),0)</f>
        <v>0</v>
      </c>
      <c r="N1125" s="60">
        <f t="shared" si="249"/>
        <v>0</v>
      </c>
      <c r="O1125" s="60">
        <f t="shared" ca="1" si="250"/>
        <v>0.18120343999999999</v>
      </c>
      <c r="P1125" s="66" t="str">
        <f t="shared" si="251"/>
        <v>A+J=</v>
      </c>
      <c r="Q1125" s="67">
        <f t="shared" si="252"/>
        <v>45882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</row>
    <row r="1126" spans="1:147" x14ac:dyDescent="0.2">
      <c r="A1126" s="59">
        <f t="shared" si="253"/>
        <v>44492</v>
      </c>
      <c r="B1126" s="70">
        <f t="shared" ca="1" si="242"/>
        <v>1.1815671700000001</v>
      </c>
      <c r="C1126" s="60">
        <f t="shared" si="243"/>
        <v>1</v>
      </c>
      <c r="D1126" s="61">
        <f ca="1">IF(A1126&lt;$B$1,VLOOKUP(A1126,[1]DI!$A$4:$B$15000,2,FALSE),0)</f>
        <v>0</v>
      </c>
      <c r="E1126" s="60">
        <f t="shared" ca="1" si="244"/>
        <v>0</v>
      </c>
      <c r="F1126" s="62">
        <f t="shared" si="254"/>
        <v>1.3</v>
      </c>
      <c r="G1126" s="63">
        <f t="shared" ca="1" si="245"/>
        <v>1</v>
      </c>
      <c r="H1126" s="60">
        <f ca="1">TRUNC(PRODUCT(G$10:G1125),15)</f>
        <v>1.18156717176555</v>
      </c>
      <c r="I1126" s="60">
        <f t="shared" si="246"/>
        <v>1</v>
      </c>
      <c r="J1126" s="60">
        <f t="shared" ca="1" si="247"/>
        <v>1.1815671700000001</v>
      </c>
      <c r="K1126" s="60">
        <f t="shared" ca="1" si="248"/>
        <v>0.18156717</v>
      </c>
      <c r="L1126" s="64">
        <f>IF(VLOOKUP(A1126,$U$12:$AD$125,8)=VLOOKUP(A1125,$U$12:$AD$125,8),0,VLOOKUP(A1126,U$12:$AD$125,8))</f>
        <v>0</v>
      </c>
      <c r="M1126" s="65">
        <f>IF(L1126&gt;0,VLOOKUP(L1126,T$12:$AC$125,7),0)</f>
        <v>0</v>
      </c>
      <c r="N1126" s="60">
        <f t="shared" si="249"/>
        <v>0</v>
      </c>
      <c r="O1126" s="60">
        <f t="shared" ca="1" si="250"/>
        <v>0.18156717</v>
      </c>
      <c r="P1126" s="66" t="str">
        <f t="shared" si="251"/>
        <v>A+J=</v>
      </c>
      <c r="Q1126" s="67">
        <f t="shared" si="252"/>
        <v>45882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</row>
    <row r="1127" spans="1:147" x14ac:dyDescent="0.2">
      <c r="A1127" s="59">
        <f t="shared" si="253"/>
        <v>44493</v>
      </c>
      <c r="B1127" s="70">
        <f t="shared" ca="1" si="242"/>
        <v>1.1815671700000001</v>
      </c>
      <c r="C1127" s="60">
        <f t="shared" si="243"/>
        <v>1</v>
      </c>
      <c r="D1127" s="61">
        <f ca="1">IF(A1127&lt;$B$1,VLOOKUP(A1127,[1]DI!$A$4:$B$15000,2,FALSE),0)</f>
        <v>0</v>
      </c>
      <c r="E1127" s="60">
        <f t="shared" ca="1" si="244"/>
        <v>0</v>
      </c>
      <c r="F1127" s="62">
        <f t="shared" si="254"/>
        <v>1.3</v>
      </c>
      <c r="G1127" s="63">
        <f t="shared" ca="1" si="245"/>
        <v>1</v>
      </c>
      <c r="H1127" s="60">
        <f ca="1">TRUNC(PRODUCT(G$10:G1126),15)</f>
        <v>1.18156717176555</v>
      </c>
      <c r="I1127" s="60">
        <f t="shared" si="246"/>
        <v>1</v>
      </c>
      <c r="J1127" s="60">
        <f t="shared" ca="1" si="247"/>
        <v>1.1815671700000001</v>
      </c>
      <c r="K1127" s="60">
        <f t="shared" ca="1" si="248"/>
        <v>0.18156717</v>
      </c>
      <c r="L1127" s="64">
        <f>IF(VLOOKUP(A1127,$U$12:$AD$125,8)=VLOOKUP(A1126,$U$12:$AD$125,8),0,VLOOKUP(A1127,U$12:$AD$125,8))</f>
        <v>0</v>
      </c>
      <c r="M1127" s="65">
        <f>IF(L1127&gt;0,VLOOKUP(L1127,T$12:$AC$125,7),0)</f>
        <v>0</v>
      </c>
      <c r="N1127" s="60">
        <f t="shared" si="249"/>
        <v>0</v>
      </c>
      <c r="O1127" s="60">
        <f t="shared" ca="1" si="250"/>
        <v>0.18156717</v>
      </c>
      <c r="P1127" s="66" t="str">
        <f t="shared" si="251"/>
        <v>A+J=</v>
      </c>
      <c r="Q1127" s="67">
        <f t="shared" si="252"/>
        <v>45882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</row>
    <row r="1128" spans="1:147" x14ac:dyDescent="0.2">
      <c r="A1128" s="59">
        <f t="shared" si="253"/>
        <v>44494</v>
      </c>
      <c r="B1128" s="70">
        <f t="shared" ca="1" si="242"/>
        <v>1.1815671700000001</v>
      </c>
      <c r="C1128" s="60">
        <f t="shared" si="243"/>
        <v>1</v>
      </c>
      <c r="D1128" s="61">
        <f ca="1">IF(A1128&lt;$B$1,VLOOKUP(A1128,[1]DI!$A$4:$B$15000,2,FALSE),0)</f>
        <v>6.1499999999999999E-2</v>
      </c>
      <c r="E1128" s="60">
        <f t="shared" ca="1" si="244"/>
        <v>2.3687E-4</v>
      </c>
      <c r="F1128" s="62">
        <f t="shared" si="254"/>
        <v>1.3</v>
      </c>
      <c r="G1128" s="63">
        <f t="shared" ca="1" si="245"/>
        <v>1.000307931</v>
      </c>
      <c r="H1128" s="60">
        <f ca="1">TRUNC(PRODUCT(G$10:G1127),15)</f>
        <v>1.18156717176555</v>
      </c>
      <c r="I1128" s="60">
        <f t="shared" si="246"/>
        <v>1</v>
      </c>
      <c r="J1128" s="60">
        <f t="shared" ca="1" si="247"/>
        <v>1.1815671700000001</v>
      </c>
      <c r="K1128" s="60">
        <f t="shared" ca="1" si="248"/>
        <v>0.18156717</v>
      </c>
      <c r="L1128" s="64">
        <f>IF(VLOOKUP(A1128,$U$12:$AD$125,8)=VLOOKUP(A1127,$U$12:$AD$125,8),0,VLOOKUP(A1128,U$12:$AD$125,8))</f>
        <v>0</v>
      </c>
      <c r="M1128" s="65">
        <f>IF(L1128&gt;0,VLOOKUP(L1128,T$12:$AC$125,7),0)</f>
        <v>0</v>
      </c>
      <c r="N1128" s="60">
        <f t="shared" si="249"/>
        <v>0</v>
      </c>
      <c r="O1128" s="60">
        <f t="shared" ca="1" si="250"/>
        <v>0.18156717</v>
      </c>
      <c r="P1128" s="66" t="str">
        <f t="shared" si="251"/>
        <v>A+J=</v>
      </c>
      <c r="Q1128" s="67">
        <f t="shared" si="252"/>
        <v>45882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</row>
    <row r="1129" spans="1:147" x14ac:dyDescent="0.2">
      <c r="A1129" s="59">
        <f t="shared" si="253"/>
        <v>44495</v>
      </c>
      <c r="B1129" s="70">
        <f t="shared" ca="1" si="242"/>
        <v>1.18193101</v>
      </c>
      <c r="C1129" s="60">
        <f t="shared" si="243"/>
        <v>1</v>
      </c>
      <c r="D1129" s="61">
        <f ca="1">IF(A1129&lt;$B$1,VLOOKUP(A1129,[1]DI!$A$4:$B$15000,2,FALSE),0)</f>
        <v>6.1499999999999999E-2</v>
      </c>
      <c r="E1129" s="60">
        <f t="shared" ca="1" si="244"/>
        <v>2.3687E-4</v>
      </c>
      <c r="F1129" s="62">
        <f t="shared" si="254"/>
        <v>1.3</v>
      </c>
      <c r="G1129" s="63">
        <f t="shared" ca="1" si="245"/>
        <v>1.000307931</v>
      </c>
      <c r="H1129" s="60">
        <f ca="1">TRUNC(PRODUCT(G$10:G1128),15)</f>
        <v>1.1819310129263201</v>
      </c>
      <c r="I1129" s="60">
        <f t="shared" si="246"/>
        <v>1</v>
      </c>
      <c r="J1129" s="60">
        <f t="shared" ca="1" si="247"/>
        <v>1.18193101</v>
      </c>
      <c r="K1129" s="60">
        <f t="shared" ca="1" si="248"/>
        <v>0.18193101</v>
      </c>
      <c r="L1129" s="64">
        <f>IF(VLOOKUP(A1129,$U$12:$AD$125,8)=VLOOKUP(A1128,$U$12:$AD$125,8),0,VLOOKUP(A1129,U$12:$AD$125,8))</f>
        <v>0</v>
      </c>
      <c r="M1129" s="65">
        <f>IF(L1129&gt;0,VLOOKUP(L1129,T$12:$AC$125,7),0)</f>
        <v>0</v>
      </c>
      <c r="N1129" s="60">
        <f t="shared" si="249"/>
        <v>0</v>
      </c>
      <c r="O1129" s="60">
        <f t="shared" ca="1" si="250"/>
        <v>0.18193101</v>
      </c>
      <c r="P1129" s="66" t="str">
        <f t="shared" si="251"/>
        <v>A+J=</v>
      </c>
      <c r="Q1129" s="67">
        <f t="shared" si="252"/>
        <v>45882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</row>
    <row r="1130" spans="1:147" x14ac:dyDescent="0.2">
      <c r="A1130" s="59">
        <f t="shared" si="253"/>
        <v>44496</v>
      </c>
      <c r="B1130" s="70">
        <f t="shared" ca="1" si="242"/>
        <v>1.1822949700000001</v>
      </c>
      <c r="C1130" s="60">
        <f t="shared" si="243"/>
        <v>1</v>
      </c>
      <c r="D1130" s="61">
        <f ca="1">IF(A1130&lt;$B$1,VLOOKUP(A1130,[1]DI!$A$4:$B$15000,2,FALSE),0)</f>
        <v>6.1499999999999999E-2</v>
      </c>
      <c r="E1130" s="60">
        <f t="shared" ca="1" si="244"/>
        <v>2.3687E-4</v>
      </c>
      <c r="F1130" s="62">
        <f t="shared" si="254"/>
        <v>1.3</v>
      </c>
      <c r="G1130" s="63">
        <f t="shared" ca="1" si="245"/>
        <v>1.000307931</v>
      </c>
      <c r="H1130" s="60">
        <f ca="1">TRUNC(PRODUCT(G$10:G1129),15)</f>
        <v>1.1822949661250599</v>
      </c>
      <c r="I1130" s="60">
        <f t="shared" si="246"/>
        <v>1</v>
      </c>
      <c r="J1130" s="60">
        <f t="shared" ca="1" si="247"/>
        <v>1.1822949700000001</v>
      </c>
      <c r="K1130" s="60">
        <f t="shared" ca="1" si="248"/>
        <v>0.18229497</v>
      </c>
      <c r="L1130" s="64">
        <f>IF(VLOOKUP(A1130,$U$12:$AD$125,8)=VLOOKUP(A1129,$U$12:$AD$125,8),0,VLOOKUP(A1130,U$12:$AD$125,8))</f>
        <v>0</v>
      </c>
      <c r="M1130" s="65">
        <f>IF(L1130&gt;0,VLOOKUP(L1130,T$12:$AC$125,7),0)</f>
        <v>0</v>
      </c>
      <c r="N1130" s="60">
        <f t="shared" si="249"/>
        <v>0</v>
      </c>
      <c r="O1130" s="60">
        <f t="shared" ca="1" si="250"/>
        <v>0.18229497</v>
      </c>
      <c r="P1130" s="66" t="str">
        <f t="shared" si="251"/>
        <v>A+J=</v>
      </c>
      <c r="Q1130" s="67">
        <f t="shared" si="252"/>
        <v>45882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</row>
    <row r="1131" spans="1:147" x14ac:dyDescent="0.2">
      <c r="A1131" s="59">
        <f t="shared" si="253"/>
        <v>44497</v>
      </c>
      <c r="B1131" s="70">
        <f t="shared" ca="1" si="242"/>
        <v>1.1826590299999999</v>
      </c>
      <c r="C1131" s="60">
        <f t="shared" si="243"/>
        <v>1</v>
      </c>
      <c r="D1131" s="61">
        <f ca="1">IF(A1131&lt;$B$1,VLOOKUP(A1131,[1]DI!$A$4:$B$15000,2,FALSE),0)</f>
        <v>7.6499999999999999E-2</v>
      </c>
      <c r="E1131" s="60">
        <f t="shared" ca="1" si="244"/>
        <v>2.9255999999999998E-4</v>
      </c>
      <c r="F1131" s="62">
        <f t="shared" si="254"/>
        <v>1.3</v>
      </c>
      <c r="G1131" s="63">
        <f t="shared" ca="1" si="245"/>
        <v>1.0003803280000001</v>
      </c>
      <c r="H1131" s="60">
        <f ca="1">TRUNC(PRODUCT(G$10:G1130),15)</f>
        <v>1.1826590313962799</v>
      </c>
      <c r="I1131" s="60">
        <f t="shared" si="246"/>
        <v>1</v>
      </c>
      <c r="J1131" s="60">
        <f t="shared" ca="1" si="247"/>
        <v>1.1826590299999999</v>
      </c>
      <c r="K1131" s="60">
        <f t="shared" ca="1" si="248"/>
        <v>0.18265903</v>
      </c>
      <c r="L1131" s="64">
        <f>IF(VLOOKUP(A1131,$U$12:$AD$125,8)=VLOOKUP(A1130,$U$12:$AD$125,8),0,VLOOKUP(A1131,U$12:$AD$125,8))</f>
        <v>0</v>
      </c>
      <c r="M1131" s="65">
        <f>IF(L1131&gt;0,VLOOKUP(L1131,T$12:$AC$125,7),0)</f>
        <v>0</v>
      </c>
      <c r="N1131" s="60">
        <f t="shared" si="249"/>
        <v>0</v>
      </c>
      <c r="O1131" s="60">
        <f t="shared" ca="1" si="250"/>
        <v>0.18265903</v>
      </c>
      <c r="P1131" s="66" t="str">
        <f t="shared" si="251"/>
        <v>A+J=</v>
      </c>
      <c r="Q1131" s="67">
        <f t="shared" si="252"/>
        <v>45882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</row>
    <row r="1132" spans="1:147" x14ac:dyDescent="0.2">
      <c r="A1132" s="59">
        <f t="shared" si="253"/>
        <v>44498</v>
      </c>
      <c r="B1132" s="70">
        <f t="shared" ca="1" si="242"/>
        <v>1.1831088300000001</v>
      </c>
      <c r="C1132" s="60">
        <f t="shared" si="243"/>
        <v>1</v>
      </c>
      <c r="D1132" s="61">
        <f ca="1">IF(A1132&lt;$B$1,VLOOKUP(A1132,[1]DI!$A$4:$B$15000,2,FALSE),0)</f>
        <v>7.6499999999999999E-2</v>
      </c>
      <c r="E1132" s="60">
        <f t="shared" ca="1" si="244"/>
        <v>2.9255999999999998E-4</v>
      </c>
      <c r="F1132" s="62">
        <f t="shared" si="254"/>
        <v>1.3</v>
      </c>
      <c r="G1132" s="63">
        <f t="shared" ca="1" si="245"/>
        <v>1.0003803280000001</v>
      </c>
      <c r="H1132" s="60">
        <f ca="1">TRUNC(PRODUCT(G$10:G1131),15)</f>
        <v>1.18310882974037</v>
      </c>
      <c r="I1132" s="60">
        <f t="shared" si="246"/>
        <v>1</v>
      </c>
      <c r="J1132" s="60">
        <f t="shared" ca="1" si="247"/>
        <v>1.1831088299999999</v>
      </c>
      <c r="K1132" s="60">
        <f t="shared" ca="1" si="248"/>
        <v>0.18310883</v>
      </c>
      <c r="L1132" s="64">
        <f>IF(VLOOKUP(A1132,$U$12:$AD$125,8)=VLOOKUP(A1131,$U$12:$AD$125,8),0,VLOOKUP(A1132,U$12:$AD$125,8))</f>
        <v>0</v>
      </c>
      <c r="M1132" s="65">
        <f>IF(L1132&gt;0,VLOOKUP(L1132,T$12:$AC$125,7),0)</f>
        <v>0</v>
      </c>
      <c r="N1132" s="60">
        <f t="shared" si="249"/>
        <v>0</v>
      </c>
      <c r="O1132" s="60">
        <f t="shared" ca="1" si="250"/>
        <v>0.18310883</v>
      </c>
      <c r="P1132" s="66" t="str">
        <f t="shared" si="251"/>
        <v>A+J=</v>
      </c>
      <c r="Q1132" s="67">
        <f t="shared" si="252"/>
        <v>45882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</row>
    <row r="1133" spans="1:147" x14ac:dyDescent="0.2">
      <c r="A1133" s="59">
        <f t="shared" si="253"/>
        <v>44499</v>
      </c>
      <c r="B1133" s="70">
        <f t="shared" ca="1" si="242"/>
        <v>1.1835587999999999</v>
      </c>
      <c r="C1133" s="60">
        <f t="shared" si="243"/>
        <v>1</v>
      </c>
      <c r="D1133" s="61">
        <f ca="1">IF(A1133&lt;$B$1,VLOOKUP(A1133,[1]DI!$A$4:$B$15000,2,FALSE),0)</f>
        <v>0</v>
      </c>
      <c r="E1133" s="60">
        <f t="shared" ca="1" si="244"/>
        <v>0</v>
      </c>
      <c r="F1133" s="62">
        <f t="shared" si="254"/>
        <v>1.3</v>
      </c>
      <c r="G1133" s="63">
        <f t="shared" ca="1" si="245"/>
        <v>1</v>
      </c>
      <c r="H1133" s="60">
        <f ca="1">TRUNC(PRODUCT(G$10:G1132),15)</f>
        <v>1.18355879915537</v>
      </c>
      <c r="I1133" s="60">
        <f t="shared" si="246"/>
        <v>1</v>
      </c>
      <c r="J1133" s="60">
        <f t="shared" ca="1" si="247"/>
        <v>1.1835587999999999</v>
      </c>
      <c r="K1133" s="60">
        <f t="shared" ca="1" si="248"/>
        <v>0.18355879999999999</v>
      </c>
      <c r="L1133" s="64">
        <f>IF(VLOOKUP(A1133,$U$12:$AD$125,8)=VLOOKUP(A1132,$U$12:$AD$125,8),0,VLOOKUP(A1133,U$12:$AD$125,8))</f>
        <v>0</v>
      </c>
      <c r="M1133" s="65">
        <f>IF(L1133&gt;0,VLOOKUP(L1133,T$12:$AC$125,7),0)</f>
        <v>0</v>
      </c>
      <c r="N1133" s="60">
        <f t="shared" si="249"/>
        <v>0</v>
      </c>
      <c r="O1133" s="60">
        <f t="shared" ca="1" si="250"/>
        <v>0.18355879999999999</v>
      </c>
      <c r="P1133" s="66" t="str">
        <f t="shared" si="251"/>
        <v>A+J=</v>
      </c>
      <c r="Q1133" s="67">
        <f t="shared" si="252"/>
        <v>45882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</row>
    <row r="1134" spans="1:147" x14ac:dyDescent="0.2">
      <c r="A1134" s="59">
        <f t="shared" si="253"/>
        <v>44500</v>
      </c>
      <c r="B1134" s="70">
        <f t="shared" ca="1" si="242"/>
        <v>1.1835587999999999</v>
      </c>
      <c r="C1134" s="60">
        <f t="shared" si="243"/>
        <v>1</v>
      </c>
      <c r="D1134" s="61">
        <f ca="1">IF(A1134&lt;$B$1,VLOOKUP(A1134,[1]DI!$A$4:$B$15000,2,FALSE),0)</f>
        <v>0</v>
      </c>
      <c r="E1134" s="60">
        <f t="shared" ca="1" si="244"/>
        <v>0</v>
      </c>
      <c r="F1134" s="62">
        <f t="shared" si="254"/>
        <v>1.3</v>
      </c>
      <c r="G1134" s="63">
        <f t="shared" ca="1" si="245"/>
        <v>1</v>
      </c>
      <c r="H1134" s="60">
        <f ca="1">TRUNC(PRODUCT(G$10:G1133),15)</f>
        <v>1.18355879915537</v>
      </c>
      <c r="I1134" s="60">
        <f t="shared" si="246"/>
        <v>1</v>
      </c>
      <c r="J1134" s="60">
        <f t="shared" ca="1" si="247"/>
        <v>1.1835587999999999</v>
      </c>
      <c r="K1134" s="60">
        <f t="shared" ca="1" si="248"/>
        <v>0.18355879999999999</v>
      </c>
      <c r="L1134" s="64">
        <f>IF(VLOOKUP(A1134,$U$12:$AD$125,8)=VLOOKUP(A1133,$U$12:$AD$125,8),0,VLOOKUP(A1134,U$12:$AD$125,8))</f>
        <v>0</v>
      </c>
      <c r="M1134" s="65">
        <f>IF(L1134&gt;0,VLOOKUP(L1134,T$12:$AC$125,7),0)</f>
        <v>0</v>
      </c>
      <c r="N1134" s="60">
        <f t="shared" si="249"/>
        <v>0</v>
      </c>
      <c r="O1134" s="60">
        <f t="shared" ca="1" si="250"/>
        <v>0.18355879999999999</v>
      </c>
      <c r="P1134" s="66" t="str">
        <f t="shared" si="251"/>
        <v>A+J=</v>
      </c>
      <c r="Q1134" s="67">
        <f t="shared" si="252"/>
        <v>45882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</row>
    <row r="1135" spans="1:147" x14ac:dyDescent="0.2">
      <c r="A1135" s="59">
        <f t="shared" si="253"/>
        <v>44501</v>
      </c>
      <c r="B1135" s="70">
        <f t="shared" ca="1" si="242"/>
        <v>1.1835587999999999</v>
      </c>
      <c r="C1135" s="60">
        <f t="shared" si="243"/>
        <v>1</v>
      </c>
      <c r="D1135" s="61">
        <f ca="1">IF(A1135&lt;$B$1,VLOOKUP(A1135,[1]DI!$A$4:$B$15000,2,FALSE),0)</f>
        <v>7.6499999999999999E-2</v>
      </c>
      <c r="E1135" s="60">
        <f t="shared" ca="1" si="244"/>
        <v>2.9255999999999998E-4</v>
      </c>
      <c r="F1135" s="62">
        <f t="shared" si="254"/>
        <v>1.3</v>
      </c>
      <c r="G1135" s="63">
        <f t="shared" ca="1" si="245"/>
        <v>1.0003803280000001</v>
      </c>
      <c r="H1135" s="60">
        <f ca="1">TRUNC(PRODUCT(G$10:G1134),15)</f>
        <v>1.18355879915537</v>
      </c>
      <c r="I1135" s="60">
        <f t="shared" si="246"/>
        <v>1</v>
      </c>
      <c r="J1135" s="60">
        <f t="shared" ca="1" si="247"/>
        <v>1.1835587999999999</v>
      </c>
      <c r="K1135" s="60">
        <f t="shared" ca="1" si="248"/>
        <v>0.18355879999999999</v>
      </c>
      <c r="L1135" s="64">
        <f>IF(VLOOKUP(A1135,$U$12:$AD$125,8)=VLOOKUP(A1134,$U$12:$AD$125,8),0,VLOOKUP(A1135,U$12:$AD$125,8))</f>
        <v>0</v>
      </c>
      <c r="M1135" s="65">
        <f>IF(L1135&gt;0,VLOOKUP(L1135,T$12:$AC$125,7),0)</f>
        <v>0</v>
      </c>
      <c r="N1135" s="60">
        <f t="shared" si="249"/>
        <v>0</v>
      </c>
      <c r="O1135" s="60">
        <f t="shared" ca="1" si="250"/>
        <v>0.18355879999999999</v>
      </c>
      <c r="P1135" s="66" t="str">
        <f t="shared" si="251"/>
        <v>A+J=</v>
      </c>
      <c r="Q1135" s="67">
        <f t="shared" si="252"/>
        <v>45882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</row>
    <row r="1136" spans="1:147" x14ac:dyDescent="0.2">
      <c r="A1136" s="59">
        <f t="shared" si="253"/>
        <v>44502</v>
      </c>
      <c r="B1136" s="70">
        <f t="shared" ca="1" si="242"/>
        <v>1.18400894</v>
      </c>
      <c r="C1136" s="60">
        <f t="shared" si="243"/>
        <v>1</v>
      </c>
      <c r="D1136" s="61">
        <f ca="1">IF(A1136&lt;$B$1,VLOOKUP(A1136,[1]DI!$A$4:$B$15000,2,FALSE),0)</f>
        <v>0</v>
      </c>
      <c r="E1136" s="60">
        <f t="shared" ca="1" si="244"/>
        <v>0</v>
      </c>
      <c r="F1136" s="62">
        <f t="shared" si="254"/>
        <v>1.3</v>
      </c>
      <c r="G1136" s="63">
        <f t="shared" ca="1" si="245"/>
        <v>1</v>
      </c>
      <c r="H1136" s="60">
        <f ca="1">TRUNC(PRODUCT(G$10:G1135),15)</f>
        <v>1.18400893970633</v>
      </c>
      <c r="I1136" s="60">
        <f t="shared" si="246"/>
        <v>1</v>
      </c>
      <c r="J1136" s="60">
        <f t="shared" ca="1" si="247"/>
        <v>1.18400894</v>
      </c>
      <c r="K1136" s="60">
        <f t="shared" ca="1" si="248"/>
        <v>0.18400894000000001</v>
      </c>
      <c r="L1136" s="64">
        <f>IF(VLOOKUP(A1136,$U$12:$AD$125,8)=VLOOKUP(A1135,$U$12:$AD$125,8),0,VLOOKUP(A1136,U$12:$AD$125,8))</f>
        <v>0</v>
      </c>
      <c r="M1136" s="65">
        <f>IF(L1136&gt;0,VLOOKUP(L1136,T$12:$AC$125,7),0)</f>
        <v>0</v>
      </c>
      <c r="N1136" s="60">
        <f t="shared" si="249"/>
        <v>0</v>
      </c>
      <c r="O1136" s="60">
        <f t="shared" ca="1" si="250"/>
        <v>0.18400894000000001</v>
      </c>
      <c r="P1136" s="66" t="str">
        <f t="shared" si="251"/>
        <v>A+J=</v>
      </c>
      <c r="Q1136" s="67">
        <f t="shared" si="252"/>
        <v>45882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</row>
    <row r="1137" spans="1:150" x14ac:dyDescent="0.2">
      <c r="A1137" s="59">
        <f t="shared" si="253"/>
        <v>44503</v>
      </c>
      <c r="B1137" s="70">
        <f t="shared" ca="1" si="242"/>
        <v>1.18400894</v>
      </c>
      <c r="C1137" s="60">
        <f t="shared" si="243"/>
        <v>1</v>
      </c>
      <c r="D1137" s="61">
        <f ca="1">IF(A1137&lt;$B$1,VLOOKUP(A1137,[1]DI!$A$4:$B$15000,2,FALSE),0)</f>
        <v>7.6499999999999999E-2</v>
      </c>
      <c r="E1137" s="60">
        <f t="shared" ca="1" si="244"/>
        <v>2.9255999999999998E-4</v>
      </c>
      <c r="F1137" s="62">
        <f t="shared" si="254"/>
        <v>1.3</v>
      </c>
      <c r="G1137" s="63">
        <f t="shared" ca="1" si="245"/>
        <v>1.0003803280000001</v>
      </c>
      <c r="H1137" s="60">
        <f ca="1">TRUNC(PRODUCT(G$10:G1136),15)</f>
        <v>1.18400893970633</v>
      </c>
      <c r="I1137" s="60">
        <f t="shared" si="246"/>
        <v>1</v>
      </c>
      <c r="J1137" s="60">
        <f t="shared" ca="1" si="247"/>
        <v>1.18400894</v>
      </c>
      <c r="K1137" s="60">
        <f t="shared" ca="1" si="248"/>
        <v>0.18400894000000001</v>
      </c>
      <c r="L1137" s="64">
        <f>IF(VLOOKUP(A1137,$U$12:$AD$125,8)=VLOOKUP(A1136,$U$12:$AD$125,8),0,VLOOKUP(A1137,U$12:$AD$125,8))</f>
        <v>0</v>
      </c>
      <c r="M1137" s="65">
        <f>IF(L1137&gt;0,VLOOKUP(L1137,T$12:$AC$125,7),0)</f>
        <v>0</v>
      </c>
      <c r="N1137" s="60">
        <f t="shared" si="249"/>
        <v>0</v>
      </c>
      <c r="O1137" s="60">
        <f t="shared" ca="1" si="250"/>
        <v>0.18400894000000001</v>
      </c>
      <c r="P1137" s="66" t="str">
        <f t="shared" si="251"/>
        <v>A+J=</v>
      </c>
      <c r="Q1137" s="67">
        <f t="shared" si="252"/>
        <v>45882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</row>
    <row r="1138" spans="1:150" x14ac:dyDescent="0.2">
      <c r="A1138" s="59">
        <f t="shared" si="253"/>
        <v>44504</v>
      </c>
      <c r="B1138" s="70">
        <f t="shared" ca="1" si="242"/>
        <v>1.18445925</v>
      </c>
      <c r="C1138" s="60">
        <f t="shared" si="243"/>
        <v>1</v>
      </c>
      <c r="D1138" s="61">
        <f ca="1">IF(A1138&lt;$B$1,VLOOKUP(A1138,[1]DI!$A$4:$B$15000,2,FALSE),0)</f>
        <v>7.6499999999999999E-2</v>
      </c>
      <c r="E1138" s="60">
        <f t="shared" ca="1" si="244"/>
        <v>2.9255999999999998E-4</v>
      </c>
      <c r="F1138" s="62">
        <f t="shared" si="254"/>
        <v>1.3</v>
      </c>
      <c r="G1138" s="63">
        <f t="shared" ca="1" si="245"/>
        <v>1.0003803280000001</v>
      </c>
      <c r="H1138" s="60">
        <f ca="1">TRUNC(PRODUCT(G$10:G1137),15)</f>
        <v>1.1844592514583501</v>
      </c>
      <c r="I1138" s="60">
        <f t="shared" si="246"/>
        <v>1</v>
      </c>
      <c r="J1138" s="60">
        <f t="shared" ca="1" si="247"/>
        <v>1.18445925</v>
      </c>
      <c r="K1138" s="60">
        <f t="shared" ca="1" si="248"/>
        <v>0.18445924999999999</v>
      </c>
      <c r="L1138" s="64">
        <f>IF(VLOOKUP(A1138,$U$12:$AD$125,8)=VLOOKUP(A1137,$U$12:$AD$125,8),0,VLOOKUP(A1138,U$12:$AD$125,8))</f>
        <v>0</v>
      </c>
      <c r="M1138" s="65">
        <f>IF(L1138&gt;0,VLOOKUP(L1138,T$12:$AC$125,7),0)</f>
        <v>0</v>
      </c>
      <c r="N1138" s="60">
        <f t="shared" si="249"/>
        <v>0</v>
      </c>
      <c r="O1138" s="60">
        <f t="shared" ca="1" si="250"/>
        <v>0.18445924999999999</v>
      </c>
      <c r="P1138" s="66" t="str">
        <f t="shared" si="251"/>
        <v>A+J=</v>
      </c>
      <c r="Q1138" s="67">
        <f t="shared" si="252"/>
        <v>45882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</row>
    <row r="1139" spans="1:150" x14ac:dyDescent="0.2">
      <c r="A1139" s="59">
        <f t="shared" si="253"/>
        <v>44505</v>
      </c>
      <c r="B1139" s="70">
        <f t="shared" ref="B1139:B1142" ca="1" si="255">IF(A1139&lt;=TODAY(),C1139+K1139,IF(AND(A1139&gt;TODAY(),A1139&lt;=$B$1),IF(VLOOKUP(TODAY(),$A$10:$D$5000,4,FALSE)=0,"n.d",C1139+K1139),"n.d"))</f>
        <v>1.18490973</v>
      </c>
      <c r="C1139" s="60">
        <f t="shared" ref="C1139:C1142" si="256">TRUNC(C1138-N1138,8)</f>
        <v>1</v>
      </c>
      <c r="D1139" s="61">
        <f ca="1">IF(A1139&lt;$B$1,VLOOKUP(A1139,[1]DI!$A$4:$B$15000,2,FALSE),0)</f>
        <v>7.6499999999999999E-2</v>
      </c>
      <c r="E1139" s="60">
        <f t="shared" ref="E1139:E1142" ca="1" si="257">ROUND((((1+D1139)^(1/252)-1)),8)</f>
        <v>2.9255999999999998E-4</v>
      </c>
      <c r="F1139" s="62">
        <f t="shared" si="254"/>
        <v>1.3</v>
      </c>
      <c r="G1139" s="63">
        <f t="shared" ref="G1139:G1142" ca="1" si="258">TRUNC((1+(E1139*F1139)),15)</f>
        <v>1.0003803280000001</v>
      </c>
      <c r="H1139" s="60">
        <f ca="1">TRUNC(PRODUCT(G$10:G1138),15)</f>
        <v>1.18490973447654</v>
      </c>
      <c r="I1139" s="60">
        <f t="shared" ref="I1139:I1142" si="259">IF(OR(L1138&gt;0,L1138="E"),H1138,I1138)</f>
        <v>1</v>
      </c>
      <c r="J1139" s="60">
        <f t="shared" ref="J1139:J1142" ca="1" si="260">ROUND(TRUNC(H1139/I1139,15),8)</f>
        <v>1.18490973</v>
      </c>
      <c r="K1139" s="60">
        <f t="shared" ref="K1139:K1142" ca="1" si="261">TRUNC((C1139*(J1139-1)),8)</f>
        <v>0.18490972999999999</v>
      </c>
      <c r="L1139" s="64">
        <f>IF(VLOOKUP(A1139,$U$12:$AD$125,8)=VLOOKUP(A1138,$U$12:$AD$125,8),0,VLOOKUP(A1139,U$12:$AD$125,8))</f>
        <v>0</v>
      </c>
      <c r="M1139" s="65">
        <f>IF(L1139&gt;0,VLOOKUP(L1139,T$12:$AC$125,7),0)</f>
        <v>0</v>
      </c>
      <c r="N1139" s="60">
        <f t="shared" ref="N1139:N1142" si="262">IF(M1139&gt;0,(C$10*M1139),0)</f>
        <v>0</v>
      </c>
      <c r="O1139" s="60">
        <f t="shared" ref="O1139:O1142" ca="1" si="263">(K1139+N1139)</f>
        <v>0.18490972999999999</v>
      </c>
      <c r="P1139" s="66" t="str">
        <f t="shared" ref="P1139:P1142" si="264">IF(L1138&gt;0,VLOOKUP(A1138,$U$12:$AD$125,9),P1138)</f>
        <v>A+J=</v>
      </c>
      <c r="Q1139" s="67">
        <f t="shared" ref="Q1139:Q1142" si="265">IF(L1138&gt;0,VLOOKUP(A1138,$U$12:$AD$125,10),Q1138)</f>
        <v>45882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</row>
    <row r="1140" spans="1:150" x14ac:dyDescent="0.2">
      <c r="A1140" s="59">
        <f t="shared" si="253"/>
        <v>44506</v>
      </c>
      <c r="B1140" s="70">
        <f t="shared" ca="1" si="255"/>
        <v>1.18536039</v>
      </c>
      <c r="C1140" s="60">
        <f t="shared" si="256"/>
        <v>1</v>
      </c>
      <c r="D1140" s="61">
        <f ca="1">IF(A1140&lt;$B$1,VLOOKUP(A1140,[1]DI!$A$4:$B$15000,2,FALSE),0)</f>
        <v>0</v>
      </c>
      <c r="E1140" s="60">
        <f t="shared" ca="1" si="257"/>
        <v>0</v>
      </c>
      <c r="F1140" s="62">
        <f t="shared" si="254"/>
        <v>1.3</v>
      </c>
      <c r="G1140" s="63">
        <f t="shared" ca="1" si="258"/>
        <v>1</v>
      </c>
      <c r="H1140" s="60">
        <f ca="1">TRUNC(PRODUCT(G$10:G1139),15)</f>
        <v>1.18536038882604</v>
      </c>
      <c r="I1140" s="60">
        <f t="shared" si="259"/>
        <v>1</v>
      </c>
      <c r="J1140" s="60">
        <f t="shared" ca="1" si="260"/>
        <v>1.18536039</v>
      </c>
      <c r="K1140" s="60">
        <f t="shared" ca="1" si="261"/>
        <v>0.18536039000000001</v>
      </c>
      <c r="L1140" s="64">
        <f>IF(VLOOKUP(A1140,$U$12:$AD$125,8)=VLOOKUP(A1139,$U$12:$AD$125,8),0,VLOOKUP(A1140,U$12:$AD$125,8))</f>
        <v>0</v>
      </c>
      <c r="M1140" s="65">
        <f>IF(L1140&gt;0,VLOOKUP(L1140,T$12:$AC$125,7),0)</f>
        <v>0</v>
      </c>
      <c r="N1140" s="60">
        <f t="shared" si="262"/>
        <v>0</v>
      </c>
      <c r="O1140" s="60">
        <f t="shared" ca="1" si="263"/>
        <v>0.18536039000000001</v>
      </c>
      <c r="P1140" s="66" t="str">
        <f t="shared" si="264"/>
        <v>A+J=</v>
      </c>
      <c r="Q1140" s="67">
        <f t="shared" si="265"/>
        <v>45882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</row>
    <row r="1141" spans="1:150" x14ac:dyDescent="0.2">
      <c r="A1141" s="59">
        <f t="shared" si="253"/>
        <v>44507</v>
      </c>
      <c r="B1141" s="70">
        <f t="shared" ca="1" si="255"/>
        <v>1.18536039</v>
      </c>
      <c r="C1141" s="60">
        <f t="shared" si="256"/>
        <v>1</v>
      </c>
      <c r="D1141" s="61">
        <f ca="1">IF(A1141&lt;$B$1,VLOOKUP(A1141,[1]DI!$A$4:$B$15000,2,FALSE),0)</f>
        <v>0</v>
      </c>
      <c r="E1141" s="60">
        <f t="shared" ca="1" si="257"/>
        <v>0</v>
      </c>
      <c r="F1141" s="62">
        <f t="shared" si="254"/>
        <v>1.3</v>
      </c>
      <c r="G1141" s="63">
        <f t="shared" ca="1" si="258"/>
        <v>1</v>
      </c>
      <c r="H1141" s="60">
        <f ca="1">TRUNC(PRODUCT(G$10:G1140),15)</f>
        <v>1.18536038882604</v>
      </c>
      <c r="I1141" s="60">
        <f t="shared" si="259"/>
        <v>1</v>
      </c>
      <c r="J1141" s="60">
        <f t="shared" ca="1" si="260"/>
        <v>1.18536039</v>
      </c>
      <c r="K1141" s="60">
        <f t="shared" ca="1" si="261"/>
        <v>0.18536039000000001</v>
      </c>
      <c r="L1141" s="64">
        <f>IF(VLOOKUP(A1141,$U$12:$AD$125,8)=VLOOKUP(A1140,$U$12:$AD$125,8),0,VLOOKUP(A1141,U$12:$AD$125,8))</f>
        <v>0</v>
      </c>
      <c r="M1141" s="65">
        <f>IF(L1141&gt;0,VLOOKUP(L1141,T$12:$AC$125,7),0)</f>
        <v>0</v>
      </c>
      <c r="N1141" s="60">
        <f t="shared" si="262"/>
        <v>0</v>
      </c>
      <c r="O1141" s="60">
        <f t="shared" ca="1" si="263"/>
        <v>0.18536039000000001</v>
      </c>
      <c r="P1141" s="66" t="str">
        <f t="shared" si="264"/>
        <v>A+J=</v>
      </c>
      <c r="Q1141" s="67">
        <f t="shared" si="265"/>
        <v>45882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</row>
    <row r="1142" spans="1:150" x14ac:dyDescent="0.2">
      <c r="A1142" s="59">
        <f t="shared" si="253"/>
        <v>44508</v>
      </c>
      <c r="B1142" s="70">
        <f t="shared" ca="1" si="255"/>
        <v>1.18536039</v>
      </c>
      <c r="C1142" s="60">
        <f t="shared" si="256"/>
        <v>1</v>
      </c>
      <c r="D1142" s="61">
        <f ca="1">IF(A1142&lt;$B$1,VLOOKUP(A1142,[1]DI!$A$4:$B$15000,2,FALSE),0)</f>
        <v>7.6499999999999999E-2</v>
      </c>
      <c r="E1142" s="60">
        <f t="shared" ca="1" si="257"/>
        <v>2.9255999999999998E-4</v>
      </c>
      <c r="F1142" s="62">
        <f t="shared" si="254"/>
        <v>1.3</v>
      </c>
      <c r="G1142" s="63">
        <f t="shared" ca="1" si="258"/>
        <v>1.0003803280000001</v>
      </c>
      <c r="H1142" s="60">
        <f ca="1">TRUNC(PRODUCT(G$10:G1141),15)</f>
        <v>1.18536038882604</v>
      </c>
      <c r="I1142" s="60">
        <f t="shared" si="259"/>
        <v>1</v>
      </c>
      <c r="J1142" s="60">
        <f t="shared" ca="1" si="260"/>
        <v>1.18536039</v>
      </c>
      <c r="K1142" s="60">
        <f t="shared" ca="1" si="261"/>
        <v>0.18536039000000001</v>
      </c>
      <c r="L1142" s="64">
        <f>IF(VLOOKUP(A1142,$U$12:$AD$125,8)=VLOOKUP(A1141,$U$12:$AD$125,8),0,VLOOKUP(A1142,U$12:$AD$125,8))</f>
        <v>0</v>
      </c>
      <c r="M1142" s="65">
        <f>IF(L1142&gt;0,VLOOKUP(L1142,T$12:$AC$125,7),0)</f>
        <v>0</v>
      </c>
      <c r="N1142" s="60">
        <f t="shared" si="262"/>
        <v>0</v>
      </c>
      <c r="O1142" s="60">
        <f t="shared" ca="1" si="263"/>
        <v>0.18536039000000001</v>
      </c>
      <c r="P1142" s="66" t="str">
        <f t="shared" si="264"/>
        <v>A+J=</v>
      </c>
      <c r="Q1142" s="67">
        <f t="shared" si="265"/>
        <v>45882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</row>
    <row r="1143" spans="1:150" x14ac:dyDescent="0.2">
      <c r="A1143" s="59">
        <f t="shared" si="253"/>
        <v>44509</v>
      </c>
      <c r="B1143" s="70">
        <f t="shared" ref="B1143:B1200" ca="1" si="266">IF(A1143&lt;=TODAY(),C1143+K1143,IF(AND(A1143&gt;TODAY(),A1143&lt;=$B$1),IF(VLOOKUP(TODAY(),$A$10:$D$5000,4,FALSE)=0,"n.d",C1143+K1143),"n.d"))</f>
        <v>1.18581121</v>
      </c>
      <c r="C1143" s="60">
        <f t="shared" ref="C1143:C1200" si="267">TRUNC(C1142-N1142,8)</f>
        <v>1</v>
      </c>
      <c r="D1143" s="61">
        <f ca="1">IF(A1143&lt;$B$1,VLOOKUP(A1143,[1]DI!$A$4:$B$15000,2,FALSE),0)</f>
        <v>7.6499999999999999E-2</v>
      </c>
      <c r="E1143" s="60">
        <f t="shared" ref="E1143:E1200" ca="1" si="268">ROUND((((1+D1143)^(1/252)-1)),8)</f>
        <v>2.9255999999999998E-4</v>
      </c>
      <c r="F1143" s="62">
        <f t="shared" si="254"/>
        <v>1.3</v>
      </c>
      <c r="G1143" s="63">
        <f t="shared" ref="G1143:G1200" ca="1" si="269">TRUNC((1+(E1143*F1143)),15)</f>
        <v>1.0003803280000001</v>
      </c>
      <c r="H1143" s="60">
        <f ca="1">TRUNC(PRODUCT(G$10:G1142),15)</f>
        <v>1.1858112145719999</v>
      </c>
      <c r="I1143" s="60">
        <f t="shared" ref="I1143:I1200" si="270">IF(OR(L1142&gt;0,L1142="E"),H1142,I1142)</f>
        <v>1</v>
      </c>
      <c r="J1143" s="60">
        <f t="shared" ref="J1143:J1200" ca="1" si="271">ROUND(TRUNC(H1143/I1143,15),8)</f>
        <v>1.18581121</v>
      </c>
      <c r="K1143" s="60">
        <f t="shared" ref="K1143:K1200" ca="1" si="272">TRUNC((C1143*(J1143-1)),8)</f>
        <v>0.18581121</v>
      </c>
      <c r="L1143" s="64">
        <f>IF(VLOOKUP(A1143,$U$12:$AD$125,8)=VLOOKUP(A1142,$U$12:$AD$125,8),0,VLOOKUP(A1143,U$12:$AD$125,8))</f>
        <v>0</v>
      </c>
      <c r="M1143" s="65">
        <f>IF(L1143&gt;0,VLOOKUP(L1143,T$12:$AC$125,7),0)</f>
        <v>0</v>
      </c>
      <c r="N1143" s="60">
        <f t="shared" ref="N1143:N1200" si="273">IF(M1143&gt;0,(C$10*M1143),0)</f>
        <v>0</v>
      </c>
      <c r="O1143" s="60">
        <f t="shared" ref="O1143:O1200" ca="1" si="274">(K1143+N1143)</f>
        <v>0.18581121</v>
      </c>
      <c r="P1143" s="66" t="str">
        <f t="shared" ref="P1143:P1200" si="275">IF(L1142&gt;0,VLOOKUP(A1142,$U$12:$AD$125,9),P1142)</f>
        <v>A+J=</v>
      </c>
      <c r="Q1143" s="67">
        <f t="shared" ref="Q1143:Q1200" si="276">IF(L1142&gt;0,VLOOKUP(A1142,$U$12:$AD$125,10),Q1142)</f>
        <v>45882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</row>
    <row r="1144" spans="1:150" x14ac:dyDescent="0.2">
      <c r="A1144" s="59">
        <f t="shared" si="253"/>
        <v>44510</v>
      </c>
      <c r="B1144" s="70">
        <f t="shared" ca="1" si="266"/>
        <v>1.18626221</v>
      </c>
      <c r="C1144" s="60">
        <f t="shared" si="267"/>
        <v>1</v>
      </c>
      <c r="D1144" s="61">
        <f ca="1">IF(A1144&lt;$B$1,VLOOKUP(A1144,[1]DI!$A$4:$B$15000,2,FALSE),0)</f>
        <v>7.6499999999999999E-2</v>
      </c>
      <c r="E1144" s="60">
        <f t="shared" ca="1" si="268"/>
        <v>2.9255999999999998E-4</v>
      </c>
      <c r="F1144" s="62">
        <f t="shared" si="254"/>
        <v>1.3</v>
      </c>
      <c r="G1144" s="63">
        <f t="shared" ca="1" si="269"/>
        <v>1.0003803280000001</v>
      </c>
      <c r="H1144" s="60">
        <f ca="1">TRUNC(PRODUCT(G$10:G1143),15)</f>
        <v>1.18626221177962</v>
      </c>
      <c r="I1144" s="60">
        <f t="shared" si="270"/>
        <v>1</v>
      </c>
      <c r="J1144" s="60">
        <f t="shared" ca="1" si="271"/>
        <v>1.18626221</v>
      </c>
      <c r="K1144" s="60">
        <f t="shared" ca="1" si="272"/>
        <v>0.18626221000000001</v>
      </c>
      <c r="L1144" s="64">
        <f>IF(VLOOKUP(A1144,$U$12:$AD$125,8)=VLOOKUP(A1143,$U$12:$AD$125,8),0,VLOOKUP(A1144,U$12:$AD$125,8))</f>
        <v>0</v>
      </c>
      <c r="M1144" s="65">
        <f>IF(L1144&gt;0,VLOOKUP(L1144,T$12:$AC$125,7),0)</f>
        <v>0</v>
      </c>
      <c r="N1144" s="60">
        <f t="shared" si="273"/>
        <v>0</v>
      </c>
      <c r="O1144" s="60">
        <f t="shared" ca="1" si="274"/>
        <v>0.18626221000000001</v>
      </c>
      <c r="P1144" s="66" t="str">
        <f t="shared" si="275"/>
        <v>A+J=</v>
      </c>
      <c r="Q1144" s="67">
        <f t="shared" si="276"/>
        <v>45882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</row>
    <row r="1145" spans="1:150" x14ac:dyDescent="0.2">
      <c r="A1145" s="59">
        <f t="shared" si="253"/>
        <v>44511</v>
      </c>
      <c r="B1145" s="70">
        <f t="shared" ca="1" si="266"/>
        <v>1.18671338</v>
      </c>
      <c r="C1145" s="60">
        <f t="shared" si="267"/>
        <v>1</v>
      </c>
      <c r="D1145" s="61">
        <f ca="1">IF(A1145&lt;$B$1,VLOOKUP(A1145,[1]DI!$A$4:$B$15000,2,FALSE),0)</f>
        <v>7.6499999999999999E-2</v>
      </c>
      <c r="E1145" s="60">
        <f t="shared" ca="1" si="268"/>
        <v>2.9255999999999998E-4</v>
      </c>
      <c r="F1145" s="62">
        <f t="shared" si="254"/>
        <v>1.3</v>
      </c>
      <c r="G1145" s="63">
        <f t="shared" ca="1" si="269"/>
        <v>1.0003803280000001</v>
      </c>
      <c r="H1145" s="60">
        <f ca="1">TRUNC(PRODUCT(G$10:G1144),15)</f>
        <v>1.1867133805140999</v>
      </c>
      <c r="I1145" s="60">
        <f t="shared" si="270"/>
        <v>1</v>
      </c>
      <c r="J1145" s="60">
        <f t="shared" ca="1" si="271"/>
        <v>1.18671338</v>
      </c>
      <c r="K1145" s="60">
        <f t="shared" ca="1" si="272"/>
        <v>0.18671338000000001</v>
      </c>
      <c r="L1145" s="64">
        <f>IF(VLOOKUP(A1145,$U$12:$AD$125,8)=VLOOKUP(A1144,$U$12:$AD$125,8),0,VLOOKUP(A1145,U$12:$AD$125,8))</f>
        <v>0</v>
      </c>
      <c r="M1145" s="65">
        <f>IF(L1145&gt;0,VLOOKUP(L1145,T$12:$AC$125,7),0)</f>
        <v>0</v>
      </c>
      <c r="N1145" s="60">
        <f t="shared" si="273"/>
        <v>0</v>
      </c>
      <c r="O1145" s="60">
        <f t="shared" ca="1" si="274"/>
        <v>0.18671338000000001</v>
      </c>
      <c r="P1145" s="66" t="str">
        <f t="shared" si="275"/>
        <v>A+J=</v>
      </c>
      <c r="Q1145" s="67">
        <f t="shared" si="276"/>
        <v>45882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</row>
    <row r="1146" spans="1:150" x14ac:dyDescent="0.2">
      <c r="A1146" s="59">
        <f t="shared" si="253"/>
        <v>44512</v>
      </c>
      <c r="B1146" s="70">
        <f t="shared" ca="1" si="266"/>
        <v>1.18716472</v>
      </c>
      <c r="C1146" s="60">
        <f t="shared" si="267"/>
        <v>1</v>
      </c>
      <c r="D1146" s="61">
        <f ca="1">IF(A1146&lt;$B$1,VLOOKUP(A1146,[1]DI!$A$4:$B$15000,2,FALSE),0)</f>
        <v>7.6499999999999999E-2</v>
      </c>
      <c r="E1146" s="60">
        <f t="shared" ca="1" si="268"/>
        <v>2.9255999999999998E-4</v>
      </c>
      <c r="F1146" s="62">
        <f t="shared" si="254"/>
        <v>1.3</v>
      </c>
      <c r="G1146" s="63">
        <f t="shared" ca="1" si="269"/>
        <v>1.0003803280000001</v>
      </c>
      <c r="H1146" s="60">
        <f ca="1">TRUNC(PRODUCT(G$10:G1145),15)</f>
        <v>1.1871647208406799</v>
      </c>
      <c r="I1146" s="60">
        <f t="shared" si="270"/>
        <v>1</v>
      </c>
      <c r="J1146" s="60">
        <f t="shared" ca="1" si="271"/>
        <v>1.18716472</v>
      </c>
      <c r="K1146" s="60">
        <f t="shared" ca="1" si="272"/>
        <v>0.18716472000000001</v>
      </c>
      <c r="L1146" s="64">
        <f>IF(VLOOKUP(A1146,$U$12:$AD$125,8)=VLOOKUP(A1145,$U$12:$AD$125,8),0,VLOOKUP(A1146,U$12:$AD$125,8))</f>
        <v>0</v>
      </c>
      <c r="M1146" s="65">
        <f>IF(L1146&gt;0,VLOOKUP(L1146,T$12:$AC$125,7),0)</f>
        <v>0</v>
      </c>
      <c r="N1146" s="60">
        <f t="shared" si="273"/>
        <v>0</v>
      </c>
      <c r="O1146" s="60">
        <f t="shared" ca="1" si="274"/>
        <v>0.18716472000000001</v>
      </c>
      <c r="P1146" s="66" t="str">
        <f t="shared" si="275"/>
        <v>A+J=</v>
      </c>
      <c r="Q1146" s="67">
        <f t="shared" si="276"/>
        <v>45882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</row>
    <row r="1147" spans="1:150" x14ac:dyDescent="0.2">
      <c r="A1147" s="59">
        <f t="shared" si="253"/>
        <v>44513</v>
      </c>
      <c r="B1147" s="70">
        <f t="shared" ca="1" si="266"/>
        <v>1.1876162299999999</v>
      </c>
      <c r="C1147" s="60">
        <f t="shared" si="267"/>
        <v>1</v>
      </c>
      <c r="D1147" s="61">
        <f ca="1">IF(A1147&lt;$B$1,VLOOKUP(A1147,[1]DI!$A$4:$B$15000,2,FALSE),0)</f>
        <v>0</v>
      </c>
      <c r="E1147" s="60">
        <f t="shared" ca="1" si="268"/>
        <v>0</v>
      </c>
      <c r="F1147" s="62">
        <f t="shared" si="254"/>
        <v>1.3</v>
      </c>
      <c r="G1147" s="63">
        <f t="shared" ca="1" si="269"/>
        <v>1</v>
      </c>
      <c r="H1147" s="60">
        <f ca="1">TRUNC(PRODUCT(G$10:G1146),15)</f>
        <v>1.18761623282463</v>
      </c>
      <c r="I1147" s="60">
        <f t="shared" si="270"/>
        <v>1</v>
      </c>
      <c r="J1147" s="60">
        <f t="shared" ca="1" si="271"/>
        <v>1.1876162299999999</v>
      </c>
      <c r="K1147" s="60">
        <f t="shared" ca="1" si="272"/>
        <v>0.18761622999999999</v>
      </c>
      <c r="L1147" s="64">
        <f>IF(VLOOKUP(A1147,$U$12:$AD$125,8)=VLOOKUP(A1146,$U$12:$AD$125,8),0,VLOOKUP(A1147,U$12:$AD$125,8))</f>
        <v>0</v>
      </c>
      <c r="M1147" s="65">
        <f>IF(L1147&gt;0,VLOOKUP(L1147,T$12:$AC$125,7),0)</f>
        <v>0</v>
      </c>
      <c r="N1147" s="60">
        <f t="shared" si="273"/>
        <v>0</v>
      </c>
      <c r="O1147" s="60">
        <f t="shared" ca="1" si="274"/>
        <v>0.18761622999999999</v>
      </c>
      <c r="P1147" s="66" t="str">
        <f t="shared" si="275"/>
        <v>A+J=</v>
      </c>
      <c r="Q1147" s="67">
        <f t="shared" si="276"/>
        <v>45882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</row>
    <row r="1148" spans="1:150" x14ac:dyDescent="0.2">
      <c r="A1148" s="59">
        <f t="shared" si="253"/>
        <v>44514</v>
      </c>
      <c r="B1148" s="70">
        <f t="shared" ca="1" si="266"/>
        <v>1.1876162299999999</v>
      </c>
      <c r="C1148" s="60">
        <f t="shared" si="267"/>
        <v>1</v>
      </c>
      <c r="D1148" s="61">
        <f ca="1">IF(A1148&lt;$B$1,VLOOKUP(A1148,[1]DI!$A$4:$B$15000,2,FALSE),0)</f>
        <v>0</v>
      </c>
      <c r="E1148" s="60">
        <f t="shared" ca="1" si="268"/>
        <v>0</v>
      </c>
      <c r="F1148" s="62">
        <f t="shared" si="254"/>
        <v>1.3</v>
      </c>
      <c r="G1148" s="63">
        <f t="shared" ca="1" si="269"/>
        <v>1</v>
      </c>
      <c r="H1148" s="60">
        <f ca="1">TRUNC(PRODUCT(G$10:G1147),15)</f>
        <v>1.18761623282463</v>
      </c>
      <c r="I1148" s="60">
        <f t="shared" si="270"/>
        <v>1</v>
      </c>
      <c r="J1148" s="60">
        <f t="shared" ca="1" si="271"/>
        <v>1.1876162299999999</v>
      </c>
      <c r="K1148" s="60">
        <f t="shared" ca="1" si="272"/>
        <v>0.18761622999999999</v>
      </c>
      <c r="L1148" s="64">
        <f>IF(VLOOKUP(A1148,$U$12:$AD$125,8)=VLOOKUP(A1147,$U$12:$AD$125,8),0,VLOOKUP(A1148,U$12:$AD$125,8))</f>
        <v>0</v>
      </c>
      <c r="M1148" s="65">
        <f>IF(L1148&gt;0,VLOOKUP(L1148,T$12:$AC$125,7),0)</f>
        <v>0</v>
      </c>
      <c r="N1148" s="60">
        <f t="shared" si="273"/>
        <v>0</v>
      </c>
      <c r="O1148" s="60">
        <f t="shared" ca="1" si="274"/>
        <v>0.18761622999999999</v>
      </c>
      <c r="P1148" s="66" t="str">
        <f t="shared" si="275"/>
        <v>A+J=</v>
      </c>
      <c r="Q1148" s="67">
        <f t="shared" si="276"/>
        <v>45882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</row>
    <row r="1149" spans="1:150" x14ac:dyDescent="0.2">
      <c r="A1149" s="59">
        <f t="shared" si="253"/>
        <v>44515</v>
      </c>
      <c r="B1149" s="70">
        <f t="shared" ca="1" si="266"/>
        <v>1.1876162299999999</v>
      </c>
      <c r="C1149" s="60">
        <f t="shared" si="267"/>
        <v>1</v>
      </c>
      <c r="D1149" s="61">
        <f ca="1">IF(A1149&lt;$B$1,VLOOKUP(A1149,[1]DI!$A$4:$B$15000,2,FALSE),0)</f>
        <v>0</v>
      </c>
      <c r="E1149" s="60">
        <f t="shared" ca="1" si="268"/>
        <v>0</v>
      </c>
      <c r="F1149" s="62">
        <f t="shared" si="254"/>
        <v>1.3</v>
      </c>
      <c r="G1149" s="63">
        <f t="shared" ca="1" si="269"/>
        <v>1</v>
      </c>
      <c r="H1149" s="60">
        <f ca="1">TRUNC(PRODUCT(G$10:G1148),15)</f>
        <v>1.18761623282463</v>
      </c>
      <c r="I1149" s="60">
        <f t="shared" si="270"/>
        <v>1</v>
      </c>
      <c r="J1149" s="60">
        <f t="shared" ca="1" si="271"/>
        <v>1.1876162299999999</v>
      </c>
      <c r="K1149" s="60">
        <f t="shared" ca="1" si="272"/>
        <v>0.18761622999999999</v>
      </c>
      <c r="L1149" s="64">
        <f>IF(VLOOKUP(A1149,$U$12:$AD$125,8)=VLOOKUP(A1148,$U$12:$AD$125,8),0,VLOOKUP(A1149,U$12:$AD$125,8))</f>
        <v>0</v>
      </c>
      <c r="M1149" s="65">
        <f>IF(L1149&gt;0,VLOOKUP(L1149,T$12:$AC$125,7),0)</f>
        <v>0</v>
      </c>
      <c r="N1149" s="60">
        <f t="shared" si="273"/>
        <v>0</v>
      </c>
      <c r="O1149" s="60">
        <f t="shared" ca="1" si="274"/>
        <v>0.18761622999999999</v>
      </c>
      <c r="P1149" s="66" t="str">
        <f t="shared" si="275"/>
        <v>A+J=</v>
      </c>
      <c r="Q1149" s="67">
        <f t="shared" si="276"/>
        <v>45882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</row>
    <row r="1150" spans="1:150" x14ac:dyDescent="0.2">
      <c r="A1150" s="59">
        <f t="shared" si="253"/>
        <v>44516</v>
      </c>
      <c r="B1150" s="70">
        <f t="shared" ca="1" si="266"/>
        <v>1.1876162299999999</v>
      </c>
      <c r="C1150" s="60">
        <f t="shared" si="267"/>
        <v>1</v>
      </c>
      <c r="D1150" s="61">
        <f ca="1">IF(A1150&lt;$B$1,VLOOKUP(A1150,[1]DI!$A$4:$B$15000,2,FALSE),0)</f>
        <v>7.6499999999999999E-2</v>
      </c>
      <c r="E1150" s="60">
        <f t="shared" ca="1" si="268"/>
        <v>2.9255999999999998E-4</v>
      </c>
      <c r="F1150" s="62">
        <f t="shared" si="254"/>
        <v>1.3</v>
      </c>
      <c r="G1150" s="63">
        <f t="shared" ca="1" si="269"/>
        <v>1.0003803280000001</v>
      </c>
      <c r="H1150" s="60">
        <f ca="1">TRUNC(PRODUCT(G$10:G1149),15)</f>
        <v>1.18761623282463</v>
      </c>
      <c r="I1150" s="60">
        <f t="shared" si="270"/>
        <v>1</v>
      </c>
      <c r="J1150" s="60">
        <f t="shared" ca="1" si="271"/>
        <v>1.1876162299999999</v>
      </c>
      <c r="K1150" s="60">
        <f t="shared" ca="1" si="272"/>
        <v>0.18761622999999999</v>
      </c>
      <c r="L1150" s="64">
        <f>IF(VLOOKUP(A1150,$U$12:$AD$125,8)=VLOOKUP(A1149,$U$12:$AD$125,8),0,VLOOKUP(A1150,U$12:$AD$125,8))</f>
        <v>0</v>
      </c>
      <c r="M1150" s="65">
        <f>IF(L1150&gt;0,VLOOKUP(L1150,T$12:$AC$125,7),0)</f>
        <v>0</v>
      </c>
      <c r="N1150" s="60">
        <f t="shared" si="273"/>
        <v>0</v>
      </c>
      <c r="O1150" s="60">
        <f t="shared" ca="1" si="274"/>
        <v>0.18761622999999999</v>
      </c>
      <c r="P1150" s="66" t="str">
        <f t="shared" si="275"/>
        <v>A+J=</v>
      </c>
      <c r="Q1150" s="67">
        <f t="shared" si="276"/>
        <v>45882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</row>
    <row r="1151" spans="1:150" x14ac:dyDescent="0.2">
      <c r="A1151" s="59">
        <f t="shared" si="253"/>
        <v>44517</v>
      </c>
      <c r="B1151" s="70">
        <f t="shared" ca="1" si="266"/>
        <v>1.1880679199999999</v>
      </c>
      <c r="C1151" s="60">
        <f t="shared" si="267"/>
        <v>1</v>
      </c>
      <c r="D1151" s="61">
        <f ca="1">IF(A1151&lt;$B$1,VLOOKUP(A1151,[1]DI!$A$4:$B$15000,2,FALSE),0)</f>
        <v>7.6499999999999999E-2</v>
      </c>
      <c r="E1151" s="60">
        <f t="shared" ca="1" si="268"/>
        <v>2.9255999999999998E-4</v>
      </c>
      <c r="F1151" s="62">
        <f t="shared" si="254"/>
        <v>1.3</v>
      </c>
      <c r="G1151" s="63">
        <f t="shared" ca="1" si="269"/>
        <v>1.0003803280000001</v>
      </c>
      <c r="H1151" s="60">
        <f ca="1">TRUNC(PRODUCT(G$10:G1150),15)</f>
        <v>1.18806791653123</v>
      </c>
      <c r="I1151" s="60">
        <f t="shared" si="270"/>
        <v>1</v>
      </c>
      <c r="J1151" s="60">
        <f t="shared" ca="1" si="271"/>
        <v>1.1880679199999999</v>
      </c>
      <c r="K1151" s="60">
        <f t="shared" ca="1" si="272"/>
        <v>0.18806792</v>
      </c>
      <c r="L1151" s="64">
        <f>IF(VLOOKUP(A1151,$U$12:$AD$125,8)=VLOOKUP(A1150,$U$12:$AD$125,8),0,VLOOKUP(A1151,U$12:$AD$125,8))</f>
        <v>0</v>
      </c>
      <c r="M1151" s="65">
        <f>IF(L1151&gt;0,VLOOKUP(L1151,T$12:$AC$125,7),0)</f>
        <v>0</v>
      </c>
      <c r="N1151" s="60">
        <f t="shared" si="273"/>
        <v>0</v>
      </c>
      <c r="O1151" s="60">
        <f t="shared" ca="1" si="274"/>
        <v>0.18806792</v>
      </c>
      <c r="P1151" s="66" t="str">
        <f t="shared" si="275"/>
        <v>A+J=</v>
      </c>
      <c r="Q1151" s="67">
        <f t="shared" si="276"/>
        <v>45882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</row>
    <row r="1152" spans="1:150" x14ac:dyDescent="0.2">
      <c r="A1152" s="59">
        <f t="shared" si="253"/>
        <v>44518</v>
      </c>
      <c r="B1152" s="70">
        <f t="shared" ca="1" si="266"/>
        <v>1.1885197700000001</v>
      </c>
      <c r="C1152" s="60">
        <f t="shared" si="267"/>
        <v>1</v>
      </c>
      <c r="D1152" s="61">
        <f ca="1">IF(A1152&lt;$B$1,VLOOKUP(A1152,[1]DI!$A$4:$B$15000,2,FALSE),0)</f>
        <v>7.6499999999999999E-2</v>
      </c>
      <c r="E1152" s="60">
        <f t="shared" ca="1" si="268"/>
        <v>2.9255999999999998E-4</v>
      </c>
      <c r="F1152" s="62">
        <f t="shared" si="254"/>
        <v>1.3</v>
      </c>
      <c r="G1152" s="63">
        <f t="shared" ca="1" si="269"/>
        <v>1.0003803280000001</v>
      </c>
      <c r="H1152" s="60">
        <f ca="1">TRUNC(PRODUCT(G$10:G1151),15)</f>
        <v>1.1885197720257901</v>
      </c>
      <c r="I1152" s="60">
        <f t="shared" si="270"/>
        <v>1</v>
      </c>
      <c r="J1152" s="60">
        <f t="shared" ca="1" si="271"/>
        <v>1.1885197700000001</v>
      </c>
      <c r="K1152" s="60">
        <f t="shared" ca="1" si="272"/>
        <v>0.18851977</v>
      </c>
      <c r="L1152" s="64">
        <f>IF(VLOOKUP(A1152,$U$12:$AD$125,8)=VLOOKUP(A1151,$U$12:$AD$125,8),0,VLOOKUP(A1152,U$12:$AD$125,8))</f>
        <v>0</v>
      </c>
      <c r="M1152" s="65">
        <f>IF(L1152&gt;0,VLOOKUP(L1152,T$12:$AC$125,7),0)</f>
        <v>0</v>
      </c>
      <c r="N1152" s="60">
        <f t="shared" si="273"/>
        <v>0</v>
      </c>
      <c r="O1152" s="60">
        <f t="shared" ca="1" si="274"/>
        <v>0.18851977</v>
      </c>
      <c r="P1152" s="66" t="str">
        <f t="shared" si="275"/>
        <v>A+J=</v>
      </c>
      <c r="Q1152" s="67">
        <f t="shared" si="276"/>
        <v>45882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</row>
    <row r="1153" spans="1:150" x14ac:dyDescent="0.2">
      <c r="A1153" s="59">
        <f t="shared" si="253"/>
        <v>44519</v>
      </c>
      <c r="B1153" s="70">
        <f t="shared" ca="1" si="266"/>
        <v>1.1889718</v>
      </c>
      <c r="C1153" s="60">
        <f t="shared" si="267"/>
        <v>1</v>
      </c>
      <c r="D1153" s="61">
        <f ca="1">IF(A1153&lt;$B$1,VLOOKUP(A1153,[1]DI!$A$4:$B$15000,2,FALSE),0)</f>
        <v>7.6499999999999999E-2</v>
      </c>
      <c r="E1153" s="60">
        <f t="shared" ca="1" si="268"/>
        <v>2.9255999999999998E-4</v>
      </c>
      <c r="F1153" s="62">
        <f t="shared" si="254"/>
        <v>1.3</v>
      </c>
      <c r="G1153" s="63">
        <f t="shared" ca="1" si="269"/>
        <v>1.0003803280000001</v>
      </c>
      <c r="H1153" s="60">
        <f ca="1">TRUNC(PRODUCT(G$10:G1152),15)</f>
        <v>1.1889717993736399</v>
      </c>
      <c r="I1153" s="60">
        <f t="shared" si="270"/>
        <v>1</v>
      </c>
      <c r="J1153" s="60">
        <f t="shared" ca="1" si="271"/>
        <v>1.1889718</v>
      </c>
      <c r="K1153" s="60">
        <f t="shared" ca="1" si="272"/>
        <v>0.1889718</v>
      </c>
      <c r="L1153" s="64">
        <f>IF(VLOOKUP(A1153,$U$12:$AD$125,8)=VLOOKUP(A1152,$U$12:$AD$125,8),0,VLOOKUP(A1153,U$12:$AD$125,8))</f>
        <v>0</v>
      </c>
      <c r="M1153" s="65">
        <f>IF(L1153&gt;0,VLOOKUP(L1153,T$12:$AC$125,7),0)</f>
        <v>0</v>
      </c>
      <c r="N1153" s="60">
        <f t="shared" si="273"/>
        <v>0</v>
      </c>
      <c r="O1153" s="60">
        <f t="shared" ca="1" si="274"/>
        <v>0.1889718</v>
      </c>
      <c r="P1153" s="66" t="str">
        <f t="shared" si="275"/>
        <v>A+J=</v>
      </c>
      <c r="Q1153" s="67">
        <f t="shared" si="276"/>
        <v>45882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</row>
    <row r="1154" spans="1:150" x14ac:dyDescent="0.2">
      <c r="A1154" s="59">
        <f t="shared" si="253"/>
        <v>44520</v>
      </c>
      <c r="B1154" s="70">
        <f t="shared" ca="1" si="266"/>
        <v>1.189424</v>
      </c>
      <c r="C1154" s="60">
        <f t="shared" si="267"/>
        <v>1</v>
      </c>
      <c r="D1154" s="61">
        <f ca="1">IF(A1154&lt;$B$1,VLOOKUP(A1154,[1]DI!$A$4:$B$15000,2,FALSE),0)</f>
        <v>0</v>
      </c>
      <c r="E1154" s="60">
        <f t="shared" ca="1" si="268"/>
        <v>0</v>
      </c>
      <c r="F1154" s="62">
        <f t="shared" si="254"/>
        <v>1.3</v>
      </c>
      <c r="G1154" s="63">
        <f t="shared" ca="1" si="269"/>
        <v>1</v>
      </c>
      <c r="H1154" s="60">
        <f ca="1">TRUNC(PRODUCT(G$10:G1153),15)</f>
        <v>1.18942399864015</v>
      </c>
      <c r="I1154" s="60">
        <f t="shared" si="270"/>
        <v>1</v>
      </c>
      <c r="J1154" s="60">
        <f t="shared" ca="1" si="271"/>
        <v>1.189424</v>
      </c>
      <c r="K1154" s="60">
        <f t="shared" ca="1" si="272"/>
        <v>0.18942400000000001</v>
      </c>
      <c r="L1154" s="64">
        <f>IF(VLOOKUP(A1154,$U$12:$AD$125,8)=VLOOKUP(A1153,$U$12:$AD$125,8),0,VLOOKUP(A1154,U$12:$AD$125,8))</f>
        <v>0</v>
      </c>
      <c r="M1154" s="65">
        <f>IF(L1154&gt;0,VLOOKUP(L1154,T$12:$AC$125,7),0)</f>
        <v>0</v>
      </c>
      <c r="N1154" s="60">
        <f t="shared" si="273"/>
        <v>0</v>
      </c>
      <c r="O1154" s="60">
        <f t="shared" ca="1" si="274"/>
        <v>0.18942400000000001</v>
      </c>
      <c r="P1154" s="66" t="str">
        <f t="shared" si="275"/>
        <v>A+J=</v>
      </c>
      <c r="Q1154" s="67">
        <f t="shared" si="276"/>
        <v>45882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</row>
    <row r="1155" spans="1:150" x14ac:dyDescent="0.2">
      <c r="A1155" s="59">
        <f t="shared" si="253"/>
        <v>44521</v>
      </c>
      <c r="B1155" s="70">
        <f t="shared" ca="1" si="266"/>
        <v>1.189424</v>
      </c>
      <c r="C1155" s="60">
        <f t="shared" si="267"/>
        <v>1</v>
      </c>
      <c r="D1155" s="61">
        <f ca="1">IF(A1155&lt;$B$1,VLOOKUP(A1155,[1]DI!$A$4:$B$15000,2,FALSE),0)</f>
        <v>0</v>
      </c>
      <c r="E1155" s="60">
        <f t="shared" ca="1" si="268"/>
        <v>0</v>
      </c>
      <c r="F1155" s="62">
        <f t="shared" si="254"/>
        <v>1.3</v>
      </c>
      <c r="G1155" s="63">
        <f t="shared" ca="1" si="269"/>
        <v>1</v>
      </c>
      <c r="H1155" s="60">
        <f ca="1">TRUNC(PRODUCT(G$10:G1154),15)</f>
        <v>1.18942399864015</v>
      </c>
      <c r="I1155" s="60">
        <f t="shared" si="270"/>
        <v>1</v>
      </c>
      <c r="J1155" s="60">
        <f t="shared" ca="1" si="271"/>
        <v>1.189424</v>
      </c>
      <c r="K1155" s="60">
        <f t="shared" ca="1" si="272"/>
        <v>0.18942400000000001</v>
      </c>
      <c r="L1155" s="64">
        <f>IF(VLOOKUP(A1155,$U$12:$AD$125,8)=VLOOKUP(A1154,$U$12:$AD$125,8),0,VLOOKUP(A1155,U$12:$AD$125,8))</f>
        <v>0</v>
      </c>
      <c r="M1155" s="65">
        <f>IF(L1155&gt;0,VLOOKUP(L1155,T$12:$AC$125,7),0)</f>
        <v>0</v>
      </c>
      <c r="N1155" s="60">
        <f t="shared" si="273"/>
        <v>0</v>
      </c>
      <c r="O1155" s="60">
        <f t="shared" ca="1" si="274"/>
        <v>0.18942400000000001</v>
      </c>
      <c r="P1155" s="66" t="str">
        <f t="shared" si="275"/>
        <v>A+J=</v>
      </c>
      <c r="Q1155" s="67">
        <f t="shared" si="276"/>
        <v>45882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</row>
    <row r="1156" spans="1:150" x14ac:dyDescent="0.2">
      <c r="A1156" s="59">
        <f t="shared" si="253"/>
        <v>44522</v>
      </c>
      <c r="B1156" s="70">
        <f t="shared" ca="1" si="266"/>
        <v>1.189424</v>
      </c>
      <c r="C1156" s="60">
        <f t="shared" si="267"/>
        <v>1</v>
      </c>
      <c r="D1156" s="61">
        <f ca="1">IF(A1156&lt;$B$1,VLOOKUP(A1156,[1]DI!$A$4:$B$15000,2,FALSE),0)</f>
        <v>7.6499999999999999E-2</v>
      </c>
      <c r="E1156" s="60">
        <f t="shared" ca="1" si="268"/>
        <v>2.9255999999999998E-4</v>
      </c>
      <c r="F1156" s="62">
        <f t="shared" si="254"/>
        <v>1.3</v>
      </c>
      <c r="G1156" s="63">
        <f t="shared" ca="1" si="269"/>
        <v>1.0003803280000001</v>
      </c>
      <c r="H1156" s="60">
        <f ca="1">TRUNC(PRODUCT(G$10:G1155),15)</f>
        <v>1.18942399864015</v>
      </c>
      <c r="I1156" s="60">
        <f t="shared" si="270"/>
        <v>1</v>
      </c>
      <c r="J1156" s="60">
        <f t="shared" ca="1" si="271"/>
        <v>1.189424</v>
      </c>
      <c r="K1156" s="60">
        <f t="shared" ca="1" si="272"/>
        <v>0.18942400000000001</v>
      </c>
      <c r="L1156" s="64">
        <f>IF(VLOOKUP(A1156,$U$12:$AD$125,8)=VLOOKUP(A1155,$U$12:$AD$125,8),0,VLOOKUP(A1156,U$12:$AD$125,8))</f>
        <v>0</v>
      </c>
      <c r="M1156" s="65">
        <f>IF(L1156&gt;0,VLOOKUP(L1156,T$12:$AC$125,7),0)</f>
        <v>0</v>
      </c>
      <c r="N1156" s="60">
        <f t="shared" si="273"/>
        <v>0</v>
      </c>
      <c r="O1156" s="60">
        <f t="shared" ca="1" si="274"/>
        <v>0.18942400000000001</v>
      </c>
      <c r="P1156" s="66" t="str">
        <f t="shared" si="275"/>
        <v>A+J=</v>
      </c>
      <c r="Q1156" s="67">
        <f t="shared" si="276"/>
        <v>45882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</row>
    <row r="1157" spans="1:150" x14ac:dyDescent="0.2">
      <c r="A1157" s="59">
        <f t="shared" si="253"/>
        <v>44523</v>
      </c>
      <c r="B1157" s="70">
        <f t="shared" ca="1" si="266"/>
        <v>1.1898763699999999</v>
      </c>
      <c r="C1157" s="60">
        <f t="shared" si="267"/>
        <v>1</v>
      </c>
      <c r="D1157" s="61">
        <f ca="1">IF(A1157&lt;$B$1,VLOOKUP(A1157,[1]DI!$A$4:$B$15000,2,FALSE),0)</f>
        <v>7.6499999999999999E-2</v>
      </c>
      <c r="E1157" s="60">
        <f t="shared" ca="1" si="268"/>
        <v>2.9255999999999998E-4</v>
      </c>
      <c r="F1157" s="62">
        <f t="shared" si="254"/>
        <v>1.3</v>
      </c>
      <c r="G1157" s="63">
        <f t="shared" ca="1" si="269"/>
        <v>1.0003803280000001</v>
      </c>
      <c r="H1157" s="60">
        <f ca="1">TRUNC(PRODUCT(G$10:G1156),15)</f>
        <v>1.18987636989071</v>
      </c>
      <c r="I1157" s="60">
        <f t="shared" si="270"/>
        <v>1</v>
      </c>
      <c r="J1157" s="60">
        <f t="shared" ca="1" si="271"/>
        <v>1.1898763699999999</v>
      </c>
      <c r="K1157" s="60">
        <f t="shared" ca="1" si="272"/>
        <v>0.18987636999999999</v>
      </c>
      <c r="L1157" s="64">
        <f>IF(VLOOKUP(A1157,$U$12:$AD$125,8)=VLOOKUP(A1156,$U$12:$AD$125,8),0,VLOOKUP(A1157,U$12:$AD$125,8))</f>
        <v>0</v>
      </c>
      <c r="M1157" s="65">
        <f>IF(L1157&gt;0,VLOOKUP(L1157,T$12:$AC$125,7),0)</f>
        <v>0</v>
      </c>
      <c r="N1157" s="60">
        <f t="shared" si="273"/>
        <v>0</v>
      </c>
      <c r="O1157" s="60">
        <f t="shared" ca="1" si="274"/>
        <v>0.18987636999999999</v>
      </c>
      <c r="P1157" s="66" t="str">
        <f t="shared" si="275"/>
        <v>A+J=</v>
      </c>
      <c r="Q1157" s="67">
        <f t="shared" si="276"/>
        <v>45882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</row>
    <row r="1158" spans="1:150" x14ac:dyDescent="0.2">
      <c r="A1158" s="59">
        <f t="shared" si="253"/>
        <v>44524</v>
      </c>
      <c r="B1158" s="70">
        <f t="shared" ca="1" si="266"/>
        <v>1.1903289100000001</v>
      </c>
      <c r="C1158" s="60">
        <f t="shared" si="267"/>
        <v>1</v>
      </c>
      <c r="D1158" s="61">
        <f ca="1">IF(A1158&lt;$B$1,VLOOKUP(A1158,[1]DI!$A$4:$B$15000,2,FALSE),0)</f>
        <v>7.6499999999999999E-2</v>
      </c>
      <c r="E1158" s="60">
        <f t="shared" ca="1" si="268"/>
        <v>2.9255999999999998E-4</v>
      </c>
      <c r="F1158" s="62">
        <f t="shared" si="254"/>
        <v>1.3</v>
      </c>
      <c r="G1158" s="63">
        <f t="shared" ca="1" si="269"/>
        <v>1.0003803280000001</v>
      </c>
      <c r="H1158" s="60">
        <f ca="1">TRUNC(PRODUCT(G$10:G1157),15)</f>
        <v>1.19032891319072</v>
      </c>
      <c r="I1158" s="60">
        <f t="shared" si="270"/>
        <v>1</v>
      </c>
      <c r="J1158" s="60">
        <f t="shared" ca="1" si="271"/>
        <v>1.1903289100000001</v>
      </c>
      <c r="K1158" s="60">
        <f t="shared" ca="1" si="272"/>
        <v>0.19032890999999999</v>
      </c>
      <c r="L1158" s="64">
        <f>IF(VLOOKUP(A1158,$U$12:$AD$125,8)=VLOOKUP(A1157,$U$12:$AD$125,8),0,VLOOKUP(A1158,U$12:$AD$125,8))</f>
        <v>0</v>
      </c>
      <c r="M1158" s="65">
        <f>IF(L1158&gt;0,VLOOKUP(L1158,T$12:$AC$125,7),0)</f>
        <v>0</v>
      </c>
      <c r="N1158" s="60">
        <f t="shared" si="273"/>
        <v>0</v>
      </c>
      <c r="O1158" s="60">
        <f t="shared" ca="1" si="274"/>
        <v>0.19032890999999999</v>
      </c>
      <c r="P1158" s="66" t="str">
        <f t="shared" si="275"/>
        <v>A+J=</v>
      </c>
      <c r="Q1158" s="67">
        <f t="shared" si="276"/>
        <v>45882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</row>
    <row r="1159" spans="1:150" x14ac:dyDescent="0.2">
      <c r="A1159" s="59">
        <f t="shared" si="253"/>
        <v>44525</v>
      </c>
      <c r="B1159" s="70">
        <f t="shared" ca="1" si="266"/>
        <v>1.19078163</v>
      </c>
      <c r="C1159" s="60">
        <f t="shared" si="267"/>
        <v>1</v>
      </c>
      <c r="D1159" s="61">
        <f ca="1">IF(A1159&lt;$B$1,VLOOKUP(A1159,[1]DI!$A$4:$B$15000,2,FALSE),0)</f>
        <v>7.6499999999999999E-2</v>
      </c>
      <c r="E1159" s="60">
        <f t="shared" ca="1" si="268"/>
        <v>2.9255999999999998E-4</v>
      </c>
      <c r="F1159" s="62">
        <f t="shared" si="254"/>
        <v>1.3</v>
      </c>
      <c r="G1159" s="63">
        <f t="shared" ca="1" si="269"/>
        <v>1.0003803280000001</v>
      </c>
      <c r="H1159" s="60">
        <f ca="1">TRUNC(PRODUCT(G$10:G1158),15)</f>
        <v>1.1907816286056101</v>
      </c>
      <c r="I1159" s="60">
        <f t="shared" si="270"/>
        <v>1</v>
      </c>
      <c r="J1159" s="60">
        <f t="shared" ca="1" si="271"/>
        <v>1.19078163</v>
      </c>
      <c r="K1159" s="60">
        <f t="shared" ca="1" si="272"/>
        <v>0.19078163000000001</v>
      </c>
      <c r="L1159" s="64">
        <f>IF(VLOOKUP(A1159,$U$12:$AD$125,8)=VLOOKUP(A1158,$U$12:$AD$125,8),0,VLOOKUP(A1159,U$12:$AD$125,8))</f>
        <v>0</v>
      </c>
      <c r="M1159" s="65">
        <f>IF(L1159&gt;0,VLOOKUP(L1159,T$12:$AC$125,7),0)</f>
        <v>0</v>
      </c>
      <c r="N1159" s="60">
        <f t="shared" si="273"/>
        <v>0</v>
      </c>
      <c r="O1159" s="60">
        <f t="shared" ca="1" si="274"/>
        <v>0.19078163000000001</v>
      </c>
      <c r="P1159" s="66" t="str">
        <f t="shared" si="275"/>
        <v>A+J=</v>
      </c>
      <c r="Q1159" s="67">
        <f t="shared" si="276"/>
        <v>45882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</row>
    <row r="1160" spans="1:150" x14ac:dyDescent="0.2">
      <c r="A1160" s="59">
        <f t="shared" si="253"/>
        <v>44526</v>
      </c>
      <c r="B1160" s="70">
        <f t="shared" ca="1" si="266"/>
        <v>1.1912345200000001</v>
      </c>
      <c r="C1160" s="60">
        <f t="shared" si="267"/>
        <v>1</v>
      </c>
      <c r="D1160" s="61">
        <f ca="1">IF(A1160&lt;$B$1,VLOOKUP(A1160,[1]DI!$A$4:$B$15000,2,FALSE),0)</f>
        <v>7.6499999999999999E-2</v>
      </c>
      <c r="E1160" s="60">
        <f t="shared" ca="1" si="268"/>
        <v>2.9255999999999998E-4</v>
      </c>
      <c r="F1160" s="62">
        <f t="shared" si="254"/>
        <v>1.3</v>
      </c>
      <c r="G1160" s="63">
        <f t="shared" ca="1" si="269"/>
        <v>1.0003803280000001</v>
      </c>
      <c r="H1160" s="60">
        <f ca="1">TRUNC(PRODUCT(G$10:G1159),15)</f>
        <v>1.19123451620086</v>
      </c>
      <c r="I1160" s="60">
        <f t="shared" si="270"/>
        <v>1</v>
      </c>
      <c r="J1160" s="60">
        <f t="shared" ca="1" si="271"/>
        <v>1.1912345200000001</v>
      </c>
      <c r="K1160" s="60">
        <f t="shared" ca="1" si="272"/>
        <v>0.19123451999999999</v>
      </c>
      <c r="L1160" s="64">
        <f>IF(VLOOKUP(A1160,$U$12:$AD$125,8)=VLOOKUP(A1159,$U$12:$AD$125,8),0,VLOOKUP(A1160,U$12:$AD$125,8))</f>
        <v>0</v>
      </c>
      <c r="M1160" s="65">
        <f>IF(L1160&gt;0,VLOOKUP(L1160,T$12:$AC$125,7),0)</f>
        <v>0</v>
      </c>
      <c r="N1160" s="60">
        <f t="shared" si="273"/>
        <v>0</v>
      </c>
      <c r="O1160" s="60">
        <f t="shared" ca="1" si="274"/>
        <v>0.19123451999999999</v>
      </c>
      <c r="P1160" s="66" t="str">
        <f t="shared" si="275"/>
        <v>A+J=</v>
      </c>
      <c r="Q1160" s="67">
        <f t="shared" si="276"/>
        <v>45882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</row>
    <row r="1161" spans="1:150" x14ac:dyDescent="0.2">
      <c r="A1161" s="59">
        <f t="shared" si="253"/>
        <v>44527</v>
      </c>
      <c r="B1161" s="70">
        <f t="shared" ca="1" si="266"/>
        <v>1.19168758</v>
      </c>
      <c r="C1161" s="60">
        <f t="shared" si="267"/>
        <v>1</v>
      </c>
      <c r="D1161" s="61">
        <f ca="1">IF(A1161&lt;$B$1,VLOOKUP(A1161,[1]DI!$A$4:$B$15000,2,FALSE),0)</f>
        <v>0</v>
      </c>
      <c r="E1161" s="60">
        <f t="shared" ca="1" si="268"/>
        <v>0</v>
      </c>
      <c r="F1161" s="62">
        <f t="shared" si="254"/>
        <v>1.3</v>
      </c>
      <c r="G1161" s="63">
        <f t="shared" ca="1" si="269"/>
        <v>1</v>
      </c>
      <c r="H1161" s="60">
        <f ca="1">TRUNC(PRODUCT(G$10:G1160),15)</f>
        <v>1.1916875760419301</v>
      </c>
      <c r="I1161" s="60">
        <f t="shared" si="270"/>
        <v>1</v>
      </c>
      <c r="J1161" s="60">
        <f t="shared" ca="1" si="271"/>
        <v>1.19168758</v>
      </c>
      <c r="K1161" s="60">
        <f t="shared" ca="1" si="272"/>
        <v>0.19168758</v>
      </c>
      <c r="L1161" s="64">
        <f>IF(VLOOKUP(A1161,$U$12:$AD$125,8)=VLOOKUP(A1160,$U$12:$AD$125,8),0,VLOOKUP(A1161,U$12:$AD$125,8))</f>
        <v>0</v>
      </c>
      <c r="M1161" s="65">
        <f>IF(L1161&gt;0,VLOOKUP(L1161,T$12:$AC$125,7),0)</f>
        <v>0</v>
      </c>
      <c r="N1161" s="60">
        <f t="shared" si="273"/>
        <v>0</v>
      </c>
      <c r="O1161" s="60">
        <f t="shared" ca="1" si="274"/>
        <v>0.19168758</v>
      </c>
      <c r="P1161" s="66" t="str">
        <f t="shared" si="275"/>
        <v>A+J=</v>
      </c>
      <c r="Q1161" s="67">
        <f t="shared" si="276"/>
        <v>45882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</row>
    <row r="1162" spans="1:150" x14ac:dyDescent="0.2">
      <c r="A1162" s="59">
        <f t="shared" si="253"/>
        <v>44528</v>
      </c>
      <c r="B1162" s="70">
        <f t="shared" ca="1" si="266"/>
        <v>1.19168758</v>
      </c>
      <c r="C1162" s="60">
        <f t="shared" si="267"/>
        <v>1</v>
      </c>
      <c r="D1162" s="61">
        <f ca="1">IF(A1162&lt;$B$1,VLOOKUP(A1162,[1]DI!$A$4:$B$15000,2,FALSE),0)</f>
        <v>0</v>
      </c>
      <c r="E1162" s="60">
        <f t="shared" ca="1" si="268"/>
        <v>0</v>
      </c>
      <c r="F1162" s="62">
        <f t="shared" si="254"/>
        <v>1.3</v>
      </c>
      <c r="G1162" s="63">
        <f t="shared" ca="1" si="269"/>
        <v>1</v>
      </c>
      <c r="H1162" s="60">
        <f ca="1">TRUNC(PRODUCT(G$10:G1161),15)</f>
        <v>1.1916875760419301</v>
      </c>
      <c r="I1162" s="60">
        <f t="shared" si="270"/>
        <v>1</v>
      </c>
      <c r="J1162" s="60">
        <f t="shared" ca="1" si="271"/>
        <v>1.19168758</v>
      </c>
      <c r="K1162" s="60">
        <f t="shared" ca="1" si="272"/>
        <v>0.19168758</v>
      </c>
      <c r="L1162" s="64">
        <f>IF(VLOOKUP(A1162,$U$12:$AD$125,8)=VLOOKUP(A1161,$U$12:$AD$125,8),0,VLOOKUP(A1162,U$12:$AD$125,8))</f>
        <v>0</v>
      </c>
      <c r="M1162" s="65">
        <f>IF(L1162&gt;0,VLOOKUP(L1162,T$12:$AC$125,7),0)</f>
        <v>0</v>
      </c>
      <c r="N1162" s="60">
        <f t="shared" si="273"/>
        <v>0</v>
      </c>
      <c r="O1162" s="60">
        <f t="shared" ca="1" si="274"/>
        <v>0.19168758</v>
      </c>
      <c r="P1162" s="66" t="str">
        <f t="shared" si="275"/>
        <v>A+J=</v>
      </c>
      <c r="Q1162" s="67">
        <f t="shared" si="276"/>
        <v>45882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</row>
    <row r="1163" spans="1:150" x14ac:dyDescent="0.2">
      <c r="A1163" s="59">
        <f t="shared" ref="A1163:A1226" si="277">(A1162+1)</f>
        <v>44529</v>
      </c>
      <c r="B1163" s="70">
        <f t="shared" ca="1" si="266"/>
        <v>1.19168758</v>
      </c>
      <c r="C1163" s="60">
        <f t="shared" si="267"/>
        <v>1</v>
      </c>
      <c r="D1163" s="61">
        <f ca="1">IF(A1163&lt;$B$1,VLOOKUP(A1163,[1]DI!$A$4:$B$15000,2,FALSE),0)</f>
        <v>7.6499999999999999E-2</v>
      </c>
      <c r="E1163" s="60">
        <f t="shared" ca="1" si="268"/>
        <v>2.9255999999999998E-4</v>
      </c>
      <c r="F1163" s="62">
        <f t="shared" si="254"/>
        <v>1.3</v>
      </c>
      <c r="G1163" s="63">
        <f t="shared" ca="1" si="269"/>
        <v>1.0003803280000001</v>
      </c>
      <c r="H1163" s="60">
        <f ca="1">TRUNC(PRODUCT(G$10:G1162),15)</f>
        <v>1.1916875760419301</v>
      </c>
      <c r="I1163" s="60">
        <f t="shared" si="270"/>
        <v>1</v>
      </c>
      <c r="J1163" s="60">
        <f t="shared" ca="1" si="271"/>
        <v>1.19168758</v>
      </c>
      <c r="K1163" s="60">
        <f t="shared" ca="1" si="272"/>
        <v>0.19168758</v>
      </c>
      <c r="L1163" s="64">
        <f>IF(VLOOKUP(A1163,$U$12:$AD$125,8)=VLOOKUP(A1162,$U$12:$AD$125,8),0,VLOOKUP(A1163,U$12:$AD$125,8))</f>
        <v>0</v>
      </c>
      <c r="M1163" s="65">
        <f>IF(L1163&gt;0,VLOOKUP(L1163,T$12:$AC$125,7),0)</f>
        <v>0</v>
      </c>
      <c r="N1163" s="60">
        <f t="shared" si="273"/>
        <v>0</v>
      </c>
      <c r="O1163" s="60">
        <f t="shared" ca="1" si="274"/>
        <v>0.19168758</v>
      </c>
      <c r="P1163" s="66" t="str">
        <f t="shared" si="275"/>
        <v>A+J=</v>
      </c>
      <c r="Q1163" s="67">
        <f t="shared" si="276"/>
        <v>45882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</row>
    <row r="1164" spans="1:150" x14ac:dyDescent="0.2">
      <c r="A1164" s="59">
        <f t="shared" si="277"/>
        <v>44530</v>
      </c>
      <c r="B1164" s="70">
        <f t="shared" ca="1" si="266"/>
        <v>1.1921408099999999</v>
      </c>
      <c r="C1164" s="60">
        <f t="shared" si="267"/>
        <v>1</v>
      </c>
      <c r="D1164" s="61">
        <f ca="1">IF(A1164&lt;$B$1,VLOOKUP(A1164,[1]DI!$A$4:$B$15000,2,FALSE),0)</f>
        <v>7.6499999999999999E-2</v>
      </c>
      <c r="E1164" s="60">
        <f t="shared" ca="1" si="268"/>
        <v>2.9255999999999998E-4</v>
      </c>
      <c r="F1164" s="62">
        <f t="shared" ref="F1164:F1227" si="278">F1163</f>
        <v>1.3</v>
      </c>
      <c r="G1164" s="63">
        <f t="shared" ca="1" si="269"/>
        <v>1.0003803280000001</v>
      </c>
      <c r="H1164" s="60">
        <f ca="1">TRUNC(PRODUCT(G$10:G1163),15)</f>
        <v>1.1921408081943601</v>
      </c>
      <c r="I1164" s="60">
        <f t="shared" si="270"/>
        <v>1</v>
      </c>
      <c r="J1164" s="60">
        <f t="shared" ca="1" si="271"/>
        <v>1.1921408099999999</v>
      </c>
      <c r="K1164" s="60">
        <f t="shared" ca="1" si="272"/>
        <v>0.19214081</v>
      </c>
      <c r="L1164" s="64">
        <f>IF(VLOOKUP(A1164,$U$12:$AD$125,8)=VLOOKUP(A1163,$U$12:$AD$125,8),0,VLOOKUP(A1164,U$12:$AD$125,8))</f>
        <v>0</v>
      </c>
      <c r="M1164" s="65">
        <f>IF(L1164&gt;0,VLOOKUP(L1164,T$12:$AC$125,7),0)</f>
        <v>0</v>
      </c>
      <c r="N1164" s="60">
        <f t="shared" si="273"/>
        <v>0</v>
      </c>
      <c r="O1164" s="60">
        <f t="shared" ca="1" si="274"/>
        <v>0.19214081</v>
      </c>
      <c r="P1164" s="66" t="str">
        <f t="shared" si="275"/>
        <v>A+J=</v>
      </c>
      <c r="Q1164" s="67">
        <f t="shared" si="276"/>
        <v>45882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</row>
    <row r="1165" spans="1:150" x14ac:dyDescent="0.2">
      <c r="A1165" s="59">
        <f t="shared" si="277"/>
        <v>44531</v>
      </c>
      <c r="B1165" s="70">
        <f t="shared" ca="1" si="266"/>
        <v>1.19259421</v>
      </c>
      <c r="C1165" s="60">
        <f t="shared" si="267"/>
        <v>1</v>
      </c>
      <c r="D1165" s="61">
        <f ca="1">IF(A1165&lt;$B$1,VLOOKUP(A1165,[1]DI!$A$4:$B$15000,2,FALSE),0)</f>
        <v>7.6499999999999999E-2</v>
      </c>
      <c r="E1165" s="60">
        <f t="shared" ca="1" si="268"/>
        <v>2.9255999999999998E-4</v>
      </c>
      <c r="F1165" s="62">
        <f t="shared" si="278"/>
        <v>1.3</v>
      </c>
      <c r="G1165" s="63">
        <f t="shared" ca="1" si="269"/>
        <v>1.0003803280000001</v>
      </c>
      <c r="H1165" s="60">
        <f ca="1">TRUNC(PRODUCT(G$10:G1164),15)</f>
        <v>1.19259421272365</v>
      </c>
      <c r="I1165" s="60">
        <f t="shared" si="270"/>
        <v>1</v>
      </c>
      <c r="J1165" s="60">
        <f t="shared" ca="1" si="271"/>
        <v>1.19259421</v>
      </c>
      <c r="K1165" s="60">
        <f t="shared" ca="1" si="272"/>
        <v>0.19259420999999999</v>
      </c>
      <c r="L1165" s="64">
        <f>IF(VLOOKUP(A1165,$U$12:$AD$125,8)=VLOOKUP(A1164,$U$12:$AD$125,8),0,VLOOKUP(A1165,U$12:$AD$125,8))</f>
        <v>0</v>
      </c>
      <c r="M1165" s="65">
        <f>IF(L1165&gt;0,VLOOKUP(L1165,T$12:$AC$125,7),0)</f>
        <v>0</v>
      </c>
      <c r="N1165" s="60">
        <f t="shared" si="273"/>
        <v>0</v>
      </c>
      <c r="O1165" s="60">
        <f t="shared" ca="1" si="274"/>
        <v>0.19259420999999999</v>
      </c>
      <c r="P1165" s="66" t="str">
        <f t="shared" si="275"/>
        <v>A+J=</v>
      </c>
      <c r="Q1165" s="67">
        <f t="shared" si="276"/>
        <v>45882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</row>
    <row r="1166" spans="1:150" x14ac:dyDescent="0.2">
      <c r="A1166" s="59">
        <f t="shared" si="277"/>
        <v>44532</v>
      </c>
      <c r="B1166" s="70">
        <f t="shared" ca="1" si="266"/>
        <v>1.1930477900000001</v>
      </c>
      <c r="C1166" s="60">
        <f t="shared" si="267"/>
        <v>1</v>
      </c>
      <c r="D1166" s="61">
        <f ca="1">IF(A1166&lt;$B$1,VLOOKUP(A1166,[1]DI!$A$4:$B$15000,2,FALSE),0)</f>
        <v>7.6499999999999999E-2</v>
      </c>
      <c r="E1166" s="60">
        <f t="shared" ca="1" si="268"/>
        <v>2.9255999999999998E-4</v>
      </c>
      <c r="F1166" s="62">
        <f t="shared" si="278"/>
        <v>1.3</v>
      </c>
      <c r="G1166" s="63">
        <f t="shared" ca="1" si="269"/>
        <v>1.0003803280000001</v>
      </c>
      <c r="H1166" s="60">
        <f ca="1">TRUNC(PRODUCT(G$10:G1165),15)</f>
        <v>1.1930477896953899</v>
      </c>
      <c r="I1166" s="60">
        <f t="shared" si="270"/>
        <v>1</v>
      </c>
      <c r="J1166" s="60">
        <f t="shared" ca="1" si="271"/>
        <v>1.1930477900000001</v>
      </c>
      <c r="K1166" s="60">
        <f t="shared" ca="1" si="272"/>
        <v>0.19304779</v>
      </c>
      <c r="L1166" s="64">
        <f>IF(VLOOKUP(A1166,$U$12:$AD$125,8)=VLOOKUP(A1165,$U$12:$AD$125,8),0,VLOOKUP(A1166,U$12:$AD$125,8))</f>
        <v>0</v>
      </c>
      <c r="M1166" s="65">
        <f>IF(L1166&gt;0,VLOOKUP(L1166,T$12:$AC$125,7),0)</f>
        <v>0</v>
      </c>
      <c r="N1166" s="60">
        <f t="shared" si="273"/>
        <v>0</v>
      </c>
      <c r="O1166" s="60">
        <f t="shared" ca="1" si="274"/>
        <v>0.19304779</v>
      </c>
      <c r="P1166" s="66" t="str">
        <f t="shared" si="275"/>
        <v>A+J=</v>
      </c>
      <c r="Q1166" s="67">
        <f t="shared" si="276"/>
        <v>45882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</row>
    <row r="1167" spans="1:150" x14ac:dyDescent="0.2">
      <c r="A1167" s="59">
        <f t="shared" si="277"/>
        <v>44533</v>
      </c>
      <c r="B1167" s="70">
        <f t="shared" ca="1" si="266"/>
        <v>1.19350154</v>
      </c>
      <c r="C1167" s="60">
        <f t="shared" si="267"/>
        <v>1</v>
      </c>
      <c r="D1167" s="61">
        <f ca="1">IF(A1167&lt;$B$1,VLOOKUP(A1167,[1]DI!$A$4:$B$15000,2,FALSE),0)</f>
        <v>7.6499999999999999E-2</v>
      </c>
      <c r="E1167" s="60">
        <f t="shared" ca="1" si="268"/>
        <v>2.9255999999999998E-4</v>
      </c>
      <c r="F1167" s="62">
        <f t="shared" si="278"/>
        <v>1.3</v>
      </c>
      <c r="G1167" s="63">
        <f t="shared" ca="1" si="269"/>
        <v>1.0003803280000001</v>
      </c>
      <c r="H1167" s="60">
        <f ca="1">TRUNC(PRODUCT(G$10:G1166),15)</f>
        <v>1.19350153917515</v>
      </c>
      <c r="I1167" s="60">
        <f t="shared" si="270"/>
        <v>1</v>
      </c>
      <c r="J1167" s="60">
        <f t="shared" ca="1" si="271"/>
        <v>1.19350154</v>
      </c>
      <c r="K1167" s="60">
        <f t="shared" ca="1" si="272"/>
        <v>0.19350154</v>
      </c>
      <c r="L1167" s="64">
        <f>IF(VLOOKUP(A1167,$U$12:$AD$125,8)=VLOOKUP(A1166,$U$12:$AD$125,8),0,VLOOKUP(A1167,U$12:$AD$125,8))</f>
        <v>0</v>
      </c>
      <c r="M1167" s="65">
        <f>IF(L1167&gt;0,VLOOKUP(L1167,T$12:$AC$125,7),0)</f>
        <v>0</v>
      </c>
      <c r="N1167" s="60">
        <f t="shared" si="273"/>
        <v>0</v>
      </c>
      <c r="O1167" s="60">
        <f t="shared" ca="1" si="274"/>
        <v>0.19350154</v>
      </c>
      <c r="P1167" s="66" t="str">
        <f t="shared" si="275"/>
        <v>A+J=</v>
      </c>
      <c r="Q1167" s="67">
        <f t="shared" si="276"/>
        <v>45882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</row>
    <row r="1168" spans="1:150" x14ac:dyDescent="0.2">
      <c r="A1168" s="59">
        <f t="shared" si="277"/>
        <v>44534</v>
      </c>
      <c r="B1168" s="70">
        <f t="shared" ca="1" si="266"/>
        <v>1.19395546</v>
      </c>
      <c r="C1168" s="60">
        <f t="shared" si="267"/>
        <v>1</v>
      </c>
      <c r="D1168" s="61">
        <f ca="1">IF(A1168&lt;$B$1,VLOOKUP(A1168,[1]DI!$A$4:$B$15000,2,FALSE),0)</f>
        <v>0</v>
      </c>
      <c r="E1168" s="60">
        <f t="shared" ca="1" si="268"/>
        <v>0</v>
      </c>
      <c r="F1168" s="62">
        <f t="shared" si="278"/>
        <v>1.3</v>
      </c>
      <c r="G1168" s="63">
        <f t="shared" ca="1" si="269"/>
        <v>1</v>
      </c>
      <c r="H1168" s="60">
        <f ca="1">TRUNC(PRODUCT(G$10:G1167),15)</f>
        <v>1.1939554612285399</v>
      </c>
      <c r="I1168" s="60">
        <f t="shared" si="270"/>
        <v>1</v>
      </c>
      <c r="J1168" s="60">
        <f t="shared" ca="1" si="271"/>
        <v>1.19395546</v>
      </c>
      <c r="K1168" s="60">
        <f t="shared" ca="1" si="272"/>
        <v>0.19395546</v>
      </c>
      <c r="L1168" s="64">
        <f>IF(VLOOKUP(A1168,$U$12:$AD$125,8)=VLOOKUP(A1167,$U$12:$AD$125,8),0,VLOOKUP(A1168,U$12:$AD$125,8))</f>
        <v>0</v>
      </c>
      <c r="M1168" s="65">
        <f>IF(L1168&gt;0,VLOOKUP(L1168,T$12:$AC$125,7),0)</f>
        <v>0</v>
      </c>
      <c r="N1168" s="60">
        <f t="shared" si="273"/>
        <v>0</v>
      </c>
      <c r="O1168" s="60">
        <f t="shared" ca="1" si="274"/>
        <v>0.19395546</v>
      </c>
      <c r="P1168" s="66" t="str">
        <f t="shared" si="275"/>
        <v>A+J=</v>
      </c>
      <c r="Q1168" s="67">
        <f t="shared" si="276"/>
        <v>45882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</row>
    <row r="1169" spans="1:150" x14ac:dyDescent="0.2">
      <c r="A1169" s="59">
        <f t="shared" si="277"/>
        <v>44535</v>
      </c>
      <c r="B1169" s="70">
        <f t="shared" ca="1" si="266"/>
        <v>1.19395546</v>
      </c>
      <c r="C1169" s="60">
        <f t="shared" si="267"/>
        <v>1</v>
      </c>
      <c r="D1169" s="61">
        <f ca="1">IF(A1169&lt;$B$1,VLOOKUP(A1169,[1]DI!$A$4:$B$15000,2,FALSE),0)</f>
        <v>0</v>
      </c>
      <c r="E1169" s="60">
        <f t="shared" ca="1" si="268"/>
        <v>0</v>
      </c>
      <c r="F1169" s="62">
        <f t="shared" si="278"/>
        <v>1.3</v>
      </c>
      <c r="G1169" s="63">
        <f t="shared" ca="1" si="269"/>
        <v>1</v>
      </c>
      <c r="H1169" s="60">
        <f ca="1">TRUNC(PRODUCT(G$10:G1168),15)</f>
        <v>1.1939554612285399</v>
      </c>
      <c r="I1169" s="60">
        <f t="shared" si="270"/>
        <v>1</v>
      </c>
      <c r="J1169" s="60">
        <f t="shared" ca="1" si="271"/>
        <v>1.19395546</v>
      </c>
      <c r="K1169" s="60">
        <f t="shared" ca="1" si="272"/>
        <v>0.19395546</v>
      </c>
      <c r="L1169" s="64">
        <f>IF(VLOOKUP(A1169,$U$12:$AD$125,8)=VLOOKUP(A1168,$U$12:$AD$125,8),0,VLOOKUP(A1169,U$12:$AD$125,8))</f>
        <v>0</v>
      </c>
      <c r="M1169" s="65">
        <f>IF(L1169&gt;0,VLOOKUP(L1169,T$12:$AC$125,7),0)</f>
        <v>0</v>
      </c>
      <c r="N1169" s="60">
        <f t="shared" si="273"/>
        <v>0</v>
      </c>
      <c r="O1169" s="60">
        <f t="shared" ca="1" si="274"/>
        <v>0.19395546</v>
      </c>
      <c r="P1169" s="66" t="str">
        <f t="shared" si="275"/>
        <v>A+J=</v>
      </c>
      <c r="Q1169" s="67">
        <f t="shared" si="276"/>
        <v>45882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</row>
    <row r="1170" spans="1:150" x14ac:dyDescent="0.2">
      <c r="A1170" s="59">
        <f t="shared" si="277"/>
        <v>44536</v>
      </c>
      <c r="B1170" s="70">
        <f t="shared" ca="1" si="266"/>
        <v>1.19395546</v>
      </c>
      <c r="C1170" s="60">
        <f t="shared" si="267"/>
        <v>1</v>
      </c>
      <c r="D1170" s="61">
        <f ca="1">IF(A1170&lt;$B$1,VLOOKUP(A1170,[1]DI!$A$4:$B$15000,2,FALSE),0)</f>
        <v>7.6499999999999999E-2</v>
      </c>
      <c r="E1170" s="60">
        <f t="shared" ca="1" si="268"/>
        <v>2.9255999999999998E-4</v>
      </c>
      <c r="F1170" s="62">
        <f t="shared" si="278"/>
        <v>1.3</v>
      </c>
      <c r="G1170" s="63">
        <f t="shared" ca="1" si="269"/>
        <v>1.0003803280000001</v>
      </c>
      <c r="H1170" s="60">
        <f ca="1">TRUNC(PRODUCT(G$10:G1169),15)</f>
        <v>1.1939554612285399</v>
      </c>
      <c r="I1170" s="60">
        <f t="shared" si="270"/>
        <v>1</v>
      </c>
      <c r="J1170" s="60">
        <f t="shared" ca="1" si="271"/>
        <v>1.19395546</v>
      </c>
      <c r="K1170" s="60">
        <f t="shared" ca="1" si="272"/>
        <v>0.19395546</v>
      </c>
      <c r="L1170" s="64">
        <f>IF(VLOOKUP(A1170,$U$12:$AD$125,8)=VLOOKUP(A1169,$U$12:$AD$125,8),0,VLOOKUP(A1170,U$12:$AD$125,8))</f>
        <v>0</v>
      </c>
      <c r="M1170" s="65">
        <f>IF(L1170&gt;0,VLOOKUP(L1170,T$12:$AC$125,7),0)</f>
        <v>0</v>
      </c>
      <c r="N1170" s="60">
        <f t="shared" si="273"/>
        <v>0</v>
      </c>
      <c r="O1170" s="60">
        <f t="shared" ca="1" si="274"/>
        <v>0.19395546</v>
      </c>
      <c r="P1170" s="66" t="str">
        <f t="shared" si="275"/>
        <v>A+J=</v>
      </c>
      <c r="Q1170" s="67">
        <f t="shared" si="276"/>
        <v>45882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</row>
    <row r="1171" spans="1:150" x14ac:dyDescent="0.2">
      <c r="A1171" s="59">
        <f t="shared" si="277"/>
        <v>44537</v>
      </c>
      <c r="B1171" s="70">
        <f t="shared" ca="1" si="266"/>
        <v>1.19440956</v>
      </c>
      <c r="C1171" s="60">
        <f t="shared" si="267"/>
        <v>1</v>
      </c>
      <c r="D1171" s="61">
        <f ca="1">IF(A1171&lt;$B$1,VLOOKUP(A1171,[1]DI!$A$4:$B$15000,2,FALSE),0)</f>
        <v>7.6499999999999999E-2</v>
      </c>
      <c r="E1171" s="60">
        <f t="shared" ca="1" si="268"/>
        <v>2.9255999999999998E-4</v>
      </c>
      <c r="F1171" s="62">
        <f t="shared" si="278"/>
        <v>1.3</v>
      </c>
      <c r="G1171" s="63">
        <f t="shared" ca="1" si="269"/>
        <v>1.0003803280000001</v>
      </c>
      <c r="H1171" s="60">
        <f ca="1">TRUNC(PRODUCT(G$10:G1170),15)</f>
        <v>1.1944095559212</v>
      </c>
      <c r="I1171" s="60">
        <f t="shared" si="270"/>
        <v>1</v>
      </c>
      <c r="J1171" s="60">
        <f t="shared" ca="1" si="271"/>
        <v>1.19440956</v>
      </c>
      <c r="K1171" s="60">
        <f t="shared" ca="1" si="272"/>
        <v>0.19440956000000001</v>
      </c>
      <c r="L1171" s="64">
        <f>IF(VLOOKUP(A1171,$U$12:$AD$125,8)=VLOOKUP(A1170,$U$12:$AD$125,8),0,VLOOKUP(A1171,U$12:$AD$125,8))</f>
        <v>0</v>
      </c>
      <c r="M1171" s="65">
        <f>IF(L1171&gt;0,VLOOKUP(L1171,T$12:$AC$125,7),0)</f>
        <v>0</v>
      </c>
      <c r="N1171" s="60">
        <f t="shared" si="273"/>
        <v>0</v>
      </c>
      <c r="O1171" s="60">
        <f t="shared" ca="1" si="274"/>
        <v>0.19440956000000001</v>
      </c>
      <c r="P1171" s="66" t="str">
        <f t="shared" si="275"/>
        <v>A+J=</v>
      </c>
      <c r="Q1171" s="67">
        <f t="shared" si="276"/>
        <v>45882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</row>
    <row r="1172" spans="1:150" x14ac:dyDescent="0.2">
      <c r="A1172" s="59">
        <f t="shared" si="277"/>
        <v>44538</v>
      </c>
      <c r="B1172" s="70">
        <f t="shared" ca="1" si="266"/>
        <v>1.1948638199999999</v>
      </c>
      <c r="C1172" s="60">
        <f t="shared" si="267"/>
        <v>1</v>
      </c>
      <c r="D1172" s="61">
        <f ca="1">IF(A1172&lt;$B$1,VLOOKUP(A1172,[1]DI!$A$4:$B$15000,2,FALSE),0)</f>
        <v>7.6499999999999999E-2</v>
      </c>
      <c r="E1172" s="60">
        <f t="shared" ca="1" si="268"/>
        <v>2.9255999999999998E-4</v>
      </c>
      <c r="F1172" s="62">
        <f t="shared" si="278"/>
        <v>1.3</v>
      </c>
      <c r="G1172" s="63">
        <f t="shared" ca="1" si="269"/>
        <v>1.0003803280000001</v>
      </c>
      <c r="H1172" s="60">
        <f ca="1">TRUNC(PRODUCT(G$10:G1171),15)</f>
        <v>1.19486382331879</v>
      </c>
      <c r="I1172" s="60">
        <f t="shared" si="270"/>
        <v>1</v>
      </c>
      <c r="J1172" s="60">
        <f t="shared" ca="1" si="271"/>
        <v>1.1948638199999999</v>
      </c>
      <c r="K1172" s="60">
        <f t="shared" ca="1" si="272"/>
        <v>0.19486381999999999</v>
      </c>
      <c r="L1172" s="64">
        <f>IF(VLOOKUP(A1172,$U$12:$AD$125,8)=VLOOKUP(A1171,$U$12:$AD$125,8),0,VLOOKUP(A1172,U$12:$AD$125,8))</f>
        <v>0</v>
      </c>
      <c r="M1172" s="65">
        <f>IF(L1172&gt;0,VLOOKUP(L1172,T$12:$AC$125,7),0)</f>
        <v>0</v>
      </c>
      <c r="N1172" s="60">
        <f t="shared" si="273"/>
        <v>0</v>
      </c>
      <c r="O1172" s="60">
        <f t="shared" ca="1" si="274"/>
        <v>0.19486381999999999</v>
      </c>
      <c r="P1172" s="66" t="str">
        <f t="shared" si="275"/>
        <v>A+J=</v>
      </c>
      <c r="Q1172" s="67">
        <f t="shared" si="276"/>
        <v>45882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</row>
    <row r="1173" spans="1:150" x14ac:dyDescent="0.2">
      <c r="A1173" s="59">
        <f t="shared" si="277"/>
        <v>44539</v>
      </c>
      <c r="B1173" s="70">
        <f t="shared" ca="1" si="266"/>
        <v>1.1953182600000001</v>
      </c>
      <c r="C1173" s="60">
        <f t="shared" si="267"/>
        <v>1</v>
      </c>
      <c r="D1173" s="61">
        <f ca="1">IF(A1173&lt;$B$1,VLOOKUP(A1173,[1]DI!$A$4:$B$15000,2,FALSE),0)</f>
        <v>9.1499999999999998E-2</v>
      </c>
      <c r="E1173" s="60">
        <f t="shared" ca="1" si="268"/>
        <v>3.4749E-4</v>
      </c>
      <c r="F1173" s="62">
        <f t="shared" si="278"/>
        <v>1.3</v>
      </c>
      <c r="G1173" s="63">
        <f t="shared" ca="1" si="269"/>
        <v>1.0004517369999999</v>
      </c>
      <c r="H1173" s="60">
        <f ca="1">TRUNC(PRODUCT(G$10:G1172),15)</f>
        <v>1.1953182634869799</v>
      </c>
      <c r="I1173" s="60">
        <f t="shared" si="270"/>
        <v>1</v>
      </c>
      <c r="J1173" s="60">
        <f t="shared" ca="1" si="271"/>
        <v>1.1953182600000001</v>
      </c>
      <c r="K1173" s="60">
        <f t="shared" ca="1" si="272"/>
        <v>0.19531825999999999</v>
      </c>
      <c r="L1173" s="64">
        <f>IF(VLOOKUP(A1173,$U$12:$AD$125,8)=VLOOKUP(A1172,$U$12:$AD$125,8),0,VLOOKUP(A1173,U$12:$AD$125,8))</f>
        <v>0</v>
      </c>
      <c r="M1173" s="65">
        <f>IF(L1173&gt;0,VLOOKUP(L1173,T$12:$AC$125,7),0)</f>
        <v>0</v>
      </c>
      <c r="N1173" s="60">
        <f t="shared" si="273"/>
        <v>0</v>
      </c>
      <c r="O1173" s="60">
        <f t="shared" ca="1" si="274"/>
        <v>0.19531825999999999</v>
      </c>
      <c r="P1173" s="66" t="str">
        <f t="shared" si="275"/>
        <v>A+J=</v>
      </c>
      <c r="Q1173" s="67">
        <f t="shared" si="276"/>
        <v>45882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</row>
    <row r="1174" spans="1:150" x14ac:dyDescent="0.2">
      <c r="A1174" s="59">
        <f t="shared" si="277"/>
        <v>44540</v>
      </c>
      <c r="B1174" s="70">
        <f t="shared" ca="1" si="266"/>
        <v>1.19585823</v>
      </c>
      <c r="C1174" s="60">
        <f t="shared" si="267"/>
        <v>1</v>
      </c>
      <c r="D1174" s="61">
        <f ca="1">IF(A1174&lt;$B$1,VLOOKUP(A1174,[1]DI!$A$4:$B$15000,2,FALSE),0)</f>
        <v>9.1499999999999998E-2</v>
      </c>
      <c r="E1174" s="60">
        <f t="shared" ca="1" si="268"/>
        <v>3.4749E-4</v>
      </c>
      <c r="F1174" s="62">
        <f t="shared" si="278"/>
        <v>1.3</v>
      </c>
      <c r="G1174" s="63">
        <f t="shared" ca="1" si="269"/>
        <v>1.0004517369999999</v>
      </c>
      <c r="H1174" s="60">
        <f ca="1">TRUNC(PRODUCT(G$10:G1173),15)</f>
        <v>1.19585823297337</v>
      </c>
      <c r="I1174" s="60">
        <f t="shared" si="270"/>
        <v>1</v>
      </c>
      <c r="J1174" s="60">
        <f t="shared" ca="1" si="271"/>
        <v>1.19585823</v>
      </c>
      <c r="K1174" s="60">
        <f t="shared" ca="1" si="272"/>
        <v>0.19585822999999999</v>
      </c>
      <c r="L1174" s="64">
        <f>IF(VLOOKUP(A1174,$U$12:$AD$125,8)=VLOOKUP(A1173,$U$12:$AD$125,8),0,VLOOKUP(A1174,U$12:$AD$125,8))</f>
        <v>0</v>
      </c>
      <c r="M1174" s="65">
        <f>IF(L1174&gt;0,VLOOKUP(L1174,T$12:$AC$125,7),0)</f>
        <v>0</v>
      </c>
      <c r="N1174" s="60">
        <f t="shared" si="273"/>
        <v>0</v>
      </c>
      <c r="O1174" s="60">
        <f t="shared" ca="1" si="274"/>
        <v>0.19585822999999999</v>
      </c>
      <c r="P1174" s="66" t="str">
        <f t="shared" si="275"/>
        <v>A+J=</v>
      </c>
      <c r="Q1174" s="67">
        <f t="shared" si="276"/>
        <v>45882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</row>
    <row r="1175" spans="1:150" x14ac:dyDescent="0.2">
      <c r="A1175" s="59">
        <f t="shared" si="277"/>
        <v>44541</v>
      </c>
      <c r="B1175" s="70">
        <f t="shared" ca="1" si="266"/>
        <v>1.19639845</v>
      </c>
      <c r="C1175" s="60">
        <f t="shared" si="267"/>
        <v>1</v>
      </c>
      <c r="D1175" s="61">
        <f ca="1">IF(A1175&lt;$B$1,VLOOKUP(A1175,[1]DI!$A$4:$B$15000,2,FALSE),0)</f>
        <v>0</v>
      </c>
      <c r="E1175" s="60">
        <f t="shared" ca="1" si="268"/>
        <v>0</v>
      </c>
      <c r="F1175" s="62">
        <f t="shared" si="278"/>
        <v>1.3</v>
      </c>
      <c r="G1175" s="63">
        <f t="shared" ca="1" si="269"/>
        <v>1</v>
      </c>
      <c r="H1175" s="60">
        <f ca="1">TRUNC(PRODUCT(G$10:G1174),15)</f>
        <v>1.1963984463839601</v>
      </c>
      <c r="I1175" s="60">
        <f t="shared" si="270"/>
        <v>1</v>
      </c>
      <c r="J1175" s="60">
        <f t="shared" ca="1" si="271"/>
        <v>1.19639845</v>
      </c>
      <c r="K1175" s="60">
        <f t="shared" ca="1" si="272"/>
        <v>0.19639845</v>
      </c>
      <c r="L1175" s="64">
        <f>IF(VLOOKUP(A1175,$U$12:$AD$125,8)=VLOOKUP(A1174,$U$12:$AD$125,8),0,VLOOKUP(A1175,U$12:$AD$125,8))</f>
        <v>0</v>
      </c>
      <c r="M1175" s="65">
        <f>IF(L1175&gt;0,VLOOKUP(L1175,T$12:$AC$125,7),0)</f>
        <v>0</v>
      </c>
      <c r="N1175" s="60">
        <f t="shared" si="273"/>
        <v>0</v>
      </c>
      <c r="O1175" s="60">
        <f t="shared" ca="1" si="274"/>
        <v>0.19639845</v>
      </c>
      <c r="P1175" s="66" t="str">
        <f t="shared" si="275"/>
        <v>A+J=</v>
      </c>
      <c r="Q1175" s="67">
        <f t="shared" si="276"/>
        <v>45882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</row>
    <row r="1176" spans="1:150" x14ac:dyDescent="0.2">
      <c r="A1176" s="59">
        <f t="shared" si="277"/>
        <v>44542</v>
      </c>
      <c r="B1176" s="70">
        <f t="shared" ca="1" si="266"/>
        <v>1.19639845</v>
      </c>
      <c r="C1176" s="60">
        <f t="shared" si="267"/>
        <v>1</v>
      </c>
      <c r="D1176" s="61">
        <f ca="1">IF(A1176&lt;$B$1,VLOOKUP(A1176,[1]DI!$A$4:$B$15000,2,FALSE),0)</f>
        <v>0</v>
      </c>
      <c r="E1176" s="60">
        <f t="shared" ca="1" si="268"/>
        <v>0</v>
      </c>
      <c r="F1176" s="62">
        <f t="shared" si="278"/>
        <v>1.3</v>
      </c>
      <c r="G1176" s="63">
        <f t="shared" ca="1" si="269"/>
        <v>1</v>
      </c>
      <c r="H1176" s="60">
        <f ca="1">TRUNC(PRODUCT(G$10:G1175),15)</f>
        <v>1.1963984463839601</v>
      </c>
      <c r="I1176" s="60">
        <f t="shared" si="270"/>
        <v>1</v>
      </c>
      <c r="J1176" s="60">
        <f t="shared" ca="1" si="271"/>
        <v>1.19639845</v>
      </c>
      <c r="K1176" s="60">
        <f t="shared" ca="1" si="272"/>
        <v>0.19639845</v>
      </c>
      <c r="L1176" s="64">
        <f>IF(VLOOKUP(A1176,$U$12:$AD$125,8)=VLOOKUP(A1175,$U$12:$AD$125,8),0,VLOOKUP(A1176,U$12:$AD$125,8))</f>
        <v>0</v>
      </c>
      <c r="M1176" s="65">
        <f>IF(L1176&gt;0,VLOOKUP(L1176,T$12:$AC$125,7),0)</f>
        <v>0</v>
      </c>
      <c r="N1176" s="60">
        <f t="shared" si="273"/>
        <v>0</v>
      </c>
      <c r="O1176" s="60">
        <f t="shared" ca="1" si="274"/>
        <v>0.19639845</v>
      </c>
      <c r="P1176" s="66" t="str">
        <f t="shared" si="275"/>
        <v>A+J=</v>
      </c>
      <c r="Q1176" s="67">
        <f t="shared" si="276"/>
        <v>45882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</row>
    <row r="1177" spans="1:150" x14ac:dyDescent="0.2">
      <c r="A1177" s="59">
        <f t="shared" si="277"/>
        <v>44543</v>
      </c>
      <c r="B1177" s="70">
        <f t="shared" ca="1" si="266"/>
        <v>1.19639845</v>
      </c>
      <c r="C1177" s="60">
        <f t="shared" si="267"/>
        <v>1</v>
      </c>
      <c r="D1177" s="61">
        <f ca="1">IF(A1177&lt;$B$1,VLOOKUP(A1177,[1]DI!$A$4:$B$15000,2,FALSE),0)</f>
        <v>9.1499999999999998E-2</v>
      </c>
      <c r="E1177" s="60">
        <f t="shared" ca="1" si="268"/>
        <v>3.4749E-4</v>
      </c>
      <c r="F1177" s="62">
        <f t="shared" si="278"/>
        <v>1.3</v>
      </c>
      <c r="G1177" s="63">
        <f t="shared" ca="1" si="269"/>
        <v>1.0004517369999999</v>
      </c>
      <c r="H1177" s="60">
        <f ca="1">TRUNC(PRODUCT(G$10:G1176),15)</f>
        <v>1.1963984463839601</v>
      </c>
      <c r="I1177" s="60">
        <f t="shared" si="270"/>
        <v>1</v>
      </c>
      <c r="J1177" s="60">
        <f t="shared" ca="1" si="271"/>
        <v>1.19639845</v>
      </c>
      <c r="K1177" s="60">
        <f t="shared" ca="1" si="272"/>
        <v>0.19639845</v>
      </c>
      <c r="L1177" s="64">
        <f>IF(VLOOKUP(A1177,$U$12:$AD$125,8)=VLOOKUP(A1176,$U$12:$AD$125,8),0,VLOOKUP(A1177,U$12:$AD$125,8))</f>
        <v>0</v>
      </c>
      <c r="M1177" s="65">
        <f>IF(L1177&gt;0,VLOOKUP(L1177,T$12:$AC$125,7),0)</f>
        <v>0</v>
      </c>
      <c r="N1177" s="60">
        <f t="shared" si="273"/>
        <v>0</v>
      </c>
      <c r="O1177" s="60">
        <f t="shared" ca="1" si="274"/>
        <v>0.19639845</v>
      </c>
      <c r="P1177" s="66" t="str">
        <f t="shared" si="275"/>
        <v>A+J=</v>
      </c>
      <c r="Q1177" s="67">
        <f t="shared" si="276"/>
        <v>45882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</row>
    <row r="1178" spans="1:150" x14ac:dyDescent="0.2">
      <c r="A1178" s="59">
        <f t="shared" si="277"/>
        <v>44544</v>
      </c>
      <c r="B1178" s="70">
        <f t="shared" ca="1" si="266"/>
        <v>1.1969388999999999</v>
      </c>
      <c r="C1178" s="60">
        <f t="shared" si="267"/>
        <v>1</v>
      </c>
      <c r="D1178" s="61">
        <f ca="1">IF(A1178&lt;$B$1,VLOOKUP(A1178,[1]DI!$A$4:$B$15000,2,FALSE),0)</f>
        <v>9.1499999999999998E-2</v>
      </c>
      <c r="E1178" s="60">
        <f t="shared" ca="1" si="268"/>
        <v>3.4749E-4</v>
      </c>
      <c r="F1178" s="62">
        <f t="shared" si="278"/>
        <v>1.3</v>
      </c>
      <c r="G1178" s="63">
        <f t="shared" ca="1" si="269"/>
        <v>1.0004517369999999</v>
      </c>
      <c r="H1178" s="60">
        <f ca="1">TRUNC(PRODUCT(G$10:G1177),15)</f>
        <v>1.19693890382894</v>
      </c>
      <c r="I1178" s="60">
        <f t="shared" si="270"/>
        <v>1</v>
      </c>
      <c r="J1178" s="60">
        <f t="shared" ca="1" si="271"/>
        <v>1.1969388999999999</v>
      </c>
      <c r="K1178" s="60">
        <f t="shared" ca="1" si="272"/>
        <v>0.1969389</v>
      </c>
      <c r="L1178" s="64">
        <f>IF(VLOOKUP(A1178,$U$12:$AD$125,8)=VLOOKUP(A1177,$U$12:$AD$125,8),0,VLOOKUP(A1178,U$12:$AD$125,8))</f>
        <v>0</v>
      </c>
      <c r="M1178" s="65">
        <f>IF(L1178&gt;0,VLOOKUP(L1178,T$12:$AC$125,7),0)</f>
        <v>0</v>
      </c>
      <c r="N1178" s="60">
        <f t="shared" si="273"/>
        <v>0</v>
      </c>
      <c r="O1178" s="60">
        <f t="shared" ca="1" si="274"/>
        <v>0.1969389</v>
      </c>
      <c r="P1178" s="66" t="str">
        <f t="shared" si="275"/>
        <v>A+J=</v>
      </c>
      <c r="Q1178" s="67">
        <f t="shared" si="276"/>
        <v>45882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</row>
    <row r="1179" spans="1:150" x14ac:dyDescent="0.2">
      <c r="A1179" s="59">
        <f t="shared" si="277"/>
        <v>44545</v>
      </c>
      <c r="B1179" s="70">
        <f t="shared" ca="1" si="266"/>
        <v>1.19747961</v>
      </c>
      <c r="C1179" s="60">
        <f t="shared" si="267"/>
        <v>1</v>
      </c>
      <c r="D1179" s="61">
        <f ca="1">IF(A1179&lt;$B$1,VLOOKUP(A1179,[1]DI!$A$4:$B$15000,2,FALSE),0)</f>
        <v>9.1499999999999998E-2</v>
      </c>
      <c r="E1179" s="60">
        <f t="shared" ca="1" si="268"/>
        <v>3.4749E-4</v>
      </c>
      <c r="F1179" s="62">
        <f t="shared" si="278"/>
        <v>1.3</v>
      </c>
      <c r="G1179" s="63">
        <f t="shared" ca="1" si="269"/>
        <v>1.0004517369999999</v>
      </c>
      <c r="H1179" s="60">
        <f ca="1">TRUNC(PRODUCT(G$10:G1178),15)</f>
        <v>1.1974796054185299</v>
      </c>
      <c r="I1179" s="60">
        <f t="shared" si="270"/>
        <v>1</v>
      </c>
      <c r="J1179" s="60">
        <f t="shared" ca="1" si="271"/>
        <v>1.19747961</v>
      </c>
      <c r="K1179" s="60">
        <f t="shared" ca="1" si="272"/>
        <v>0.19747961</v>
      </c>
      <c r="L1179" s="64">
        <f>IF(VLOOKUP(A1179,$U$12:$AD$125,8)=VLOOKUP(A1178,$U$12:$AD$125,8),0,VLOOKUP(A1179,U$12:$AD$125,8))</f>
        <v>0</v>
      </c>
      <c r="M1179" s="65">
        <f>IF(L1179&gt;0,VLOOKUP(L1179,T$12:$AC$125,7),0)</f>
        <v>0</v>
      </c>
      <c r="N1179" s="60">
        <f t="shared" si="273"/>
        <v>0</v>
      </c>
      <c r="O1179" s="60">
        <f t="shared" ca="1" si="274"/>
        <v>0.19747961</v>
      </c>
      <c r="P1179" s="66" t="str">
        <f t="shared" si="275"/>
        <v>A+J=</v>
      </c>
      <c r="Q1179" s="67">
        <f t="shared" si="276"/>
        <v>45882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</row>
    <row r="1180" spans="1:150" x14ac:dyDescent="0.2">
      <c r="A1180" s="59">
        <f t="shared" si="277"/>
        <v>44546</v>
      </c>
      <c r="B1180" s="70">
        <f t="shared" ca="1" si="266"/>
        <v>1.1980205500000001</v>
      </c>
      <c r="C1180" s="60">
        <f t="shared" si="267"/>
        <v>1</v>
      </c>
      <c r="D1180" s="61">
        <f ca="1">IF(A1180&lt;$B$1,VLOOKUP(A1180,[1]DI!$A$4:$B$15000,2,FALSE),0)</f>
        <v>9.1499999999999998E-2</v>
      </c>
      <c r="E1180" s="60">
        <f t="shared" ca="1" si="268"/>
        <v>3.4749E-4</v>
      </c>
      <c r="F1180" s="62">
        <f t="shared" si="278"/>
        <v>1.3</v>
      </c>
      <c r="G1180" s="63">
        <f t="shared" ca="1" si="269"/>
        <v>1.0004517369999999</v>
      </c>
      <c r="H1180" s="60">
        <f ca="1">TRUNC(PRODUCT(G$10:G1179),15)</f>
        <v>1.19802055126305</v>
      </c>
      <c r="I1180" s="60">
        <f t="shared" si="270"/>
        <v>1</v>
      </c>
      <c r="J1180" s="60">
        <f t="shared" ca="1" si="271"/>
        <v>1.1980205500000001</v>
      </c>
      <c r="K1180" s="60">
        <f t="shared" ca="1" si="272"/>
        <v>0.19802054999999999</v>
      </c>
      <c r="L1180" s="64">
        <f>IF(VLOOKUP(A1180,$U$12:$AD$125,8)=VLOOKUP(A1179,$U$12:$AD$125,8),0,VLOOKUP(A1180,U$12:$AD$125,8))</f>
        <v>0</v>
      </c>
      <c r="M1180" s="65">
        <f>IF(L1180&gt;0,VLOOKUP(L1180,T$12:$AC$125,7),0)</f>
        <v>0</v>
      </c>
      <c r="N1180" s="60">
        <f t="shared" si="273"/>
        <v>0</v>
      </c>
      <c r="O1180" s="60">
        <f t="shared" ca="1" si="274"/>
        <v>0.19802054999999999</v>
      </c>
      <c r="P1180" s="66" t="str">
        <f t="shared" si="275"/>
        <v>A+J=</v>
      </c>
      <c r="Q1180" s="67">
        <f t="shared" si="276"/>
        <v>45882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</row>
    <row r="1181" spans="1:150" x14ac:dyDescent="0.2">
      <c r="A1181" s="59">
        <f t="shared" si="277"/>
        <v>44547</v>
      </c>
      <c r="B1181" s="70">
        <f t="shared" ca="1" si="266"/>
        <v>1.1985617399999999</v>
      </c>
      <c r="C1181" s="60">
        <f t="shared" si="267"/>
        <v>1</v>
      </c>
      <c r="D1181" s="61">
        <f ca="1">IF(A1181&lt;$B$1,VLOOKUP(A1181,[1]DI!$A$4:$B$15000,2,FALSE),0)</f>
        <v>9.1499999999999998E-2</v>
      </c>
      <c r="E1181" s="60">
        <f t="shared" ca="1" si="268"/>
        <v>3.4749E-4</v>
      </c>
      <c r="F1181" s="62">
        <f t="shared" si="278"/>
        <v>1.3</v>
      </c>
      <c r="G1181" s="63">
        <f t="shared" ca="1" si="269"/>
        <v>1.0004517369999999</v>
      </c>
      <c r="H1181" s="60">
        <f ca="1">TRUNC(PRODUCT(G$10:G1180),15)</f>
        <v>1.19856174147281</v>
      </c>
      <c r="I1181" s="60">
        <f t="shared" si="270"/>
        <v>1</v>
      </c>
      <c r="J1181" s="60">
        <f t="shared" ca="1" si="271"/>
        <v>1.1985617399999999</v>
      </c>
      <c r="K1181" s="60">
        <f t="shared" ca="1" si="272"/>
        <v>0.19856173999999999</v>
      </c>
      <c r="L1181" s="64">
        <f>IF(VLOOKUP(A1181,$U$12:$AD$125,8)=VLOOKUP(A1180,$U$12:$AD$125,8),0,VLOOKUP(A1181,U$12:$AD$125,8))</f>
        <v>0</v>
      </c>
      <c r="M1181" s="65">
        <f>IF(L1181&gt;0,VLOOKUP(L1181,T$12:$AC$125,7),0)</f>
        <v>0</v>
      </c>
      <c r="N1181" s="60">
        <f t="shared" si="273"/>
        <v>0</v>
      </c>
      <c r="O1181" s="60">
        <f t="shared" ca="1" si="274"/>
        <v>0.19856173999999999</v>
      </c>
      <c r="P1181" s="66" t="str">
        <f t="shared" si="275"/>
        <v>A+J=</v>
      </c>
      <c r="Q1181" s="67">
        <f t="shared" si="276"/>
        <v>45882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</row>
    <row r="1182" spans="1:150" x14ac:dyDescent="0.2">
      <c r="A1182" s="59">
        <f t="shared" si="277"/>
        <v>44548</v>
      </c>
      <c r="B1182" s="70">
        <f t="shared" ca="1" si="266"/>
        <v>1.19910318</v>
      </c>
      <c r="C1182" s="60">
        <f t="shared" si="267"/>
        <v>1</v>
      </c>
      <c r="D1182" s="61">
        <f ca="1">IF(A1182&lt;$B$1,VLOOKUP(A1182,[1]DI!$A$4:$B$15000,2,FALSE),0)</f>
        <v>0</v>
      </c>
      <c r="E1182" s="60">
        <f t="shared" ca="1" si="268"/>
        <v>0</v>
      </c>
      <c r="F1182" s="62">
        <f t="shared" si="278"/>
        <v>1.3</v>
      </c>
      <c r="G1182" s="63">
        <f t="shared" ca="1" si="269"/>
        <v>1</v>
      </c>
      <c r="H1182" s="60">
        <f ca="1">TRUNC(PRODUCT(G$10:G1181),15)</f>
        <v>1.19910317615822</v>
      </c>
      <c r="I1182" s="60">
        <f t="shared" si="270"/>
        <v>1</v>
      </c>
      <c r="J1182" s="60">
        <f t="shared" ca="1" si="271"/>
        <v>1.19910318</v>
      </c>
      <c r="K1182" s="60">
        <f t="shared" ca="1" si="272"/>
        <v>0.19910317999999999</v>
      </c>
      <c r="L1182" s="64">
        <f>IF(VLOOKUP(A1182,$U$12:$AD$125,8)=VLOOKUP(A1181,$U$12:$AD$125,8),0,VLOOKUP(A1182,U$12:$AD$125,8))</f>
        <v>0</v>
      </c>
      <c r="M1182" s="65">
        <f>IF(L1182&gt;0,VLOOKUP(L1182,T$12:$AC$125,7),0)</f>
        <v>0</v>
      </c>
      <c r="N1182" s="60">
        <f t="shared" si="273"/>
        <v>0</v>
      </c>
      <c r="O1182" s="60">
        <f t="shared" ca="1" si="274"/>
        <v>0.19910317999999999</v>
      </c>
      <c r="P1182" s="66" t="str">
        <f t="shared" si="275"/>
        <v>A+J=</v>
      </c>
      <c r="Q1182" s="67">
        <f t="shared" si="276"/>
        <v>45882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</row>
    <row r="1183" spans="1:150" x14ac:dyDescent="0.2">
      <c r="A1183" s="59">
        <f t="shared" si="277"/>
        <v>44549</v>
      </c>
      <c r="B1183" s="70">
        <f t="shared" ca="1" si="266"/>
        <v>1.19910318</v>
      </c>
      <c r="C1183" s="60">
        <f t="shared" si="267"/>
        <v>1</v>
      </c>
      <c r="D1183" s="61">
        <f ca="1">IF(A1183&lt;$B$1,VLOOKUP(A1183,[1]DI!$A$4:$B$15000,2,FALSE),0)</f>
        <v>0</v>
      </c>
      <c r="E1183" s="60">
        <f t="shared" ca="1" si="268"/>
        <v>0</v>
      </c>
      <c r="F1183" s="62">
        <f t="shared" si="278"/>
        <v>1.3</v>
      </c>
      <c r="G1183" s="63">
        <f t="shared" ca="1" si="269"/>
        <v>1</v>
      </c>
      <c r="H1183" s="60">
        <f ca="1">TRUNC(PRODUCT(G$10:G1182),15)</f>
        <v>1.19910317615822</v>
      </c>
      <c r="I1183" s="60">
        <f t="shared" si="270"/>
        <v>1</v>
      </c>
      <c r="J1183" s="60">
        <f t="shared" ca="1" si="271"/>
        <v>1.19910318</v>
      </c>
      <c r="K1183" s="60">
        <f t="shared" ca="1" si="272"/>
        <v>0.19910317999999999</v>
      </c>
      <c r="L1183" s="64">
        <f>IF(VLOOKUP(A1183,$U$12:$AD$125,8)=VLOOKUP(A1182,$U$12:$AD$125,8),0,VLOOKUP(A1183,U$12:$AD$125,8))</f>
        <v>0</v>
      </c>
      <c r="M1183" s="65">
        <f>IF(L1183&gt;0,VLOOKUP(L1183,T$12:$AC$125,7),0)</f>
        <v>0</v>
      </c>
      <c r="N1183" s="60">
        <f t="shared" si="273"/>
        <v>0</v>
      </c>
      <c r="O1183" s="60">
        <f t="shared" ca="1" si="274"/>
        <v>0.19910317999999999</v>
      </c>
      <c r="P1183" s="66" t="str">
        <f t="shared" si="275"/>
        <v>A+J=</v>
      </c>
      <c r="Q1183" s="67">
        <f t="shared" si="276"/>
        <v>45882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</row>
    <row r="1184" spans="1:150" x14ac:dyDescent="0.2">
      <c r="A1184" s="59">
        <f t="shared" si="277"/>
        <v>44550</v>
      </c>
      <c r="B1184" s="70">
        <f t="shared" ca="1" si="266"/>
        <v>1.19910318</v>
      </c>
      <c r="C1184" s="60">
        <f t="shared" si="267"/>
        <v>1</v>
      </c>
      <c r="D1184" s="61">
        <f ca="1">IF(A1184&lt;$B$1,VLOOKUP(A1184,[1]DI!$A$4:$B$15000,2,FALSE),0)</f>
        <v>9.1499999999999998E-2</v>
      </c>
      <c r="E1184" s="60">
        <f t="shared" ca="1" si="268"/>
        <v>3.4749E-4</v>
      </c>
      <c r="F1184" s="62">
        <f t="shared" si="278"/>
        <v>1.3</v>
      </c>
      <c r="G1184" s="63">
        <f t="shared" ca="1" si="269"/>
        <v>1.0004517369999999</v>
      </c>
      <c r="H1184" s="60">
        <f ca="1">TRUNC(PRODUCT(G$10:G1183),15)</f>
        <v>1.19910317615822</v>
      </c>
      <c r="I1184" s="60">
        <f t="shared" si="270"/>
        <v>1</v>
      </c>
      <c r="J1184" s="60">
        <f t="shared" ca="1" si="271"/>
        <v>1.19910318</v>
      </c>
      <c r="K1184" s="60">
        <f t="shared" ca="1" si="272"/>
        <v>0.19910317999999999</v>
      </c>
      <c r="L1184" s="64">
        <f>IF(VLOOKUP(A1184,$U$12:$AD$125,8)=VLOOKUP(A1183,$U$12:$AD$125,8),0,VLOOKUP(A1184,U$12:$AD$125,8))</f>
        <v>0</v>
      </c>
      <c r="M1184" s="65">
        <f>IF(L1184&gt;0,VLOOKUP(L1184,T$12:$AC$125,7),0)</f>
        <v>0</v>
      </c>
      <c r="N1184" s="60">
        <f t="shared" si="273"/>
        <v>0</v>
      </c>
      <c r="O1184" s="60">
        <f t="shared" ca="1" si="274"/>
        <v>0.19910317999999999</v>
      </c>
      <c r="P1184" s="66" t="str">
        <f t="shared" si="275"/>
        <v>A+J=</v>
      </c>
      <c r="Q1184" s="67">
        <f t="shared" si="276"/>
        <v>45882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</row>
    <row r="1185" spans="1:150" x14ac:dyDescent="0.2">
      <c r="A1185" s="59">
        <f t="shared" si="277"/>
        <v>44551</v>
      </c>
      <c r="B1185" s="70">
        <f t="shared" ca="1" si="266"/>
        <v>1.19964486</v>
      </c>
      <c r="C1185" s="60">
        <f t="shared" si="267"/>
        <v>1</v>
      </c>
      <c r="D1185" s="61">
        <f ca="1">IF(A1185&lt;$B$1,VLOOKUP(A1185,[1]DI!$A$4:$B$15000,2,FALSE),0)</f>
        <v>9.1499999999999998E-2</v>
      </c>
      <c r="E1185" s="60">
        <f t="shared" ca="1" si="268"/>
        <v>3.4749E-4</v>
      </c>
      <c r="F1185" s="62">
        <f t="shared" si="278"/>
        <v>1.3</v>
      </c>
      <c r="G1185" s="63">
        <f t="shared" ca="1" si="269"/>
        <v>1.0004517369999999</v>
      </c>
      <c r="H1185" s="60">
        <f ca="1">TRUNC(PRODUCT(G$10:G1184),15)</f>
        <v>1.1996448554297101</v>
      </c>
      <c r="I1185" s="60">
        <f t="shared" si="270"/>
        <v>1</v>
      </c>
      <c r="J1185" s="60">
        <f t="shared" ca="1" si="271"/>
        <v>1.19964486</v>
      </c>
      <c r="K1185" s="60">
        <f t="shared" ca="1" si="272"/>
        <v>0.19964486000000001</v>
      </c>
      <c r="L1185" s="64">
        <f>IF(VLOOKUP(A1185,$U$12:$AD$125,8)=VLOOKUP(A1184,$U$12:$AD$125,8),0,VLOOKUP(A1185,U$12:$AD$125,8))</f>
        <v>0</v>
      </c>
      <c r="M1185" s="65">
        <f>IF(L1185&gt;0,VLOOKUP(L1185,T$12:$AC$125,7),0)</f>
        <v>0</v>
      </c>
      <c r="N1185" s="60">
        <f t="shared" si="273"/>
        <v>0</v>
      </c>
      <c r="O1185" s="60">
        <f t="shared" ca="1" si="274"/>
        <v>0.19964486000000001</v>
      </c>
      <c r="P1185" s="66" t="str">
        <f t="shared" si="275"/>
        <v>A+J=</v>
      </c>
      <c r="Q1185" s="67">
        <f t="shared" si="276"/>
        <v>45882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</row>
    <row r="1186" spans="1:150" x14ac:dyDescent="0.2">
      <c r="A1186" s="59">
        <f t="shared" si="277"/>
        <v>44552</v>
      </c>
      <c r="B1186" s="70">
        <f t="shared" ca="1" si="266"/>
        <v>1.2001867800000001</v>
      </c>
      <c r="C1186" s="60">
        <f t="shared" si="267"/>
        <v>1</v>
      </c>
      <c r="D1186" s="61">
        <f ca="1">IF(A1186&lt;$B$1,VLOOKUP(A1186,[1]DI!$A$4:$B$15000,2,FALSE),0)</f>
        <v>9.1499999999999998E-2</v>
      </c>
      <c r="E1186" s="60">
        <f t="shared" ca="1" si="268"/>
        <v>3.4749E-4</v>
      </c>
      <c r="F1186" s="62">
        <f t="shared" si="278"/>
        <v>1.3</v>
      </c>
      <c r="G1186" s="63">
        <f t="shared" ca="1" si="269"/>
        <v>1.0004517369999999</v>
      </c>
      <c r="H1186" s="60">
        <f ca="1">TRUNC(PRODUCT(G$10:G1185),15)</f>
        <v>1.2001867793977701</v>
      </c>
      <c r="I1186" s="60">
        <f t="shared" si="270"/>
        <v>1</v>
      </c>
      <c r="J1186" s="60">
        <f t="shared" ca="1" si="271"/>
        <v>1.2001867799999999</v>
      </c>
      <c r="K1186" s="60">
        <f t="shared" ca="1" si="272"/>
        <v>0.20018678000000001</v>
      </c>
      <c r="L1186" s="64">
        <f>IF(VLOOKUP(A1186,$U$12:$AD$125,8)=VLOOKUP(A1185,$U$12:$AD$125,8),0,VLOOKUP(A1186,U$12:$AD$125,8))</f>
        <v>0</v>
      </c>
      <c r="M1186" s="65">
        <f>IF(L1186&gt;0,VLOOKUP(L1186,T$12:$AC$125,7),0)</f>
        <v>0</v>
      </c>
      <c r="N1186" s="60">
        <f t="shared" si="273"/>
        <v>0</v>
      </c>
      <c r="O1186" s="60">
        <f t="shared" ca="1" si="274"/>
        <v>0.20018678000000001</v>
      </c>
      <c r="P1186" s="66" t="str">
        <f t="shared" si="275"/>
        <v>A+J=</v>
      </c>
      <c r="Q1186" s="67">
        <f t="shared" si="276"/>
        <v>45882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</row>
    <row r="1187" spans="1:150" x14ac:dyDescent="0.2">
      <c r="A1187" s="59">
        <f t="shared" si="277"/>
        <v>44553</v>
      </c>
      <c r="B1187" s="70">
        <f t="shared" ca="1" si="266"/>
        <v>1.20072895</v>
      </c>
      <c r="C1187" s="60">
        <f t="shared" si="267"/>
        <v>1</v>
      </c>
      <c r="D1187" s="61">
        <f ca="1">IF(A1187&lt;$B$1,VLOOKUP(A1187,[1]DI!$A$4:$B$15000,2,FALSE),0)</f>
        <v>9.1499999999999998E-2</v>
      </c>
      <c r="E1187" s="60">
        <f t="shared" ca="1" si="268"/>
        <v>3.4749E-4</v>
      </c>
      <c r="F1187" s="62">
        <f t="shared" si="278"/>
        <v>1.3</v>
      </c>
      <c r="G1187" s="63">
        <f t="shared" ca="1" si="269"/>
        <v>1.0004517369999999</v>
      </c>
      <c r="H1187" s="60">
        <f ca="1">TRUNC(PRODUCT(G$10:G1186),15)</f>
        <v>1.20072894817293</v>
      </c>
      <c r="I1187" s="60">
        <f t="shared" si="270"/>
        <v>1</v>
      </c>
      <c r="J1187" s="60">
        <f t="shared" ca="1" si="271"/>
        <v>1.20072895</v>
      </c>
      <c r="K1187" s="60">
        <f t="shared" ca="1" si="272"/>
        <v>0.20072894999999999</v>
      </c>
      <c r="L1187" s="64">
        <f>IF(VLOOKUP(A1187,$U$12:$AD$125,8)=VLOOKUP(A1186,$U$12:$AD$125,8),0,VLOOKUP(A1187,U$12:$AD$125,8))</f>
        <v>0</v>
      </c>
      <c r="M1187" s="65">
        <f>IF(L1187&gt;0,VLOOKUP(L1187,T$12:$AC$125,7),0)</f>
        <v>0</v>
      </c>
      <c r="N1187" s="60">
        <f t="shared" si="273"/>
        <v>0</v>
      </c>
      <c r="O1187" s="60">
        <f t="shared" ca="1" si="274"/>
        <v>0.20072894999999999</v>
      </c>
      <c r="P1187" s="66" t="str">
        <f t="shared" si="275"/>
        <v>A+J=</v>
      </c>
      <c r="Q1187" s="67">
        <f t="shared" si="276"/>
        <v>45882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</row>
    <row r="1188" spans="1:150" x14ac:dyDescent="0.2">
      <c r="A1188" s="59">
        <f t="shared" si="277"/>
        <v>44554</v>
      </c>
      <c r="B1188" s="70">
        <f t="shared" ca="1" si="266"/>
        <v>1.20127136</v>
      </c>
      <c r="C1188" s="60">
        <f t="shared" si="267"/>
        <v>1</v>
      </c>
      <c r="D1188" s="61">
        <f ca="1">IF(A1188&lt;$B$1,VLOOKUP(A1188,[1]DI!$A$4:$B$15000,2,FALSE),0)</f>
        <v>9.1499999999999998E-2</v>
      </c>
      <c r="E1188" s="60">
        <f t="shared" ca="1" si="268"/>
        <v>3.4749E-4</v>
      </c>
      <c r="F1188" s="62">
        <f t="shared" si="278"/>
        <v>1.3</v>
      </c>
      <c r="G1188" s="63">
        <f t="shared" ca="1" si="269"/>
        <v>1.0004517369999999</v>
      </c>
      <c r="H1188" s="60">
        <f ca="1">TRUNC(PRODUCT(G$10:G1187),15)</f>
        <v>1.20127136186579</v>
      </c>
      <c r="I1188" s="60">
        <f t="shared" si="270"/>
        <v>1</v>
      </c>
      <c r="J1188" s="60">
        <f t="shared" ca="1" si="271"/>
        <v>1.20127136</v>
      </c>
      <c r="K1188" s="60">
        <f t="shared" ca="1" si="272"/>
        <v>0.20127136000000001</v>
      </c>
      <c r="L1188" s="64">
        <f>IF(VLOOKUP(A1188,$U$12:$AD$125,8)=VLOOKUP(A1187,$U$12:$AD$125,8),0,VLOOKUP(A1188,U$12:$AD$125,8))</f>
        <v>0</v>
      </c>
      <c r="M1188" s="65">
        <f>IF(L1188&gt;0,VLOOKUP(L1188,T$12:$AC$125,7),0)</f>
        <v>0</v>
      </c>
      <c r="N1188" s="60">
        <f t="shared" si="273"/>
        <v>0</v>
      </c>
      <c r="O1188" s="60">
        <f t="shared" ca="1" si="274"/>
        <v>0.20127136000000001</v>
      </c>
      <c r="P1188" s="66" t="str">
        <f t="shared" si="275"/>
        <v>A+J=</v>
      </c>
      <c r="Q1188" s="67">
        <f t="shared" si="276"/>
        <v>45882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</row>
    <row r="1189" spans="1:150" x14ac:dyDescent="0.2">
      <c r="A1189" s="59">
        <f t="shared" si="277"/>
        <v>44555</v>
      </c>
      <c r="B1189" s="70">
        <f t="shared" ca="1" si="266"/>
        <v>1.20181402</v>
      </c>
      <c r="C1189" s="60">
        <f t="shared" si="267"/>
        <v>1</v>
      </c>
      <c r="D1189" s="61">
        <f ca="1">IF(A1189&lt;$B$1,VLOOKUP(A1189,[1]DI!$A$4:$B$15000,2,FALSE),0)</f>
        <v>0</v>
      </c>
      <c r="E1189" s="60">
        <f t="shared" ca="1" si="268"/>
        <v>0</v>
      </c>
      <c r="F1189" s="62">
        <f t="shared" si="278"/>
        <v>1.3</v>
      </c>
      <c r="G1189" s="63">
        <f t="shared" ca="1" si="269"/>
        <v>1</v>
      </c>
      <c r="H1189" s="60">
        <f ca="1">TRUNC(PRODUCT(G$10:G1188),15)</f>
        <v>1.2018140205869901</v>
      </c>
      <c r="I1189" s="60">
        <f t="shared" si="270"/>
        <v>1</v>
      </c>
      <c r="J1189" s="60">
        <f t="shared" ca="1" si="271"/>
        <v>1.20181402</v>
      </c>
      <c r="K1189" s="60">
        <f t="shared" ca="1" si="272"/>
        <v>0.20181402000000001</v>
      </c>
      <c r="L1189" s="64">
        <f>IF(VLOOKUP(A1189,$U$12:$AD$125,8)=VLOOKUP(A1188,$U$12:$AD$125,8),0,VLOOKUP(A1189,U$12:$AD$125,8))</f>
        <v>0</v>
      </c>
      <c r="M1189" s="65">
        <f>IF(L1189&gt;0,VLOOKUP(L1189,T$12:$AC$125,7),0)</f>
        <v>0</v>
      </c>
      <c r="N1189" s="60">
        <f t="shared" si="273"/>
        <v>0</v>
      </c>
      <c r="O1189" s="60">
        <f t="shared" ca="1" si="274"/>
        <v>0.20181402000000001</v>
      </c>
      <c r="P1189" s="66" t="str">
        <f t="shared" si="275"/>
        <v>A+J=</v>
      </c>
      <c r="Q1189" s="67">
        <f t="shared" si="276"/>
        <v>45882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</row>
    <row r="1190" spans="1:150" x14ac:dyDescent="0.2">
      <c r="A1190" s="59">
        <f t="shared" si="277"/>
        <v>44556</v>
      </c>
      <c r="B1190" s="70">
        <f t="shared" ca="1" si="266"/>
        <v>1.20181402</v>
      </c>
      <c r="C1190" s="60">
        <f t="shared" si="267"/>
        <v>1</v>
      </c>
      <c r="D1190" s="61">
        <f ca="1">IF(A1190&lt;$B$1,VLOOKUP(A1190,[1]DI!$A$4:$B$15000,2,FALSE),0)</f>
        <v>0</v>
      </c>
      <c r="E1190" s="60">
        <f t="shared" ca="1" si="268"/>
        <v>0</v>
      </c>
      <c r="F1190" s="62">
        <f t="shared" si="278"/>
        <v>1.3</v>
      </c>
      <c r="G1190" s="63">
        <f t="shared" ca="1" si="269"/>
        <v>1</v>
      </c>
      <c r="H1190" s="60">
        <f ca="1">TRUNC(PRODUCT(G$10:G1189),15)</f>
        <v>1.2018140205869901</v>
      </c>
      <c r="I1190" s="60">
        <f t="shared" si="270"/>
        <v>1</v>
      </c>
      <c r="J1190" s="60">
        <f t="shared" ca="1" si="271"/>
        <v>1.20181402</v>
      </c>
      <c r="K1190" s="60">
        <f t="shared" ca="1" si="272"/>
        <v>0.20181402000000001</v>
      </c>
      <c r="L1190" s="64">
        <f>IF(VLOOKUP(A1190,$U$12:$AD$125,8)=VLOOKUP(A1189,$U$12:$AD$125,8),0,VLOOKUP(A1190,U$12:$AD$125,8))</f>
        <v>0</v>
      </c>
      <c r="M1190" s="65">
        <f>IF(L1190&gt;0,VLOOKUP(L1190,T$12:$AC$125,7),0)</f>
        <v>0</v>
      </c>
      <c r="N1190" s="60">
        <f t="shared" si="273"/>
        <v>0</v>
      </c>
      <c r="O1190" s="60">
        <f t="shared" ca="1" si="274"/>
        <v>0.20181402000000001</v>
      </c>
      <c r="P1190" s="66" t="str">
        <f t="shared" si="275"/>
        <v>A+J=</v>
      </c>
      <c r="Q1190" s="67">
        <f t="shared" si="276"/>
        <v>45882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</row>
    <row r="1191" spans="1:150" x14ac:dyDescent="0.2">
      <c r="A1191" s="59">
        <f t="shared" si="277"/>
        <v>44557</v>
      </c>
      <c r="B1191" s="70">
        <f t="shared" ca="1" si="266"/>
        <v>1.20181402</v>
      </c>
      <c r="C1191" s="60">
        <f t="shared" si="267"/>
        <v>1</v>
      </c>
      <c r="D1191" s="61">
        <f ca="1">IF(A1191&lt;$B$1,VLOOKUP(A1191,[1]DI!$A$4:$B$15000,2,FALSE),0)</f>
        <v>9.1499999999999998E-2</v>
      </c>
      <c r="E1191" s="60">
        <f t="shared" ca="1" si="268"/>
        <v>3.4749E-4</v>
      </c>
      <c r="F1191" s="62">
        <f t="shared" si="278"/>
        <v>1.3</v>
      </c>
      <c r="G1191" s="63">
        <f t="shared" ca="1" si="269"/>
        <v>1.0004517369999999</v>
      </c>
      <c r="H1191" s="60">
        <f ca="1">TRUNC(PRODUCT(G$10:G1190),15)</f>
        <v>1.2018140205869901</v>
      </c>
      <c r="I1191" s="60">
        <f t="shared" si="270"/>
        <v>1</v>
      </c>
      <c r="J1191" s="60">
        <f t="shared" ca="1" si="271"/>
        <v>1.20181402</v>
      </c>
      <c r="K1191" s="60">
        <f t="shared" ca="1" si="272"/>
        <v>0.20181402000000001</v>
      </c>
      <c r="L1191" s="64">
        <f>IF(VLOOKUP(A1191,$U$12:$AD$125,8)=VLOOKUP(A1190,$U$12:$AD$125,8),0,VLOOKUP(A1191,U$12:$AD$125,8))</f>
        <v>0</v>
      </c>
      <c r="M1191" s="65">
        <f>IF(L1191&gt;0,VLOOKUP(L1191,T$12:$AC$125,7),0)</f>
        <v>0</v>
      </c>
      <c r="N1191" s="60">
        <f t="shared" si="273"/>
        <v>0</v>
      </c>
      <c r="O1191" s="60">
        <f t="shared" ca="1" si="274"/>
        <v>0.20181402000000001</v>
      </c>
      <c r="P1191" s="66" t="str">
        <f t="shared" si="275"/>
        <v>A+J=</v>
      </c>
      <c r="Q1191" s="67">
        <f t="shared" si="276"/>
        <v>45882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</row>
    <row r="1192" spans="1:150" x14ac:dyDescent="0.2">
      <c r="A1192" s="59">
        <f t="shared" si="277"/>
        <v>44558</v>
      </c>
      <c r="B1192" s="70">
        <f t="shared" ca="1" si="266"/>
        <v>1.2023569199999999</v>
      </c>
      <c r="C1192" s="60">
        <f t="shared" si="267"/>
        <v>1</v>
      </c>
      <c r="D1192" s="61">
        <f ca="1">IF(A1192&lt;$B$1,VLOOKUP(A1192,[1]DI!$A$4:$B$15000,2,FALSE),0)</f>
        <v>9.1499999999999998E-2</v>
      </c>
      <c r="E1192" s="60">
        <f t="shared" ca="1" si="268"/>
        <v>3.4749E-4</v>
      </c>
      <c r="F1192" s="62">
        <f t="shared" si="278"/>
        <v>1.3</v>
      </c>
      <c r="G1192" s="63">
        <f t="shared" ca="1" si="269"/>
        <v>1.0004517369999999</v>
      </c>
      <c r="H1192" s="60">
        <f ca="1">TRUNC(PRODUCT(G$10:G1191),15)</f>
        <v>1.2023569244472001</v>
      </c>
      <c r="I1192" s="60">
        <f t="shared" si="270"/>
        <v>1</v>
      </c>
      <c r="J1192" s="60">
        <f t="shared" ca="1" si="271"/>
        <v>1.2023569199999999</v>
      </c>
      <c r="K1192" s="60">
        <f t="shared" ca="1" si="272"/>
        <v>0.20235692</v>
      </c>
      <c r="L1192" s="64">
        <f>IF(VLOOKUP(A1192,$U$12:$AD$125,8)=VLOOKUP(A1191,$U$12:$AD$125,8),0,VLOOKUP(A1192,U$12:$AD$125,8))</f>
        <v>0</v>
      </c>
      <c r="M1192" s="65">
        <f>IF(L1192&gt;0,VLOOKUP(L1192,T$12:$AC$125,7),0)</f>
        <v>0</v>
      </c>
      <c r="N1192" s="60">
        <f t="shared" si="273"/>
        <v>0</v>
      </c>
      <c r="O1192" s="60">
        <f t="shared" ca="1" si="274"/>
        <v>0.20235692</v>
      </c>
      <c r="P1192" s="66" t="str">
        <f t="shared" si="275"/>
        <v>A+J=</v>
      </c>
      <c r="Q1192" s="67">
        <f t="shared" si="276"/>
        <v>45882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</row>
    <row r="1193" spans="1:150" x14ac:dyDescent="0.2">
      <c r="A1193" s="59">
        <f t="shared" si="277"/>
        <v>44559</v>
      </c>
      <c r="B1193" s="70">
        <f t="shared" ca="1" si="266"/>
        <v>1.2029000700000001</v>
      </c>
      <c r="C1193" s="60">
        <f t="shared" si="267"/>
        <v>1</v>
      </c>
      <c r="D1193" s="61">
        <f ca="1">IF(A1193&lt;$B$1,VLOOKUP(A1193,[1]DI!$A$4:$B$15000,2,FALSE),0)</f>
        <v>9.1499999999999998E-2</v>
      </c>
      <c r="E1193" s="60">
        <f t="shared" ca="1" si="268"/>
        <v>3.4749E-4</v>
      </c>
      <c r="F1193" s="62">
        <f t="shared" si="278"/>
        <v>1.3</v>
      </c>
      <c r="G1193" s="63">
        <f t="shared" ca="1" si="269"/>
        <v>1.0004517369999999</v>
      </c>
      <c r="H1193" s="60">
        <f ca="1">TRUNC(PRODUCT(G$10:G1192),15)</f>
        <v>1.20290007355718</v>
      </c>
      <c r="I1193" s="60">
        <f t="shared" si="270"/>
        <v>1</v>
      </c>
      <c r="J1193" s="60">
        <f t="shared" ca="1" si="271"/>
        <v>1.2029000700000001</v>
      </c>
      <c r="K1193" s="60">
        <f t="shared" ca="1" si="272"/>
        <v>0.20290006999999999</v>
      </c>
      <c r="L1193" s="64">
        <f>IF(VLOOKUP(A1193,$U$12:$AD$125,8)=VLOOKUP(A1192,$U$12:$AD$125,8),0,VLOOKUP(A1193,U$12:$AD$125,8))</f>
        <v>0</v>
      </c>
      <c r="M1193" s="65">
        <f>IF(L1193&gt;0,VLOOKUP(L1193,T$12:$AC$125,7),0)</f>
        <v>0</v>
      </c>
      <c r="N1193" s="60">
        <f t="shared" si="273"/>
        <v>0</v>
      </c>
      <c r="O1193" s="60">
        <f t="shared" ca="1" si="274"/>
        <v>0.20290006999999999</v>
      </c>
      <c r="P1193" s="66" t="str">
        <f t="shared" si="275"/>
        <v>A+J=</v>
      </c>
      <c r="Q1193" s="67">
        <f t="shared" si="276"/>
        <v>45882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</row>
    <row r="1194" spans="1:150" x14ac:dyDescent="0.2">
      <c r="A1194" s="59">
        <f t="shared" si="277"/>
        <v>44560</v>
      </c>
      <c r="B1194" s="70">
        <f t="shared" ca="1" si="266"/>
        <v>1.2034434700000001</v>
      </c>
      <c r="C1194" s="60">
        <f t="shared" si="267"/>
        <v>1</v>
      </c>
      <c r="D1194" s="61">
        <f ca="1">IF(A1194&lt;$B$1,VLOOKUP(A1194,[1]DI!$A$4:$B$15000,2,FALSE),0)</f>
        <v>9.1499999999999998E-2</v>
      </c>
      <c r="E1194" s="60">
        <f t="shared" ca="1" si="268"/>
        <v>3.4749E-4</v>
      </c>
      <c r="F1194" s="62">
        <f t="shared" si="278"/>
        <v>1.3</v>
      </c>
      <c r="G1194" s="63">
        <f t="shared" ca="1" si="269"/>
        <v>1.0004517369999999</v>
      </c>
      <c r="H1194" s="60">
        <f ca="1">TRUNC(PRODUCT(G$10:G1193),15)</f>
        <v>1.20344346802771</v>
      </c>
      <c r="I1194" s="60">
        <f t="shared" si="270"/>
        <v>1</v>
      </c>
      <c r="J1194" s="60">
        <f t="shared" ca="1" si="271"/>
        <v>1.2034434700000001</v>
      </c>
      <c r="K1194" s="60">
        <f t="shared" ca="1" si="272"/>
        <v>0.20344346999999999</v>
      </c>
      <c r="L1194" s="64">
        <f>IF(VLOOKUP(A1194,$U$12:$AD$125,8)=VLOOKUP(A1193,$U$12:$AD$125,8),0,VLOOKUP(A1194,U$12:$AD$125,8))</f>
        <v>0</v>
      </c>
      <c r="M1194" s="65">
        <f>IF(L1194&gt;0,VLOOKUP(L1194,T$12:$AC$125,7),0)</f>
        <v>0</v>
      </c>
      <c r="N1194" s="60">
        <f t="shared" si="273"/>
        <v>0</v>
      </c>
      <c r="O1194" s="60">
        <f t="shared" ca="1" si="274"/>
        <v>0.20344346999999999</v>
      </c>
      <c r="P1194" s="66" t="str">
        <f t="shared" si="275"/>
        <v>A+J=</v>
      </c>
      <c r="Q1194" s="67">
        <f t="shared" si="276"/>
        <v>45882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</row>
    <row r="1195" spans="1:150" x14ac:dyDescent="0.2">
      <c r="A1195" s="59">
        <f t="shared" si="277"/>
        <v>44561</v>
      </c>
      <c r="B1195" s="70">
        <f t="shared" ca="1" si="266"/>
        <v>1.2039871099999999</v>
      </c>
      <c r="C1195" s="60">
        <f t="shared" si="267"/>
        <v>1</v>
      </c>
      <c r="D1195" s="61">
        <f ca="1">IF(A1195&lt;$B$1,VLOOKUP(A1195,[1]DI!$A$4:$B$15000,2,FALSE),0)</f>
        <v>9.1499999999999998E-2</v>
      </c>
      <c r="E1195" s="60">
        <f t="shared" ca="1" si="268"/>
        <v>3.4749E-4</v>
      </c>
      <c r="F1195" s="62">
        <f t="shared" si="278"/>
        <v>1.3</v>
      </c>
      <c r="G1195" s="63">
        <f t="shared" ca="1" si="269"/>
        <v>1.0004517369999999</v>
      </c>
      <c r="H1195" s="60">
        <f ca="1">TRUNC(PRODUCT(G$10:G1194),15)</f>
        <v>1.20398710796963</v>
      </c>
      <c r="I1195" s="60">
        <f t="shared" si="270"/>
        <v>1</v>
      </c>
      <c r="J1195" s="60">
        <f t="shared" ca="1" si="271"/>
        <v>1.2039871099999999</v>
      </c>
      <c r="K1195" s="60">
        <f t="shared" ca="1" si="272"/>
        <v>0.20398711</v>
      </c>
      <c r="L1195" s="64">
        <f>IF(VLOOKUP(A1195,$U$12:$AD$125,8)=VLOOKUP(A1194,$U$12:$AD$125,8),0,VLOOKUP(A1195,U$12:$AD$125,8))</f>
        <v>0</v>
      </c>
      <c r="M1195" s="65">
        <f>IF(L1195&gt;0,VLOOKUP(L1195,T$12:$AC$125,7),0)</f>
        <v>0</v>
      </c>
      <c r="N1195" s="60">
        <f t="shared" si="273"/>
        <v>0</v>
      </c>
      <c r="O1195" s="60">
        <f t="shared" ca="1" si="274"/>
        <v>0.20398711</v>
      </c>
      <c r="P1195" s="66" t="str">
        <f t="shared" si="275"/>
        <v>A+J=</v>
      </c>
      <c r="Q1195" s="67">
        <f t="shared" si="276"/>
        <v>45882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</row>
    <row r="1196" spans="1:150" x14ac:dyDescent="0.2">
      <c r="A1196" s="59">
        <f t="shared" si="277"/>
        <v>44562</v>
      </c>
      <c r="B1196" s="70">
        <f t="shared" ca="1" si="266"/>
        <v>1.2045309900000001</v>
      </c>
      <c r="C1196" s="60">
        <f t="shared" si="267"/>
        <v>1</v>
      </c>
      <c r="D1196" s="61">
        <f ca="1">IF(A1196&lt;$B$1,VLOOKUP(A1196,[1]DI!$A$4:$B$15000,2,FALSE),0)</f>
        <v>0</v>
      </c>
      <c r="E1196" s="60">
        <f t="shared" ca="1" si="268"/>
        <v>0</v>
      </c>
      <c r="F1196" s="62">
        <f t="shared" si="278"/>
        <v>1.3</v>
      </c>
      <c r="G1196" s="63">
        <f t="shared" ca="1" si="269"/>
        <v>1</v>
      </c>
      <c r="H1196" s="60">
        <f ca="1">TRUNC(PRODUCT(G$10:G1195),15)</f>
        <v>1.20453099349382</v>
      </c>
      <c r="I1196" s="60">
        <f t="shared" si="270"/>
        <v>1</v>
      </c>
      <c r="J1196" s="60">
        <f t="shared" ca="1" si="271"/>
        <v>1.2045309900000001</v>
      </c>
      <c r="K1196" s="60">
        <f t="shared" ca="1" si="272"/>
        <v>0.20453099</v>
      </c>
      <c r="L1196" s="64">
        <f>IF(VLOOKUP(A1196,$U$12:$AD$125,8)=VLOOKUP(A1195,$U$12:$AD$125,8),0,VLOOKUP(A1196,U$12:$AD$125,8))</f>
        <v>0</v>
      </c>
      <c r="M1196" s="65">
        <f>IF(L1196&gt;0,VLOOKUP(L1196,T$12:$AC$125,7),0)</f>
        <v>0</v>
      </c>
      <c r="N1196" s="60">
        <f t="shared" si="273"/>
        <v>0</v>
      </c>
      <c r="O1196" s="60">
        <f t="shared" ca="1" si="274"/>
        <v>0.20453099</v>
      </c>
      <c r="P1196" s="66" t="str">
        <f t="shared" si="275"/>
        <v>A+J=</v>
      </c>
      <c r="Q1196" s="67">
        <f t="shared" si="276"/>
        <v>45882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</row>
    <row r="1197" spans="1:150" x14ac:dyDescent="0.2">
      <c r="A1197" s="59">
        <f t="shared" si="277"/>
        <v>44563</v>
      </c>
      <c r="B1197" s="70">
        <f t="shared" ca="1" si="266"/>
        <v>1.2045309900000001</v>
      </c>
      <c r="C1197" s="60">
        <f t="shared" si="267"/>
        <v>1</v>
      </c>
      <c r="D1197" s="61">
        <f ca="1">IF(A1197&lt;$B$1,VLOOKUP(A1197,[1]DI!$A$4:$B$15000,2,FALSE),0)</f>
        <v>0</v>
      </c>
      <c r="E1197" s="60">
        <f t="shared" ca="1" si="268"/>
        <v>0</v>
      </c>
      <c r="F1197" s="62">
        <f t="shared" si="278"/>
        <v>1.3</v>
      </c>
      <c r="G1197" s="63">
        <f t="shared" ca="1" si="269"/>
        <v>1</v>
      </c>
      <c r="H1197" s="60">
        <f ca="1">TRUNC(PRODUCT(G$10:G1196),15)</f>
        <v>1.20453099349382</v>
      </c>
      <c r="I1197" s="60">
        <f t="shared" si="270"/>
        <v>1</v>
      </c>
      <c r="J1197" s="60">
        <f t="shared" ca="1" si="271"/>
        <v>1.2045309900000001</v>
      </c>
      <c r="K1197" s="60">
        <f t="shared" ca="1" si="272"/>
        <v>0.20453099</v>
      </c>
      <c r="L1197" s="64">
        <f>IF(VLOOKUP(A1197,$U$12:$AD$125,8)=VLOOKUP(A1196,$U$12:$AD$125,8),0,VLOOKUP(A1197,U$12:$AD$125,8))</f>
        <v>0</v>
      </c>
      <c r="M1197" s="65">
        <f>IF(L1197&gt;0,VLOOKUP(L1197,T$12:$AC$125,7),0)</f>
        <v>0</v>
      </c>
      <c r="N1197" s="60">
        <f t="shared" si="273"/>
        <v>0</v>
      </c>
      <c r="O1197" s="60">
        <f t="shared" ca="1" si="274"/>
        <v>0.20453099</v>
      </c>
      <c r="P1197" s="66" t="str">
        <f t="shared" si="275"/>
        <v>A+J=</v>
      </c>
      <c r="Q1197" s="67">
        <f t="shared" si="276"/>
        <v>45882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</row>
    <row r="1198" spans="1:150" x14ac:dyDescent="0.2">
      <c r="A1198" s="59">
        <f t="shared" si="277"/>
        <v>44564</v>
      </c>
      <c r="B1198" s="70">
        <f t="shared" ca="1" si="266"/>
        <v>1.2045309900000001</v>
      </c>
      <c r="C1198" s="60">
        <f t="shared" si="267"/>
        <v>1</v>
      </c>
      <c r="D1198" s="61">
        <f ca="1">IF(A1198&lt;$B$1,VLOOKUP(A1198,[1]DI!$A$4:$B$15000,2,FALSE),0)</f>
        <v>9.1499999999999998E-2</v>
      </c>
      <c r="E1198" s="60">
        <f t="shared" ca="1" si="268"/>
        <v>3.4749E-4</v>
      </c>
      <c r="F1198" s="62">
        <f t="shared" si="278"/>
        <v>1.3</v>
      </c>
      <c r="G1198" s="63">
        <f t="shared" ca="1" si="269"/>
        <v>1.0004517369999999</v>
      </c>
      <c r="H1198" s="60">
        <f ca="1">TRUNC(PRODUCT(G$10:G1197),15)</f>
        <v>1.20453099349382</v>
      </c>
      <c r="I1198" s="60">
        <f t="shared" si="270"/>
        <v>1</v>
      </c>
      <c r="J1198" s="60">
        <f t="shared" ca="1" si="271"/>
        <v>1.2045309900000001</v>
      </c>
      <c r="K1198" s="60">
        <f t="shared" ca="1" si="272"/>
        <v>0.20453099</v>
      </c>
      <c r="L1198" s="64">
        <f>IF(VLOOKUP(A1198,$U$12:$AD$125,8)=VLOOKUP(A1197,$U$12:$AD$125,8),0,VLOOKUP(A1198,U$12:$AD$125,8))</f>
        <v>0</v>
      </c>
      <c r="M1198" s="65">
        <f>IF(L1198&gt;0,VLOOKUP(L1198,T$12:$AC$125,7),0)</f>
        <v>0</v>
      </c>
      <c r="N1198" s="60">
        <f t="shared" si="273"/>
        <v>0</v>
      </c>
      <c r="O1198" s="60">
        <f t="shared" ca="1" si="274"/>
        <v>0.20453099</v>
      </c>
      <c r="P1198" s="66" t="str">
        <f t="shared" si="275"/>
        <v>A+J=</v>
      </c>
      <c r="Q1198" s="67">
        <f t="shared" si="276"/>
        <v>45882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</row>
    <row r="1199" spans="1:150" x14ac:dyDescent="0.2">
      <c r="A1199" s="59">
        <f t="shared" si="277"/>
        <v>44565</v>
      </c>
      <c r="B1199" s="70">
        <f t="shared" ca="1" si="266"/>
        <v>1.2050751200000001</v>
      </c>
      <c r="C1199" s="60">
        <f t="shared" si="267"/>
        <v>1</v>
      </c>
      <c r="D1199" s="61">
        <f ca="1">IF(A1199&lt;$B$1,VLOOKUP(A1199,[1]DI!$A$4:$B$15000,2,FALSE),0)</f>
        <v>9.1499999999999998E-2</v>
      </c>
      <c r="E1199" s="60">
        <f t="shared" ca="1" si="268"/>
        <v>3.4749E-4</v>
      </c>
      <c r="F1199" s="62">
        <f t="shared" si="278"/>
        <v>1.3</v>
      </c>
      <c r="G1199" s="63">
        <f t="shared" ca="1" si="269"/>
        <v>1.0004517369999999</v>
      </c>
      <c r="H1199" s="60">
        <f ca="1">TRUNC(PRODUCT(G$10:G1198),15)</f>
        <v>1.2050751247112299</v>
      </c>
      <c r="I1199" s="60">
        <f t="shared" si="270"/>
        <v>1</v>
      </c>
      <c r="J1199" s="60">
        <f t="shared" ca="1" si="271"/>
        <v>1.2050751200000001</v>
      </c>
      <c r="K1199" s="60">
        <f t="shared" ca="1" si="272"/>
        <v>0.20507512</v>
      </c>
      <c r="L1199" s="64">
        <f>IF(VLOOKUP(A1199,$U$12:$AD$125,8)=VLOOKUP(A1198,$U$12:$AD$125,8),0,VLOOKUP(A1199,U$12:$AD$125,8))</f>
        <v>0</v>
      </c>
      <c r="M1199" s="65">
        <f>IF(L1199&gt;0,VLOOKUP(L1199,T$12:$AC$125,7),0)</f>
        <v>0</v>
      </c>
      <c r="N1199" s="60">
        <f t="shared" si="273"/>
        <v>0</v>
      </c>
      <c r="O1199" s="60">
        <f t="shared" ca="1" si="274"/>
        <v>0.20507512</v>
      </c>
      <c r="P1199" s="66" t="str">
        <f t="shared" si="275"/>
        <v>A+J=</v>
      </c>
      <c r="Q1199" s="67">
        <f t="shared" si="276"/>
        <v>45882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</row>
    <row r="1200" spans="1:150" x14ac:dyDescent="0.2">
      <c r="A1200" s="59">
        <f t="shared" si="277"/>
        <v>44566</v>
      </c>
      <c r="B1200" s="70">
        <f t="shared" ca="1" si="266"/>
        <v>1.2056195000000001</v>
      </c>
      <c r="C1200" s="60">
        <f t="shared" si="267"/>
        <v>1</v>
      </c>
      <c r="D1200" s="61">
        <f ca="1">IF(A1200&lt;$B$1,VLOOKUP(A1200,[1]DI!$A$4:$B$15000,2,FALSE),0)</f>
        <v>9.1499999999999998E-2</v>
      </c>
      <c r="E1200" s="60">
        <f t="shared" ca="1" si="268"/>
        <v>3.4749E-4</v>
      </c>
      <c r="F1200" s="62">
        <f t="shared" si="278"/>
        <v>1.3</v>
      </c>
      <c r="G1200" s="63">
        <f t="shared" ca="1" si="269"/>
        <v>1.0004517369999999</v>
      </c>
      <c r="H1200" s="60">
        <f ca="1">TRUNC(PRODUCT(G$10:G1199),15)</f>
        <v>1.2056195017328399</v>
      </c>
      <c r="I1200" s="60">
        <f t="shared" si="270"/>
        <v>1</v>
      </c>
      <c r="J1200" s="60">
        <f t="shared" ca="1" si="271"/>
        <v>1.2056195000000001</v>
      </c>
      <c r="K1200" s="60">
        <f t="shared" ca="1" si="272"/>
        <v>0.20561950000000001</v>
      </c>
      <c r="L1200" s="64">
        <f>IF(VLOOKUP(A1200,$U$12:$AD$125,8)=VLOOKUP(A1199,$U$12:$AD$125,8),0,VLOOKUP(A1200,U$12:$AD$125,8))</f>
        <v>0</v>
      </c>
      <c r="M1200" s="65">
        <f>IF(L1200&gt;0,VLOOKUP(L1200,T$12:$AC$125,7),0)</f>
        <v>0</v>
      </c>
      <c r="N1200" s="60">
        <f t="shared" si="273"/>
        <v>0</v>
      </c>
      <c r="O1200" s="60">
        <f t="shared" ca="1" si="274"/>
        <v>0.20561950000000001</v>
      </c>
      <c r="P1200" s="66" t="str">
        <f t="shared" si="275"/>
        <v>A+J=</v>
      </c>
      <c r="Q1200" s="67">
        <f t="shared" si="276"/>
        <v>45882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</row>
    <row r="1201" spans="1:147" x14ac:dyDescent="0.2">
      <c r="A1201" s="59">
        <f t="shared" si="277"/>
        <v>44567</v>
      </c>
      <c r="B1201" s="70">
        <f t="shared" ref="B1201:B1233" ca="1" si="279">IF(A1201&lt;=TODAY(),C1201+K1201,IF(AND(A1201&gt;TODAY(),A1201&lt;=$B$1),IF(VLOOKUP(TODAY(),$A$10:$D$5000,4,FALSE)=0,"n.d",C1201+K1201),"n.d"))</f>
        <v>1.20616412</v>
      </c>
      <c r="C1201" s="60">
        <f t="shared" ref="C1201:C1233" si="280">TRUNC(C1200-N1200,8)</f>
        <v>1</v>
      </c>
      <c r="D1201" s="61">
        <f ca="1">IF(A1201&lt;$B$1,VLOOKUP(A1201,[1]DI!$A$4:$B$15000,2,FALSE),0)</f>
        <v>9.1499999999999998E-2</v>
      </c>
      <c r="E1201" s="60">
        <f t="shared" ref="E1201:E1233" ca="1" si="281">ROUND((((1+D1201)^(1/252)-1)),8)</f>
        <v>3.4749E-4</v>
      </c>
      <c r="F1201" s="62">
        <f t="shared" si="278"/>
        <v>1.3</v>
      </c>
      <c r="G1201" s="63">
        <f t="shared" ref="G1201:G1233" ca="1" si="282">TRUNC((1+(E1201*F1201)),15)</f>
        <v>1.0004517369999999</v>
      </c>
      <c r="H1201" s="60">
        <f ca="1">TRUNC(PRODUCT(G$10:G1200),15)</f>
        <v>1.2061641246696899</v>
      </c>
      <c r="I1201" s="60">
        <f t="shared" ref="I1201:I1233" si="283">IF(OR(L1200&gt;0,L1200="E"),H1200,I1200)</f>
        <v>1</v>
      </c>
      <c r="J1201" s="60">
        <f t="shared" ref="J1201:J1233" ca="1" si="284">ROUND(TRUNC(H1201/I1201,15),8)</f>
        <v>1.20616412</v>
      </c>
      <c r="K1201" s="60">
        <f t="shared" ref="K1201:K1233" ca="1" si="285">TRUNC((C1201*(J1201-1)),8)</f>
        <v>0.20616412000000001</v>
      </c>
      <c r="L1201" s="64">
        <f>IF(VLOOKUP(A1201,$U$12:$AD$125,8)=VLOOKUP(A1200,$U$12:$AD$125,8),0,VLOOKUP(A1201,U$12:$AD$125,8))</f>
        <v>0</v>
      </c>
      <c r="M1201" s="65">
        <f>IF(L1201&gt;0,VLOOKUP(L1201,T$12:$AC$125,7),0)</f>
        <v>0</v>
      </c>
      <c r="N1201" s="60">
        <f t="shared" ref="N1201:N1233" si="286">IF(M1201&gt;0,(C$10*M1201),0)</f>
        <v>0</v>
      </c>
      <c r="O1201" s="60">
        <f t="shared" ref="O1201:O1233" ca="1" si="287">(K1201+N1201)</f>
        <v>0.20616412000000001</v>
      </c>
      <c r="P1201" s="66" t="str">
        <f t="shared" ref="P1201:P1233" si="288">IF(L1200&gt;0,VLOOKUP(A1200,$U$12:$AD$125,9),P1200)</f>
        <v>A+J=</v>
      </c>
      <c r="Q1201" s="67">
        <f t="shared" ref="Q1201:Q1233" si="289">IF(L1200&gt;0,VLOOKUP(A1200,$U$12:$AD$125,10),Q1200)</f>
        <v>45882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</row>
    <row r="1202" spans="1:147" x14ac:dyDescent="0.2">
      <c r="A1202" s="59">
        <f t="shared" si="277"/>
        <v>44568</v>
      </c>
      <c r="B1202" s="70">
        <f t="shared" ca="1" si="279"/>
        <v>1.2067089900000001</v>
      </c>
      <c r="C1202" s="60">
        <f t="shared" si="280"/>
        <v>1</v>
      </c>
      <c r="D1202" s="61">
        <f ca="1">IF(A1202&lt;$B$1,VLOOKUP(A1202,[1]DI!$A$4:$B$15000,2,FALSE),0)</f>
        <v>9.1499999999999998E-2</v>
      </c>
      <c r="E1202" s="60">
        <f t="shared" ca="1" si="281"/>
        <v>3.4749E-4</v>
      </c>
      <c r="F1202" s="62">
        <f t="shared" si="278"/>
        <v>1.3</v>
      </c>
      <c r="G1202" s="63">
        <f t="shared" ca="1" si="282"/>
        <v>1.0004517369999999</v>
      </c>
      <c r="H1202" s="60">
        <f ca="1">TRUNC(PRODUCT(G$10:G1201),15)</f>
        <v>1.2067089936328801</v>
      </c>
      <c r="I1202" s="60">
        <f t="shared" si="283"/>
        <v>1</v>
      </c>
      <c r="J1202" s="60">
        <f t="shared" ca="1" si="284"/>
        <v>1.2067089900000001</v>
      </c>
      <c r="K1202" s="60">
        <f t="shared" ca="1" si="285"/>
        <v>0.20670899000000001</v>
      </c>
      <c r="L1202" s="64">
        <f>IF(VLOOKUP(A1202,$U$12:$AD$125,8)=VLOOKUP(A1201,$U$12:$AD$125,8),0,VLOOKUP(A1202,U$12:$AD$125,8))</f>
        <v>0</v>
      </c>
      <c r="M1202" s="65">
        <f>IF(L1202&gt;0,VLOOKUP(L1202,T$12:$AC$125,7),0)</f>
        <v>0</v>
      </c>
      <c r="N1202" s="60">
        <f t="shared" si="286"/>
        <v>0</v>
      </c>
      <c r="O1202" s="60">
        <f t="shared" ca="1" si="287"/>
        <v>0.20670899000000001</v>
      </c>
      <c r="P1202" s="66" t="str">
        <f t="shared" si="288"/>
        <v>A+J=</v>
      </c>
      <c r="Q1202" s="67">
        <f t="shared" si="289"/>
        <v>45882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</row>
    <row r="1203" spans="1:147" x14ac:dyDescent="0.2">
      <c r="A1203" s="59">
        <f t="shared" si="277"/>
        <v>44569</v>
      </c>
      <c r="B1203" s="70">
        <f t="shared" ca="1" si="279"/>
        <v>1.20725411</v>
      </c>
      <c r="C1203" s="60">
        <f t="shared" si="280"/>
        <v>1</v>
      </c>
      <c r="D1203" s="61">
        <f ca="1">IF(A1203&lt;$B$1,VLOOKUP(A1203,[1]DI!$A$4:$B$15000,2,FALSE),0)</f>
        <v>0</v>
      </c>
      <c r="E1203" s="60">
        <f t="shared" ca="1" si="281"/>
        <v>0</v>
      </c>
      <c r="F1203" s="62">
        <f t="shared" si="278"/>
        <v>1.3</v>
      </c>
      <c r="G1203" s="63">
        <f t="shared" ca="1" si="282"/>
        <v>1</v>
      </c>
      <c r="H1203" s="60">
        <f ca="1">TRUNC(PRODUCT(G$10:G1202),15)</f>
        <v>1.20725410873354</v>
      </c>
      <c r="I1203" s="60">
        <f t="shared" si="283"/>
        <v>1</v>
      </c>
      <c r="J1203" s="60">
        <f t="shared" ca="1" si="284"/>
        <v>1.20725411</v>
      </c>
      <c r="K1203" s="60">
        <f t="shared" ca="1" si="285"/>
        <v>0.20725410999999999</v>
      </c>
      <c r="L1203" s="64">
        <f>IF(VLOOKUP(A1203,$U$12:$AD$125,8)=VLOOKUP(A1202,$U$12:$AD$125,8),0,VLOOKUP(A1203,U$12:$AD$125,8))</f>
        <v>0</v>
      </c>
      <c r="M1203" s="65">
        <f>IF(L1203&gt;0,VLOOKUP(L1203,T$12:$AC$125,7),0)</f>
        <v>0</v>
      </c>
      <c r="N1203" s="60">
        <f t="shared" si="286"/>
        <v>0</v>
      </c>
      <c r="O1203" s="60">
        <f t="shared" ca="1" si="287"/>
        <v>0.20725410999999999</v>
      </c>
      <c r="P1203" s="66" t="str">
        <f t="shared" si="288"/>
        <v>A+J=</v>
      </c>
      <c r="Q1203" s="67">
        <f t="shared" si="289"/>
        <v>45882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</row>
    <row r="1204" spans="1:147" x14ac:dyDescent="0.2">
      <c r="A1204" s="59">
        <f t="shared" si="277"/>
        <v>44570</v>
      </c>
      <c r="B1204" s="70">
        <f t="shared" ca="1" si="279"/>
        <v>1.20725411</v>
      </c>
      <c r="C1204" s="60">
        <f t="shared" si="280"/>
        <v>1</v>
      </c>
      <c r="D1204" s="61">
        <f ca="1">IF(A1204&lt;$B$1,VLOOKUP(A1204,[1]DI!$A$4:$B$15000,2,FALSE),0)</f>
        <v>0</v>
      </c>
      <c r="E1204" s="60">
        <f t="shared" ca="1" si="281"/>
        <v>0</v>
      </c>
      <c r="F1204" s="62">
        <f t="shared" si="278"/>
        <v>1.3</v>
      </c>
      <c r="G1204" s="63">
        <f t="shared" ca="1" si="282"/>
        <v>1</v>
      </c>
      <c r="H1204" s="60">
        <f ca="1">TRUNC(PRODUCT(G$10:G1203),15)</f>
        <v>1.20725410873354</v>
      </c>
      <c r="I1204" s="60">
        <f t="shared" si="283"/>
        <v>1</v>
      </c>
      <c r="J1204" s="60">
        <f t="shared" ca="1" si="284"/>
        <v>1.20725411</v>
      </c>
      <c r="K1204" s="60">
        <f t="shared" ca="1" si="285"/>
        <v>0.20725410999999999</v>
      </c>
      <c r="L1204" s="64">
        <f>IF(VLOOKUP(A1204,$U$12:$AD$125,8)=VLOOKUP(A1203,$U$12:$AD$125,8),0,VLOOKUP(A1204,U$12:$AD$125,8))</f>
        <v>0</v>
      </c>
      <c r="M1204" s="65">
        <f>IF(L1204&gt;0,VLOOKUP(L1204,T$12:$AC$125,7),0)</f>
        <v>0</v>
      </c>
      <c r="N1204" s="60">
        <f t="shared" si="286"/>
        <v>0</v>
      </c>
      <c r="O1204" s="60">
        <f t="shared" ca="1" si="287"/>
        <v>0.20725410999999999</v>
      </c>
      <c r="P1204" s="66" t="str">
        <f t="shared" si="288"/>
        <v>A+J=</v>
      </c>
      <c r="Q1204" s="67">
        <f t="shared" si="289"/>
        <v>45882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</row>
    <row r="1205" spans="1:147" x14ac:dyDescent="0.2">
      <c r="A1205" s="59">
        <f t="shared" si="277"/>
        <v>44571</v>
      </c>
      <c r="B1205" s="70">
        <f t="shared" ca="1" si="279"/>
        <v>1.20725411</v>
      </c>
      <c r="C1205" s="60">
        <f t="shared" si="280"/>
        <v>1</v>
      </c>
      <c r="D1205" s="61">
        <f ca="1">IF(A1205&lt;$B$1,VLOOKUP(A1205,[1]DI!$A$4:$B$15000,2,FALSE),0)</f>
        <v>9.1499999999999998E-2</v>
      </c>
      <c r="E1205" s="60">
        <f t="shared" ca="1" si="281"/>
        <v>3.4749E-4</v>
      </c>
      <c r="F1205" s="62">
        <f t="shared" si="278"/>
        <v>1.3</v>
      </c>
      <c r="G1205" s="63">
        <f t="shared" ca="1" si="282"/>
        <v>1.0004517369999999</v>
      </c>
      <c r="H1205" s="60">
        <f ca="1">TRUNC(PRODUCT(G$10:G1204),15)</f>
        <v>1.20725410873354</v>
      </c>
      <c r="I1205" s="60">
        <f t="shared" si="283"/>
        <v>1</v>
      </c>
      <c r="J1205" s="60">
        <f t="shared" ca="1" si="284"/>
        <v>1.20725411</v>
      </c>
      <c r="K1205" s="60">
        <f t="shared" ca="1" si="285"/>
        <v>0.20725410999999999</v>
      </c>
      <c r="L1205" s="64">
        <f>IF(VLOOKUP(A1205,$U$12:$AD$125,8)=VLOOKUP(A1204,$U$12:$AD$125,8),0,VLOOKUP(A1205,U$12:$AD$125,8))</f>
        <v>0</v>
      </c>
      <c r="M1205" s="65">
        <f>IF(L1205&gt;0,VLOOKUP(L1205,T$12:$AC$125,7),0)</f>
        <v>0</v>
      </c>
      <c r="N1205" s="60">
        <f t="shared" si="286"/>
        <v>0</v>
      </c>
      <c r="O1205" s="60">
        <f t="shared" ca="1" si="287"/>
        <v>0.20725410999999999</v>
      </c>
      <c r="P1205" s="66" t="str">
        <f t="shared" si="288"/>
        <v>A+J=</v>
      </c>
      <c r="Q1205" s="67">
        <f t="shared" si="289"/>
        <v>45882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</row>
    <row r="1206" spans="1:147" x14ac:dyDescent="0.2">
      <c r="A1206" s="59">
        <f t="shared" si="277"/>
        <v>44572</v>
      </c>
      <c r="B1206" s="70">
        <f t="shared" ca="1" si="279"/>
        <v>1.2077994699999999</v>
      </c>
      <c r="C1206" s="60">
        <f t="shared" si="280"/>
        <v>1</v>
      </c>
      <c r="D1206" s="61">
        <f ca="1">IF(A1206&lt;$B$1,VLOOKUP(A1206,[1]DI!$A$4:$B$15000,2,FALSE),0)</f>
        <v>9.1499999999999998E-2</v>
      </c>
      <c r="E1206" s="60">
        <f t="shared" ca="1" si="281"/>
        <v>3.4749E-4</v>
      </c>
      <c r="F1206" s="62">
        <f t="shared" si="278"/>
        <v>1.3</v>
      </c>
      <c r="G1206" s="63">
        <f t="shared" ca="1" si="282"/>
        <v>1.0004517369999999</v>
      </c>
      <c r="H1206" s="60">
        <f ca="1">TRUNC(PRODUCT(G$10:G1205),15)</f>
        <v>1.20779947008285</v>
      </c>
      <c r="I1206" s="60">
        <f t="shared" si="283"/>
        <v>1</v>
      </c>
      <c r="J1206" s="60">
        <f t="shared" ca="1" si="284"/>
        <v>1.2077994700000001</v>
      </c>
      <c r="K1206" s="60">
        <f t="shared" ca="1" si="285"/>
        <v>0.20779946999999999</v>
      </c>
      <c r="L1206" s="64">
        <f>IF(VLOOKUP(A1206,$U$12:$AD$125,8)=VLOOKUP(A1205,$U$12:$AD$125,8),0,VLOOKUP(A1206,U$12:$AD$125,8))</f>
        <v>0</v>
      </c>
      <c r="M1206" s="65">
        <f>IF(L1206&gt;0,VLOOKUP(L1206,T$12:$AC$125,7),0)</f>
        <v>0</v>
      </c>
      <c r="N1206" s="60">
        <f t="shared" si="286"/>
        <v>0</v>
      </c>
      <c r="O1206" s="60">
        <f t="shared" ca="1" si="287"/>
        <v>0.20779946999999999</v>
      </c>
      <c r="P1206" s="66" t="str">
        <f t="shared" si="288"/>
        <v>A+J=</v>
      </c>
      <c r="Q1206" s="67">
        <f t="shared" si="289"/>
        <v>45882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</row>
    <row r="1207" spans="1:147" x14ac:dyDescent="0.2">
      <c r="A1207" s="59">
        <f t="shared" si="277"/>
        <v>44573</v>
      </c>
      <c r="B1207" s="70">
        <f t="shared" ca="1" si="279"/>
        <v>1.20834508</v>
      </c>
      <c r="C1207" s="60">
        <f t="shared" si="280"/>
        <v>1</v>
      </c>
      <c r="D1207" s="61">
        <f ca="1">IF(A1207&lt;$B$1,VLOOKUP(A1207,[1]DI!$A$4:$B$15000,2,FALSE),0)</f>
        <v>9.1499999999999998E-2</v>
      </c>
      <c r="E1207" s="60">
        <f t="shared" ca="1" si="281"/>
        <v>3.4749E-4</v>
      </c>
      <c r="F1207" s="62">
        <f t="shared" si="278"/>
        <v>1.3</v>
      </c>
      <c r="G1207" s="63">
        <f t="shared" ca="1" si="282"/>
        <v>1.0004517369999999</v>
      </c>
      <c r="H1207" s="60">
        <f ca="1">TRUNC(PRODUCT(G$10:G1206),15)</f>
        <v>1.2083450777920699</v>
      </c>
      <c r="I1207" s="60">
        <f t="shared" si="283"/>
        <v>1</v>
      </c>
      <c r="J1207" s="60">
        <f t="shared" ca="1" si="284"/>
        <v>1.20834508</v>
      </c>
      <c r="K1207" s="60">
        <f t="shared" ca="1" si="285"/>
        <v>0.20834507999999999</v>
      </c>
      <c r="L1207" s="64">
        <f>IF(VLOOKUP(A1207,$U$12:$AD$125,8)=VLOOKUP(A1206,$U$12:$AD$125,8),0,VLOOKUP(A1207,U$12:$AD$125,8))</f>
        <v>0</v>
      </c>
      <c r="M1207" s="65">
        <f>IF(L1207&gt;0,VLOOKUP(L1207,T$12:$AC$125,7),0)</f>
        <v>0</v>
      </c>
      <c r="N1207" s="60">
        <f t="shared" si="286"/>
        <v>0</v>
      </c>
      <c r="O1207" s="60">
        <f t="shared" ca="1" si="287"/>
        <v>0.20834507999999999</v>
      </c>
      <c r="P1207" s="66" t="str">
        <f t="shared" si="288"/>
        <v>A+J=</v>
      </c>
      <c r="Q1207" s="67">
        <f t="shared" si="289"/>
        <v>45882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</row>
    <row r="1208" spans="1:147" x14ac:dyDescent="0.2">
      <c r="A1208" s="59">
        <f t="shared" si="277"/>
        <v>44574</v>
      </c>
      <c r="B1208" s="70">
        <f t="shared" ca="1" si="279"/>
        <v>1.2088909299999999</v>
      </c>
      <c r="C1208" s="60">
        <f t="shared" si="280"/>
        <v>1</v>
      </c>
      <c r="D1208" s="61">
        <f ca="1">IF(A1208&lt;$B$1,VLOOKUP(A1208,[1]DI!$A$4:$B$15000,2,FALSE),0)</f>
        <v>9.1499999999999998E-2</v>
      </c>
      <c r="E1208" s="60">
        <f t="shared" ca="1" si="281"/>
        <v>3.4749E-4</v>
      </c>
      <c r="F1208" s="62">
        <f t="shared" si="278"/>
        <v>1.3</v>
      </c>
      <c r="G1208" s="63">
        <f t="shared" ca="1" si="282"/>
        <v>1.0004517369999999</v>
      </c>
      <c r="H1208" s="60">
        <f ca="1">TRUNC(PRODUCT(G$10:G1207),15)</f>
        <v>1.2088909319724801</v>
      </c>
      <c r="I1208" s="60">
        <f t="shared" si="283"/>
        <v>1</v>
      </c>
      <c r="J1208" s="60">
        <f t="shared" ca="1" si="284"/>
        <v>1.2088909299999999</v>
      </c>
      <c r="K1208" s="60">
        <f t="shared" ca="1" si="285"/>
        <v>0.20889093</v>
      </c>
      <c r="L1208" s="64">
        <f>IF(VLOOKUP(A1208,$U$12:$AD$125,8)=VLOOKUP(A1207,$U$12:$AD$125,8),0,VLOOKUP(A1208,U$12:$AD$125,8))</f>
        <v>0</v>
      </c>
      <c r="M1208" s="65">
        <f>IF(L1208&gt;0,VLOOKUP(L1208,T$12:$AC$125,7),0)</f>
        <v>0</v>
      </c>
      <c r="N1208" s="60">
        <f t="shared" si="286"/>
        <v>0</v>
      </c>
      <c r="O1208" s="60">
        <f t="shared" ca="1" si="287"/>
        <v>0.20889093</v>
      </c>
      <c r="P1208" s="66" t="str">
        <f t="shared" si="288"/>
        <v>A+J=</v>
      </c>
      <c r="Q1208" s="67">
        <f t="shared" si="289"/>
        <v>45882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</row>
    <row r="1209" spans="1:147" x14ac:dyDescent="0.2">
      <c r="A1209" s="59">
        <f t="shared" si="277"/>
        <v>44575</v>
      </c>
      <c r="B1209" s="70">
        <f t="shared" ca="1" si="279"/>
        <v>1.2094370299999999</v>
      </c>
      <c r="C1209" s="60">
        <f t="shared" si="280"/>
        <v>1</v>
      </c>
      <c r="D1209" s="61">
        <f ca="1">IF(A1209&lt;$B$1,VLOOKUP(A1209,[1]DI!$A$4:$B$15000,2,FALSE),0)</f>
        <v>9.1499999999999998E-2</v>
      </c>
      <c r="E1209" s="60">
        <f t="shared" ca="1" si="281"/>
        <v>3.4749E-4</v>
      </c>
      <c r="F1209" s="62">
        <f t="shared" si="278"/>
        <v>1.3</v>
      </c>
      <c r="G1209" s="63">
        <f t="shared" ca="1" si="282"/>
        <v>1.0004517369999999</v>
      </c>
      <c r="H1209" s="60">
        <f ca="1">TRUNC(PRODUCT(G$10:G1208),15)</f>
        <v>1.20943703273541</v>
      </c>
      <c r="I1209" s="60">
        <f t="shared" si="283"/>
        <v>1</v>
      </c>
      <c r="J1209" s="60">
        <f t="shared" ca="1" si="284"/>
        <v>1.2094370299999999</v>
      </c>
      <c r="K1209" s="60">
        <f t="shared" ca="1" si="285"/>
        <v>0.20943703</v>
      </c>
      <c r="L1209" s="64">
        <f>IF(VLOOKUP(A1209,$U$12:$AD$125,8)=VLOOKUP(A1208,$U$12:$AD$125,8),0,VLOOKUP(A1209,U$12:$AD$125,8))</f>
        <v>0</v>
      </c>
      <c r="M1209" s="65">
        <f>IF(L1209&gt;0,VLOOKUP(L1209,T$12:$AC$125,7),0)</f>
        <v>0</v>
      </c>
      <c r="N1209" s="60">
        <f t="shared" si="286"/>
        <v>0</v>
      </c>
      <c r="O1209" s="60">
        <f t="shared" ca="1" si="287"/>
        <v>0.20943703</v>
      </c>
      <c r="P1209" s="66" t="str">
        <f t="shared" si="288"/>
        <v>A+J=</v>
      </c>
      <c r="Q1209" s="67">
        <f t="shared" si="289"/>
        <v>45882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</row>
    <row r="1210" spans="1:147" x14ac:dyDescent="0.2">
      <c r="A1210" s="59">
        <f t="shared" si="277"/>
        <v>44576</v>
      </c>
      <c r="B1210" s="70">
        <f t="shared" ca="1" si="279"/>
        <v>1.2099833799999999</v>
      </c>
      <c r="C1210" s="60">
        <f t="shared" si="280"/>
        <v>1</v>
      </c>
      <c r="D1210" s="61">
        <f ca="1">IF(A1210&lt;$B$1,VLOOKUP(A1210,[1]DI!$A$4:$B$15000,2,FALSE),0)</f>
        <v>0</v>
      </c>
      <c r="E1210" s="60">
        <f t="shared" ca="1" si="281"/>
        <v>0</v>
      </c>
      <c r="F1210" s="62">
        <f t="shared" si="278"/>
        <v>1.3</v>
      </c>
      <c r="G1210" s="63">
        <f t="shared" ca="1" si="282"/>
        <v>1</v>
      </c>
      <c r="H1210" s="60">
        <f ca="1">TRUNC(PRODUCT(G$10:G1209),15)</f>
        <v>1.2099833801922699</v>
      </c>
      <c r="I1210" s="60">
        <f t="shared" si="283"/>
        <v>1</v>
      </c>
      <c r="J1210" s="60">
        <f t="shared" ca="1" si="284"/>
        <v>1.2099833799999999</v>
      </c>
      <c r="K1210" s="60">
        <f t="shared" ca="1" si="285"/>
        <v>0.20998338</v>
      </c>
      <c r="L1210" s="64">
        <f>IF(VLOOKUP(A1210,$U$12:$AD$125,8)=VLOOKUP(A1209,$U$12:$AD$125,8),0,VLOOKUP(A1210,U$12:$AD$125,8))</f>
        <v>0</v>
      </c>
      <c r="M1210" s="65">
        <f>IF(L1210&gt;0,VLOOKUP(L1210,T$12:$AC$125,7),0)</f>
        <v>0</v>
      </c>
      <c r="N1210" s="60">
        <f t="shared" si="286"/>
        <v>0</v>
      </c>
      <c r="O1210" s="60">
        <f t="shared" ca="1" si="287"/>
        <v>0.20998338</v>
      </c>
      <c r="P1210" s="66" t="str">
        <f t="shared" si="288"/>
        <v>A+J=</v>
      </c>
      <c r="Q1210" s="67">
        <f t="shared" si="289"/>
        <v>45882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</row>
    <row r="1211" spans="1:147" x14ac:dyDescent="0.2">
      <c r="A1211" s="59">
        <f t="shared" si="277"/>
        <v>44577</v>
      </c>
      <c r="B1211" s="70">
        <f t="shared" ca="1" si="279"/>
        <v>1.2099833799999999</v>
      </c>
      <c r="C1211" s="60">
        <f t="shared" si="280"/>
        <v>1</v>
      </c>
      <c r="D1211" s="61">
        <f ca="1">IF(A1211&lt;$B$1,VLOOKUP(A1211,[1]DI!$A$4:$B$15000,2,FALSE),0)</f>
        <v>0</v>
      </c>
      <c r="E1211" s="60">
        <f t="shared" ca="1" si="281"/>
        <v>0</v>
      </c>
      <c r="F1211" s="62">
        <f t="shared" si="278"/>
        <v>1.3</v>
      </c>
      <c r="G1211" s="63">
        <f t="shared" ca="1" si="282"/>
        <v>1</v>
      </c>
      <c r="H1211" s="60">
        <f ca="1">TRUNC(PRODUCT(G$10:G1210),15)</f>
        <v>1.2099833801922699</v>
      </c>
      <c r="I1211" s="60">
        <f t="shared" si="283"/>
        <v>1</v>
      </c>
      <c r="J1211" s="60">
        <f t="shared" ca="1" si="284"/>
        <v>1.2099833799999999</v>
      </c>
      <c r="K1211" s="60">
        <f t="shared" ca="1" si="285"/>
        <v>0.20998338</v>
      </c>
      <c r="L1211" s="64">
        <f>IF(VLOOKUP(A1211,$U$12:$AD$125,8)=VLOOKUP(A1210,$U$12:$AD$125,8),0,VLOOKUP(A1211,U$12:$AD$125,8))</f>
        <v>0</v>
      </c>
      <c r="M1211" s="65">
        <f>IF(L1211&gt;0,VLOOKUP(L1211,T$12:$AC$125,7),0)</f>
        <v>0</v>
      </c>
      <c r="N1211" s="60">
        <f t="shared" si="286"/>
        <v>0</v>
      </c>
      <c r="O1211" s="60">
        <f t="shared" ca="1" si="287"/>
        <v>0.20998338</v>
      </c>
      <c r="P1211" s="66" t="str">
        <f t="shared" si="288"/>
        <v>A+J=</v>
      </c>
      <c r="Q1211" s="67">
        <f t="shared" si="289"/>
        <v>45882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</row>
    <row r="1212" spans="1:147" x14ac:dyDescent="0.2">
      <c r="A1212" s="59">
        <f t="shared" si="277"/>
        <v>44578</v>
      </c>
      <c r="B1212" s="70">
        <f t="shared" ca="1" si="279"/>
        <v>1.2099833799999999</v>
      </c>
      <c r="C1212" s="60">
        <f t="shared" si="280"/>
        <v>1</v>
      </c>
      <c r="D1212" s="61">
        <f ca="1">IF(A1212&lt;$B$1,VLOOKUP(A1212,[1]DI!$A$4:$B$15000,2,FALSE),0)</f>
        <v>9.1499999999999998E-2</v>
      </c>
      <c r="E1212" s="60">
        <f t="shared" ca="1" si="281"/>
        <v>3.4749E-4</v>
      </c>
      <c r="F1212" s="62">
        <f t="shared" si="278"/>
        <v>1.3</v>
      </c>
      <c r="G1212" s="63">
        <f t="shared" ca="1" si="282"/>
        <v>1.0004517369999999</v>
      </c>
      <c r="H1212" s="60">
        <f ca="1">TRUNC(PRODUCT(G$10:G1211),15)</f>
        <v>1.2099833801922699</v>
      </c>
      <c r="I1212" s="60">
        <f t="shared" si="283"/>
        <v>1</v>
      </c>
      <c r="J1212" s="60">
        <f t="shared" ca="1" si="284"/>
        <v>1.2099833799999999</v>
      </c>
      <c r="K1212" s="60">
        <f t="shared" ca="1" si="285"/>
        <v>0.20998338</v>
      </c>
      <c r="L1212" s="64">
        <f>IF(VLOOKUP(A1212,$U$12:$AD$125,8)=VLOOKUP(A1211,$U$12:$AD$125,8),0,VLOOKUP(A1212,U$12:$AD$125,8))</f>
        <v>0</v>
      </c>
      <c r="M1212" s="65">
        <f>IF(L1212&gt;0,VLOOKUP(L1212,T$12:$AC$125,7),0)</f>
        <v>0</v>
      </c>
      <c r="N1212" s="60">
        <f t="shared" si="286"/>
        <v>0</v>
      </c>
      <c r="O1212" s="60">
        <f t="shared" ca="1" si="287"/>
        <v>0.20998338</v>
      </c>
      <c r="P1212" s="66" t="str">
        <f t="shared" si="288"/>
        <v>A+J=</v>
      </c>
      <c r="Q1212" s="67">
        <f t="shared" si="289"/>
        <v>45882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</row>
    <row r="1213" spans="1:147" x14ac:dyDescent="0.2">
      <c r="A1213" s="59">
        <f t="shared" si="277"/>
        <v>44579</v>
      </c>
      <c r="B1213" s="70">
        <f t="shared" ca="1" si="279"/>
        <v>1.2105299700000001</v>
      </c>
      <c r="C1213" s="60">
        <f t="shared" si="280"/>
        <v>1</v>
      </c>
      <c r="D1213" s="61">
        <f ca="1">IF(A1213&lt;$B$1,VLOOKUP(A1213,[1]DI!$A$4:$B$15000,2,FALSE),0)</f>
        <v>9.1499999999999998E-2</v>
      </c>
      <c r="E1213" s="60">
        <f t="shared" ca="1" si="281"/>
        <v>3.4749E-4</v>
      </c>
      <c r="F1213" s="62">
        <f t="shared" si="278"/>
        <v>1.3</v>
      </c>
      <c r="G1213" s="63">
        <f t="shared" ca="1" si="282"/>
        <v>1.0004517369999999</v>
      </c>
      <c r="H1213" s="60">
        <f ca="1">TRUNC(PRODUCT(G$10:G1212),15)</f>
        <v>1.21052997445449</v>
      </c>
      <c r="I1213" s="60">
        <f t="shared" si="283"/>
        <v>1</v>
      </c>
      <c r="J1213" s="60">
        <f t="shared" ca="1" si="284"/>
        <v>1.2105299700000001</v>
      </c>
      <c r="K1213" s="60">
        <f t="shared" ca="1" si="285"/>
        <v>0.21052997000000001</v>
      </c>
      <c r="L1213" s="64">
        <f>IF(VLOOKUP(A1213,$U$12:$AD$125,8)=VLOOKUP(A1212,$U$12:$AD$125,8),0,VLOOKUP(A1213,U$12:$AD$125,8))</f>
        <v>0</v>
      </c>
      <c r="M1213" s="65">
        <f>IF(L1213&gt;0,VLOOKUP(L1213,T$12:$AC$125,7),0)</f>
        <v>0</v>
      </c>
      <c r="N1213" s="60">
        <f t="shared" si="286"/>
        <v>0</v>
      </c>
      <c r="O1213" s="60">
        <f t="shared" ca="1" si="287"/>
        <v>0.21052997000000001</v>
      </c>
      <c r="P1213" s="66" t="str">
        <f t="shared" si="288"/>
        <v>A+J=</v>
      </c>
      <c r="Q1213" s="67">
        <f t="shared" si="289"/>
        <v>45882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</row>
    <row r="1214" spans="1:147" x14ac:dyDescent="0.2">
      <c r="A1214" s="59">
        <f t="shared" si="277"/>
        <v>44580</v>
      </c>
      <c r="B1214" s="70">
        <f t="shared" ca="1" si="279"/>
        <v>1.2110768199999999</v>
      </c>
      <c r="C1214" s="60">
        <f t="shared" si="280"/>
        <v>1</v>
      </c>
      <c r="D1214" s="61">
        <f ca="1">IF(A1214&lt;$B$1,VLOOKUP(A1214,[1]DI!$A$4:$B$15000,2,FALSE),0)</f>
        <v>9.1499999999999998E-2</v>
      </c>
      <c r="E1214" s="60">
        <f t="shared" ca="1" si="281"/>
        <v>3.4749E-4</v>
      </c>
      <c r="F1214" s="62">
        <f t="shared" si="278"/>
        <v>1.3</v>
      </c>
      <c r="G1214" s="63">
        <f t="shared" ca="1" si="282"/>
        <v>1.0004517369999999</v>
      </c>
      <c r="H1214" s="60">
        <f ca="1">TRUNC(PRODUCT(G$10:G1213),15)</f>
        <v>1.2110768156335601</v>
      </c>
      <c r="I1214" s="60">
        <f t="shared" si="283"/>
        <v>1</v>
      </c>
      <c r="J1214" s="60">
        <f t="shared" ca="1" si="284"/>
        <v>1.2110768199999999</v>
      </c>
      <c r="K1214" s="60">
        <f t="shared" ca="1" si="285"/>
        <v>0.21107682</v>
      </c>
      <c r="L1214" s="64">
        <f>IF(VLOOKUP(A1214,$U$12:$AD$125,8)=VLOOKUP(A1213,$U$12:$AD$125,8),0,VLOOKUP(A1214,U$12:$AD$125,8))</f>
        <v>0</v>
      </c>
      <c r="M1214" s="65">
        <f>IF(L1214&gt;0,VLOOKUP(L1214,T$12:$AC$125,7),0)</f>
        <v>0</v>
      </c>
      <c r="N1214" s="60">
        <f t="shared" si="286"/>
        <v>0</v>
      </c>
      <c r="O1214" s="60">
        <f t="shared" ca="1" si="287"/>
        <v>0.21107682</v>
      </c>
      <c r="P1214" s="66" t="str">
        <f t="shared" si="288"/>
        <v>A+J=</v>
      </c>
      <c r="Q1214" s="67">
        <f t="shared" si="289"/>
        <v>45882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</row>
    <row r="1215" spans="1:147" x14ac:dyDescent="0.2">
      <c r="A1215" s="59">
        <f t="shared" si="277"/>
        <v>44581</v>
      </c>
      <c r="B1215" s="70">
        <f t="shared" ca="1" si="279"/>
        <v>1.2116239</v>
      </c>
      <c r="C1215" s="60">
        <f t="shared" si="280"/>
        <v>1</v>
      </c>
      <c r="D1215" s="61">
        <f ca="1">IF(A1215&lt;$B$1,VLOOKUP(A1215,[1]DI!$A$4:$B$15000,2,FALSE),0)</f>
        <v>9.1499999999999998E-2</v>
      </c>
      <c r="E1215" s="60">
        <f t="shared" ca="1" si="281"/>
        <v>3.4749E-4</v>
      </c>
      <c r="F1215" s="62">
        <f t="shared" si="278"/>
        <v>1.3</v>
      </c>
      <c r="G1215" s="63">
        <f t="shared" ca="1" si="282"/>
        <v>1.0004517369999999</v>
      </c>
      <c r="H1215" s="60">
        <f ca="1">TRUNC(PRODUCT(G$10:G1214),15)</f>
        <v>1.2116239038410199</v>
      </c>
      <c r="I1215" s="60">
        <f t="shared" si="283"/>
        <v>1</v>
      </c>
      <c r="J1215" s="60">
        <f t="shared" ca="1" si="284"/>
        <v>1.2116239</v>
      </c>
      <c r="K1215" s="60">
        <f t="shared" ca="1" si="285"/>
        <v>0.2116239</v>
      </c>
      <c r="L1215" s="64">
        <f>IF(VLOOKUP(A1215,$U$12:$AD$125,8)=VLOOKUP(A1214,$U$12:$AD$125,8),0,VLOOKUP(A1215,U$12:$AD$125,8))</f>
        <v>0</v>
      </c>
      <c r="M1215" s="65">
        <f>IF(L1215&gt;0,VLOOKUP(L1215,T$12:$AC$125,7),0)</f>
        <v>0</v>
      </c>
      <c r="N1215" s="60">
        <f t="shared" si="286"/>
        <v>0</v>
      </c>
      <c r="O1215" s="60">
        <f t="shared" ca="1" si="287"/>
        <v>0.2116239</v>
      </c>
      <c r="P1215" s="66" t="str">
        <f t="shared" si="288"/>
        <v>A+J=</v>
      </c>
      <c r="Q1215" s="67">
        <f t="shared" si="289"/>
        <v>45882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</row>
    <row r="1216" spans="1:147" x14ac:dyDescent="0.2">
      <c r="A1216" s="59">
        <f t="shared" si="277"/>
        <v>44582</v>
      </c>
      <c r="B1216" s="70">
        <f t="shared" ca="1" si="279"/>
        <v>1.21217124</v>
      </c>
      <c r="C1216" s="60">
        <f t="shared" si="280"/>
        <v>1</v>
      </c>
      <c r="D1216" s="61">
        <f ca="1">IF(A1216&lt;$B$1,VLOOKUP(A1216,[1]DI!$A$4:$B$15000,2,FALSE),0)</f>
        <v>9.1499999999999998E-2</v>
      </c>
      <c r="E1216" s="60">
        <f t="shared" ca="1" si="281"/>
        <v>3.4749E-4</v>
      </c>
      <c r="F1216" s="62">
        <f t="shared" si="278"/>
        <v>1.3</v>
      </c>
      <c r="G1216" s="63">
        <f t="shared" ca="1" si="282"/>
        <v>1.0004517369999999</v>
      </c>
      <c r="H1216" s="60">
        <f ca="1">TRUNC(PRODUCT(G$10:G1215),15)</f>
        <v>1.21217123918847</v>
      </c>
      <c r="I1216" s="60">
        <f t="shared" si="283"/>
        <v>1</v>
      </c>
      <c r="J1216" s="60">
        <f t="shared" ca="1" si="284"/>
        <v>1.21217124</v>
      </c>
      <c r="K1216" s="60">
        <f t="shared" ca="1" si="285"/>
        <v>0.21217124000000001</v>
      </c>
      <c r="L1216" s="64">
        <f>IF(VLOOKUP(A1216,$U$12:$AD$125,8)=VLOOKUP(A1215,$U$12:$AD$125,8),0,VLOOKUP(A1216,U$12:$AD$125,8))</f>
        <v>0</v>
      </c>
      <c r="M1216" s="65">
        <f>IF(L1216&gt;0,VLOOKUP(L1216,T$12:$AC$125,7),0)</f>
        <v>0</v>
      </c>
      <c r="N1216" s="60">
        <f t="shared" si="286"/>
        <v>0</v>
      </c>
      <c r="O1216" s="60">
        <f t="shared" ca="1" si="287"/>
        <v>0.21217124000000001</v>
      </c>
      <c r="P1216" s="66" t="str">
        <f t="shared" si="288"/>
        <v>A+J=</v>
      </c>
      <c r="Q1216" s="67">
        <f t="shared" si="289"/>
        <v>45882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</row>
    <row r="1217" spans="1:150" x14ac:dyDescent="0.2">
      <c r="A1217" s="59">
        <f t="shared" si="277"/>
        <v>44583</v>
      </c>
      <c r="B1217" s="70">
        <f t="shared" ca="1" si="279"/>
        <v>1.2127188200000001</v>
      </c>
      <c r="C1217" s="60">
        <f t="shared" si="280"/>
        <v>1</v>
      </c>
      <c r="D1217" s="61">
        <f ca="1">IF(A1217&lt;$B$1,VLOOKUP(A1217,[1]DI!$A$4:$B$15000,2,FALSE),0)</f>
        <v>0</v>
      </c>
      <c r="E1217" s="60">
        <f t="shared" ca="1" si="281"/>
        <v>0</v>
      </c>
      <c r="F1217" s="62">
        <f t="shared" si="278"/>
        <v>1.3</v>
      </c>
      <c r="G1217" s="63">
        <f t="shared" ca="1" si="282"/>
        <v>1</v>
      </c>
      <c r="H1217" s="60">
        <f ca="1">TRUNC(PRODUCT(G$10:G1216),15)</f>
        <v>1.21271882178755</v>
      </c>
      <c r="I1217" s="60">
        <f t="shared" si="283"/>
        <v>1</v>
      </c>
      <c r="J1217" s="60">
        <f t="shared" ca="1" si="284"/>
        <v>1.2127188200000001</v>
      </c>
      <c r="K1217" s="60">
        <f t="shared" ca="1" si="285"/>
        <v>0.21271882</v>
      </c>
      <c r="L1217" s="64">
        <f>IF(VLOOKUP(A1217,$U$12:$AD$125,8)=VLOOKUP(A1216,$U$12:$AD$125,8),0,VLOOKUP(A1217,U$12:$AD$125,8))</f>
        <v>0</v>
      </c>
      <c r="M1217" s="65">
        <f>IF(L1217&gt;0,VLOOKUP(L1217,T$12:$AC$125,7),0)</f>
        <v>0</v>
      </c>
      <c r="N1217" s="60">
        <f t="shared" si="286"/>
        <v>0</v>
      </c>
      <c r="O1217" s="60">
        <f t="shared" ca="1" si="287"/>
        <v>0.21271882</v>
      </c>
      <c r="P1217" s="66" t="str">
        <f t="shared" si="288"/>
        <v>A+J=</v>
      </c>
      <c r="Q1217" s="67">
        <f t="shared" si="289"/>
        <v>45882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</row>
    <row r="1218" spans="1:150" x14ac:dyDescent="0.2">
      <c r="A1218" s="59">
        <f t="shared" si="277"/>
        <v>44584</v>
      </c>
      <c r="B1218" s="70">
        <f t="shared" ca="1" si="279"/>
        <v>1.2127188200000001</v>
      </c>
      <c r="C1218" s="60">
        <f t="shared" si="280"/>
        <v>1</v>
      </c>
      <c r="D1218" s="61">
        <f ca="1">IF(A1218&lt;$B$1,VLOOKUP(A1218,[1]DI!$A$4:$B$15000,2,FALSE),0)</f>
        <v>0</v>
      </c>
      <c r="E1218" s="60">
        <f t="shared" ca="1" si="281"/>
        <v>0</v>
      </c>
      <c r="F1218" s="62">
        <f t="shared" si="278"/>
        <v>1.3</v>
      </c>
      <c r="G1218" s="63">
        <f t="shared" ca="1" si="282"/>
        <v>1</v>
      </c>
      <c r="H1218" s="60">
        <f ca="1">TRUNC(PRODUCT(G$10:G1217),15)</f>
        <v>1.21271882178755</v>
      </c>
      <c r="I1218" s="60">
        <f t="shared" si="283"/>
        <v>1</v>
      </c>
      <c r="J1218" s="60">
        <f t="shared" ca="1" si="284"/>
        <v>1.2127188200000001</v>
      </c>
      <c r="K1218" s="60">
        <f t="shared" ca="1" si="285"/>
        <v>0.21271882</v>
      </c>
      <c r="L1218" s="64">
        <f>IF(VLOOKUP(A1218,$U$12:$AD$125,8)=VLOOKUP(A1217,$U$12:$AD$125,8),0,VLOOKUP(A1218,U$12:$AD$125,8))</f>
        <v>0</v>
      </c>
      <c r="M1218" s="65">
        <f>IF(L1218&gt;0,VLOOKUP(L1218,T$12:$AC$125,7),0)</f>
        <v>0</v>
      </c>
      <c r="N1218" s="60">
        <f t="shared" si="286"/>
        <v>0</v>
      </c>
      <c r="O1218" s="60">
        <f t="shared" ca="1" si="287"/>
        <v>0.21271882</v>
      </c>
      <c r="P1218" s="66" t="str">
        <f t="shared" si="288"/>
        <v>A+J=</v>
      </c>
      <c r="Q1218" s="67">
        <f t="shared" si="289"/>
        <v>45882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</row>
    <row r="1219" spans="1:150" x14ac:dyDescent="0.2">
      <c r="A1219" s="59">
        <f t="shared" si="277"/>
        <v>44585</v>
      </c>
      <c r="B1219" s="70">
        <f t="shared" ca="1" si="279"/>
        <v>1.2127188200000001</v>
      </c>
      <c r="C1219" s="60">
        <f t="shared" si="280"/>
        <v>1</v>
      </c>
      <c r="D1219" s="61">
        <f ca="1">IF(A1219&lt;$B$1,VLOOKUP(A1219,[1]DI!$A$4:$B$15000,2,FALSE),0)</f>
        <v>9.1499999999999998E-2</v>
      </c>
      <c r="E1219" s="60">
        <f t="shared" ca="1" si="281"/>
        <v>3.4749E-4</v>
      </c>
      <c r="F1219" s="62">
        <f t="shared" si="278"/>
        <v>1.3</v>
      </c>
      <c r="G1219" s="63">
        <f t="shared" ca="1" si="282"/>
        <v>1.0004517369999999</v>
      </c>
      <c r="H1219" s="60">
        <f ca="1">TRUNC(PRODUCT(G$10:G1218),15)</f>
        <v>1.21271882178755</v>
      </c>
      <c r="I1219" s="60">
        <f t="shared" si="283"/>
        <v>1</v>
      </c>
      <c r="J1219" s="60">
        <f t="shared" ca="1" si="284"/>
        <v>1.2127188200000001</v>
      </c>
      <c r="K1219" s="60">
        <f t="shared" ca="1" si="285"/>
        <v>0.21271882</v>
      </c>
      <c r="L1219" s="64">
        <f>IF(VLOOKUP(A1219,$U$12:$AD$125,8)=VLOOKUP(A1218,$U$12:$AD$125,8),0,VLOOKUP(A1219,U$12:$AD$125,8))</f>
        <v>0</v>
      </c>
      <c r="M1219" s="65">
        <f>IF(L1219&gt;0,VLOOKUP(L1219,T$12:$AC$125,7),0)</f>
        <v>0</v>
      </c>
      <c r="N1219" s="60">
        <f t="shared" si="286"/>
        <v>0</v>
      </c>
      <c r="O1219" s="60">
        <f t="shared" ca="1" si="287"/>
        <v>0.21271882</v>
      </c>
      <c r="P1219" s="66" t="str">
        <f t="shared" si="288"/>
        <v>A+J=</v>
      </c>
      <c r="Q1219" s="67">
        <f t="shared" si="289"/>
        <v>45882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</row>
    <row r="1220" spans="1:150" x14ac:dyDescent="0.2">
      <c r="A1220" s="59">
        <f t="shared" si="277"/>
        <v>44586</v>
      </c>
      <c r="B1220" s="70">
        <f t="shared" ca="1" si="279"/>
        <v>1.21326665</v>
      </c>
      <c r="C1220" s="60">
        <f t="shared" si="280"/>
        <v>1</v>
      </c>
      <c r="D1220" s="61">
        <f ca="1">IF(A1220&lt;$B$1,VLOOKUP(A1220,[1]DI!$A$4:$B$15000,2,FALSE),0)</f>
        <v>9.1499999999999998E-2</v>
      </c>
      <c r="E1220" s="60">
        <f t="shared" ca="1" si="281"/>
        <v>3.4749E-4</v>
      </c>
      <c r="F1220" s="62">
        <f t="shared" si="278"/>
        <v>1.3</v>
      </c>
      <c r="G1220" s="63">
        <f t="shared" ca="1" si="282"/>
        <v>1.0004517369999999</v>
      </c>
      <c r="H1220" s="60">
        <f ca="1">TRUNC(PRODUCT(G$10:G1219),15)</f>
        <v>1.21326665174995</v>
      </c>
      <c r="I1220" s="60">
        <f t="shared" si="283"/>
        <v>1</v>
      </c>
      <c r="J1220" s="60">
        <f t="shared" ca="1" si="284"/>
        <v>1.21326665</v>
      </c>
      <c r="K1220" s="60">
        <f t="shared" ca="1" si="285"/>
        <v>0.21326665</v>
      </c>
      <c r="L1220" s="64">
        <f>IF(VLOOKUP(A1220,$U$12:$AD$125,8)=VLOOKUP(A1219,$U$12:$AD$125,8),0,VLOOKUP(A1220,U$12:$AD$125,8))</f>
        <v>0</v>
      </c>
      <c r="M1220" s="65">
        <f>IF(L1220&gt;0,VLOOKUP(L1220,T$12:$AC$125,7),0)</f>
        <v>0</v>
      </c>
      <c r="N1220" s="60">
        <f t="shared" si="286"/>
        <v>0</v>
      </c>
      <c r="O1220" s="60">
        <f t="shared" ca="1" si="287"/>
        <v>0.21326665</v>
      </c>
      <c r="P1220" s="66" t="str">
        <f t="shared" si="288"/>
        <v>A+J=</v>
      </c>
      <c r="Q1220" s="67">
        <f t="shared" si="289"/>
        <v>45882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</row>
    <row r="1221" spans="1:150" x14ac:dyDescent="0.2">
      <c r="A1221" s="59">
        <f t="shared" si="277"/>
        <v>44587</v>
      </c>
      <c r="B1221" s="70">
        <f t="shared" ca="1" si="279"/>
        <v>1.21381473</v>
      </c>
      <c r="C1221" s="60">
        <f t="shared" si="280"/>
        <v>1</v>
      </c>
      <c r="D1221" s="61">
        <f ca="1">IF(A1221&lt;$B$1,VLOOKUP(A1221,[1]DI!$A$4:$B$15000,2,FALSE),0)</f>
        <v>9.1499999999999998E-2</v>
      </c>
      <c r="E1221" s="60">
        <f t="shared" ca="1" si="281"/>
        <v>3.4749E-4</v>
      </c>
      <c r="F1221" s="62">
        <f t="shared" si="278"/>
        <v>1.3</v>
      </c>
      <c r="G1221" s="63">
        <f t="shared" ca="1" si="282"/>
        <v>1.0004517369999999</v>
      </c>
      <c r="H1221" s="60">
        <f ca="1">TRUNC(PRODUCT(G$10:G1220),15)</f>
        <v>1.21381472918741</v>
      </c>
      <c r="I1221" s="60">
        <f t="shared" si="283"/>
        <v>1</v>
      </c>
      <c r="J1221" s="60">
        <f t="shared" ca="1" si="284"/>
        <v>1.21381473</v>
      </c>
      <c r="K1221" s="60">
        <f t="shared" ca="1" si="285"/>
        <v>0.21381473000000001</v>
      </c>
      <c r="L1221" s="64">
        <f>IF(VLOOKUP(A1221,$U$12:$AD$125,8)=VLOOKUP(A1220,$U$12:$AD$125,8),0,VLOOKUP(A1221,U$12:$AD$125,8))</f>
        <v>0</v>
      </c>
      <c r="M1221" s="65">
        <f>IF(L1221&gt;0,VLOOKUP(L1221,T$12:$AC$125,7),0)</f>
        <v>0</v>
      </c>
      <c r="N1221" s="60">
        <f t="shared" si="286"/>
        <v>0</v>
      </c>
      <c r="O1221" s="60">
        <f t="shared" ca="1" si="287"/>
        <v>0.21381473000000001</v>
      </c>
      <c r="P1221" s="66" t="str">
        <f t="shared" si="288"/>
        <v>A+J=</v>
      </c>
      <c r="Q1221" s="67">
        <f t="shared" si="289"/>
        <v>45882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</row>
    <row r="1222" spans="1:150" x14ac:dyDescent="0.2">
      <c r="A1222" s="59">
        <f t="shared" si="277"/>
        <v>44588</v>
      </c>
      <c r="B1222" s="70">
        <f t="shared" ca="1" si="279"/>
        <v>1.21436305</v>
      </c>
      <c r="C1222" s="60">
        <f t="shared" si="280"/>
        <v>1</v>
      </c>
      <c r="D1222" s="61">
        <f ca="1">IF(A1222&lt;$B$1,VLOOKUP(A1222,[1]DI!$A$4:$B$15000,2,FALSE),0)</f>
        <v>9.1499999999999998E-2</v>
      </c>
      <c r="E1222" s="60">
        <f t="shared" ca="1" si="281"/>
        <v>3.4749E-4</v>
      </c>
      <c r="F1222" s="62">
        <f t="shared" si="278"/>
        <v>1.3</v>
      </c>
      <c r="G1222" s="63">
        <f t="shared" ca="1" si="282"/>
        <v>1.0004517369999999</v>
      </c>
      <c r="H1222" s="60">
        <f ca="1">TRUNC(PRODUCT(G$10:G1221),15)</f>
        <v>1.2143630542117301</v>
      </c>
      <c r="I1222" s="60">
        <f t="shared" si="283"/>
        <v>1</v>
      </c>
      <c r="J1222" s="60">
        <f t="shared" ca="1" si="284"/>
        <v>1.21436305</v>
      </c>
      <c r="K1222" s="60">
        <f t="shared" ca="1" si="285"/>
        <v>0.21436305</v>
      </c>
      <c r="L1222" s="64">
        <f>IF(VLOOKUP(A1222,$U$12:$AD$125,8)=VLOOKUP(A1221,$U$12:$AD$125,8),0,VLOOKUP(A1222,U$12:$AD$125,8))</f>
        <v>0</v>
      </c>
      <c r="M1222" s="65">
        <f>IF(L1222&gt;0,VLOOKUP(L1222,T$12:$AC$125,7),0)</f>
        <v>0</v>
      </c>
      <c r="N1222" s="60">
        <f t="shared" si="286"/>
        <v>0</v>
      </c>
      <c r="O1222" s="60">
        <f t="shared" ca="1" si="287"/>
        <v>0.21436305</v>
      </c>
      <c r="P1222" s="66" t="str">
        <f t="shared" si="288"/>
        <v>A+J=</v>
      </c>
      <c r="Q1222" s="67">
        <f t="shared" si="289"/>
        <v>45882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</row>
    <row r="1223" spans="1:150" x14ac:dyDescent="0.2">
      <c r="A1223" s="59">
        <f t="shared" si="277"/>
        <v>44589</v>
      </c>
      <c r="B1223" s="70">
        <f t="shared" ca="1" si="279"/>
        <v>1.21491163</v>
      </c>
      <c r="C1223" s="60">
        <f t="shared" si="280"/>
        <v>1</v>
      </c>
      <c r="D1223" s="61">
        <f ca="1">IF(A1223&lt;$B$1,VLOOKUP(A1223,[1]DI!$A$4:$B$15000,2,FALSE),0)</f>
        <v>9.1499999999999998E-2</v>
      </c>
      <c r="E1223" s="60">
        <f t="shared" ca="1" si="281"/>
        <v>3.4749E-4</v>
      </c>
      <c r="F1223" s="62">
        <f t="shared" si="278"/>
        <v>1.3</v>
      </c>
      <c r="G1223" s="63">
        <f t="shared" ca="1" si="282"/>
        <v>1.0004517369999999</v>
      </c>
      <c r="H1223" s="60">
        <f ca="1">TRUNC(PRODUCT(G$10:G1222),15)</f>
        <v>1.21491162693475</v>
      </c>
      <c r="I1223" s="60">
        <f t="shared" si="283"/>
        <v>1</v>
      </c>
      <c r="J1223" s="60">
        <f t="shared" ca="1" si="284"/>
        <v>1.21491163</v>
      </c>
      <c r="K1223" s="60">
        <f t="shared" ca="1" si="285"/>
        <v>0.21491162999999999</v>
      </c>
      <c r="L1223" s="64">
        <f>IF(VLOOKUP(A1223,$U$12:$AD$125,8)=VLOOKUP(A1222,$U$12:$AD$125,8),0,VLOOKUP(A1223,U$12:$AD$125,8))</f>
        <v>0</v>
      </c>
      <c r="M1223" s="65">
        <f>IF(L1223&gt;0,VLOOKUP(L1223,T$12:$AC$125,7),0)</f>
        <v>0</v>
      </c>
      <c r="N1223" s="60">
        <f t="shared" si="286"/>
        <v>0</v>
      </c>
      <c r="O1223" s="60">
        <f t="shared" ca="1" si="287"/>
        <v>0.21491162999999999</v>
      </c>
      <c r="P1223" s="66" t="str">
        <f t="shared" si="288"/>
        <v>A+J=</v>
      </c>
      <c r="Q1223" s="67">
        <f t="shared" si="289"/>
        <v>45882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</row>
    <row r="1224" spans="1:150" x14ac:dyDescent="0.2">
      <c r="A1224" s="59">
        <f t="shared" si="277"/>
        <v>44590</v>
      </c>
      <c r="B1224" s="70">
        <f t="shared" ca="1" si="279"/>
        <v>1.2154604499999999</v>
      </c>
      <c r="C1224" s="60">
        <f t="shared" si="280"/>
        <v>1</v>
      </c>
      <c r="D1224" s="61">
        <f ca="1">IF(A1224&lt;$B$1,VLOOKUP(A1224,[1]DI!$A$4:$B$15000,2,FALSE),0)</f>
        <v>0</v>
      </c>
      <c r="E1224" s="60">
        <f t="shared" ca="1" si="281"/>
        <v>0</v>
      </c>
      <c r="F1224" s="62">
        <f t="shared" si="278"/>
        <v>1.3</v>
      </c>
      <c r="G1224" s="63">
        <f t="shared" ca="1" si="282"/>
        <v>1</v>
      </c>
      <c r="H1224" s="60">
        <f ca="1">TRUNC(PRODUCT(G$10:G1223),15)</f>
        <v>1.2154604474683599</v>
      </c>
      <c r="I1224" s="60">
        <f t="shared" si="283"/>
        <v>1</v>
      </c>
      <c r="J1224" s="60">
        <f t="shared" ca="1" si="284"/>
        <v>1.2154604499999999</v>
      </c>
      <c r="K1224" s="60">
        <f t="shared" ca="1" si="285"/>
        <v>0.21546045</v>
      </c>
      <c r="L1224" s="64">
        <f>IF(VLOOKUP(A1224,$U$12:$AD$125,8)=VLOOKUP(A1223,$U$12:$AD$125,8),0,VLOOKUP(A1224,U$12:$AD$125,8))</f>
        <v>0</v>
      </c>
      <c r="M1224" s="65">
        <f>IF(L1224&gt;0,VLOOKUP(L1224,T$12:$AC$125,7),0)</f>
        <v>0</v>
      </c>
      <c r="N1224" s="60">
        <f t="shared" si="286"/>
        <v>0</v>
      </c>
      <c r="O1224" s="60">
        <f t="shared" ca="1" si="287"/>
        <v>0.21546045</v>
      </c>
      <c r="P1224" s="66" t="str">
        <f t="shared" si="288"/>
        <v>A+J=</v>
      </c>
      <c r="Q1224" s="67">
        <f t="shared" si="289"/>
        <v>45882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</row>
    <row r="1225" spans="1:150" x14ac:dyDescent="0.2">
      <c r="A1225" s="59">
        <f t="shared" si="277"/>
        <v>44591</v>
      </c>
      <c r="B1225" s="70">
        <f t="shared" ca="1" si="279"/>
        <v>1.2154604499999999</v>
      </c>
      <c r="C1225" s="60">
        <f t="shared" si="280"/>
        <v>1</v>
      </c>
      <c r="D1225" s="61">
        <f ca="1">IF(A1225&lt;$B$1,VLOOKUP(A1225,[1]DI!$A$4:$B$15000,2,FALSE),0)</f>
        <v>0</v>
      </c>
      <c r="E1225" s="60">
        <f t="shared" ca="1" si="281"/>
        <v>0</v>
      </c>
      <c r="F1225" s="62">
        <f t="shared" si="278"/>
        <v>1.3</v>
      </c>
      <c r="G1225" s="63">
        <f t="shared" ca="1" si="282"/>
        <v>1</v>
      </c>
      <c r="H1225" s="60">
        <f ca="1">TRUNC(PRODUCT(G$10:G1224),15)</f>
        <v>1.2154604474683599</v>
      </c>
      <c r="I1225" s="60">
        <f t="shared" si="283"/>
        <v>1</v>
      </c>
      <c r="J1225" s="60">
        <f t="shared" ca="1" si="284"/>
        <v>1.2154604499999999</v>
      </c>
      <c r="K1225" s="60">
        <f t="shared" ca="1" si="285"/>
        <v>0.21546045</v>
      </c>
      <c r="L1225" s="64">
        <f>IF(VLOOKUP(A1225,$U$12:$AD$125,8)=VLOOKUP(A1224,$U$12:$AD$125,8),0,VLOOKUP(A1225,U$12:$AD$125,8))</f>
        <v>0</v>
      </c>
      <c r="M1225" s="65">
        <f>IF(L1225&gt;0,VLOOKUP(L1225,T$12:$AC$125,7),0)</f>
        <v>0</v>
      </c>
      <c r="N1225" s="60">
        <f t="shared" si="286"/>
        <v>0</v>
      </c>
      <c r="O1225" s="60">
        <f t="shared" ca="1" si="287"/>
        <v>0.21546045</v>
      </c>
      <c r="P1225" s="66" t="str">
        <f t="shared" si="288"/>
        <v>A+J=</v>
      </c>
      <c r="Q1225" s="67">
        <f t="shared" si="289"/>
        <v>45882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</row>
    <row r="1226" spans="1:150" x14ac:dyDescent="0.2">
      <c r="A1226" s="59">
        <f t="shared" si="277"/>
        <v>44592</v>
      </c>
      <c r="B1226" s="70">
        <f t="shared" ca="1" si="279"/>
        <v>1.2154604499999999</v>
      </c>
      <c r="C1226" s="60">
        <f t="shared" si="280"/>
        <v>1</v>
      </c>
      <c r="D1226" s="61">
        <f ca="1">IF(A1226&lt;$B$1,VLOOKUP(A1226,[1]DI!$A$4:$B$15000,2,FALSE),0)</f>
        <v>9.1499999999999998E-2</v>
      </c>
      <c r="E1226" s="60">
        <f t="shared" ca="1" si="281"/>
        <v>3.4749E-4</v>
      </c>
      <c r="F1226" s="62">
        <f t="shared" si="278"/>
        <v>1.3</v>
      </c>
      <c r="G1226" s="63">
        <f t="shared" ca="1" si="282"/>
        <v>1.0004517369999999</v>
      </c>
      <c r="H1226" s="60">
        <f ca="1">TRUNC(PRODUCT(G$10:G1225),15)</f>
        <v>1.2154604474683599</v>
      </c>
      <c r="I1226" s="60">
        <f t="shared" si="283"/>
        <v>1</v>
      </c>
      <c r="J1226" s="60">
        <f t="shared" ca="1" si="284"/>
        <v>1.2154604499999999</v>
      </c>
      <c r="K1226" s="60">
        <f t="shared" ca="1" si="285"/>
        <v>0.21546045</v>
      </c>
      <c r="L1226" s="64">
        <f>IF(VLOOKUP(A1226,$U$12:$AD$125,8)=VLOOKUP(A1225,$U$12:$AD$125,8),0,VLOOKUP(A1226,U$12:$AD$125,8))</f>
        <v>0</v>
      </c>
      <c r="M1226" s="65">
        <f>IF(L1226&gt;0,VLOOKUP(L1226,T$12:$AC$125,7),0)</f>
        <v>0</v>
      </c>
      <c r="N1226" s="60">
        <f t="shared" si="286"/>
        <v>0</v>
      </c>
      <c r="O1226" s="60">
        <f t="shared" ca="1" si="287"/>
        <v>0.21546045</v>
      </c>
      <c r="P1226" s="66" t="str">
        <f t="shared" si="288"/>
        <v>A+J=</v>
      </c>
      <c r="Q1226" s="67">
        <f t="shared" si="289"/>
        <v>45882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</row>
    <row r="1227" spans="1:150" x14ac:dyDescent="0.2">
      <c r="A1227" s="59">
        <f t="shared" ref="A1227:A1290" si="290">(A1226+1)</f>
        <v>44593</v>
      </c>
      <c r="B1227" s="70">
        <f t="shared" ca="1" si="279"/>
        <v>1.2160095200000001</v>
      </c>
      <c r="C1227" s="60">
        <f t="shared" si="280"/>
        <v>1</v>
      </c>
      <c r="D1227" s="61">
        <f ca="1">IF(A1227&lt;$B$1,VLOOKUP(A1227,[1]DI!$A$4:$B$15000,2,FALSE),0)</f>
        <v>9.1499999999999998E-2</v>
      </c>
      <c r="E1227" s="60">
        <f t="shared" ca="1" si="281"/>
        <v>3.4749E-4</v>
      </c>
      <c r="F1227" s="62">
        <f t="shared" si="278"/>
        <v>1.3</v>
      </c>
      <c r="G1227" s="63">
        <f t="shared" ca="1" si="282"/>
        <v>1.0004517369999999</v>
      </c>
      <c r="H1227" s="60">
        <f ca="1">TRUNC(PRODUCT(G$10:G1226),15)</f>
        <v>1.2160095159245199</v>
      </c>
      <c r="I1227" s="60">
        <f t="shared" si="283"/>
        <v>1</v>
      </c>
      <c r="J1227" s="60">
        <f t="shared" ca="1" si="284"/>
        <v>1.2160095200000001</v>
      </c>
      <c r="K1227" s="60">
        <f t="shared" ca="1" si="285"/>
        <v>0.21600952000000001</v>
      </c>
      <c r="L1227" s="64">
        <f>IF(VLOOKUP(A1227,$U$12:$AD$125,8)=VLOOKUP(A1226,$U$12:$AD$125,8),0,VLOOKUP(A1227,U$12:$AD$125,8))</f>
        <v>0</v>
      </c>
      <c r="M1227" s="65">
        <f>IF(L1227&gt;0,VLOOKUP(L1227,T$12:$AC$125,7),0)</f>
        <v>0</v>
      </c>
      <c r="N1227" s="60">
        <f t="shared" si="286"/>
        <v>0</v>
      </c>
      <c r="O1227" s="60">
        <f t="shared" ca="1" si="287"/>
        <v>0.21600952000000001</v>
      </c>
      <c r="P1227" s="66" t="str">
        <f t="shared" si="288"/>
        <v>A+J=</v>
      </c>
      <c r="Q1227" s="67">
        <f t="shared" si="289"/>
        <v>45882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</row>
    <row r="1228" spans="1:150" x14ac:dyDescent="0.2">
      <c r="A1228" s="59">
        <f t="shared" si="290"/>
        <v>44594</v>
      </c>
      <c r="B1228" s="70">
        <f t="shared" ca="1" si="279"/>
        <v>1.2165588300000001</v>
      </c>
      <c r="C1228" s="60">
        <f t="shared" si="280"/>
        <v>1</v>
      </c>
      <c r="D1228" s="61">
        <f ca="1">IF(A1228&lt;$B$1,VLOOKUP(A1228,[1]DI!$A$4:$B$15000,2,FALSE),0)</f>
        <v>9.1499999999999998E-2</v>
      </c>
      <c r="E1228" s="60">
        <f t="shared" ca="1" si="281"/>
        <v>3.4749E-4</v>
      </c>
      <c r="F1228" s="62">
        <f t="shared" ref="F1228:F1291" si="291">F1227</f>
        <v>1.3</v>
      </c>
      <c r="G1228" s="63">
        <f t="shared" ca="1" si="282"/>
        <v>1.0004517369999999</v>
      </c>
      <c r="H1228" s="60">
        <f ca="1">TRUNC(PRODUCT(G$10:G1227),15)</f>
        <v>1.2165588324152199</v>
      </c>
      <c r="I1228" s="60">
        <f t="shared" si="283"/>
        <v>1</v>
      </c>
      <c r="J1228" s="60">
        <f t="shared" ca="1" si="284"/>
        <v>1.2165588300000001</v>
      </c>
      <c r="K1228" s="60">
        <f t="shared" ca="1" si="285"/>
        <v>0.21655883000000001</v>
      </c>
      <c r="L1228" s="64">
        <f>IF(VLOOKUP(A1228,$U$12:$AD$125,8)=VLOOKUP(A1227,$U$12:$AD$125,8),0,VLOOKUP(A1228,U$12:$AD$125,8))</f>
        <v>0</v>
      </c>
      <c r="M1228" s="65">
        <f>IF(L1228&gt;0,VLOOKUP(L1228,T$12:$AC$125,7),0)</f>
        <v>0</v>
      </c>
      <c r="N1228" s="60">
        <f t="shared" si="286"/>
        <v>0</v>
      </c>
      <c r="O1228" s="60">
        <f t="shared" ca="1" si="287"/>
        <v>0.21655883000000001</v>
      </c>
      <c r="P1228" s="66" t="str">
        <f t="shared" si="288"/>
        <v>A+J=</v>
      </c>
      <c r="Q1228" s="67">
        <f t="shared" si="289"/>
        <v>45882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</row>
    <row r="1229" spans="1:150" x14ac:dyDescent="0.2">
      <c r="A1229" s="59">
        <f t="shared" si="290"/>
        <v>44595</v>
      </c>
      <c r="B1229" s="70">
        <f t="shared" ca="1" si="279"/>
        <v>1.2171084000000001</v>
      </c>
      <c r="C1229" s="60">
        <f t="shared" si="280"/>
        <v>1</v>
      </c>
      <c r="D1229" s="61">
        <f ca="1">IF(A1229&lt;$B$1,VLOOKUP(A1229,[1]DI!$A$4:$B$15000,2,FALSE),0)</f>
        <v>0.1065</v>
      </c>
      <c r="E1229" s="60">
        <f t="shared" ca="1" si="281"/>
        <v>4.0168000000000002E-4</v>
      </c>
      <c r="F1229" s="62">
        <f t="shared" si="291"/>
        <v>1.3</v>
      </c>
      <c r="G1229" s="63">
        <f t="shared" ca="1" si="282"/>
        <v>1.000522184</v>
      </c>
      <c r="H1229" s="60">
        <f ca="1">TRUNC(PRODUCT(G$10:G1228),15)</f>
        <v>1.2171083970524901</v>
      </c>
      <c r="I1229" s="60">
        <f t="shared" si="283"/>
        <v>1</v>
      </c>
      <c r="J1229" s="60">
        <f t="shared" ca="1" si="284"/>
        <v>1.2171084000000001</v>
      </c>
      <c r="K1229" s="60">
        <f t="shared" ca="1" si="285"/>
        <v>0.21710840000000001</v>
      </c>
      <c r="L1229" s="64">
        <f>IF(VLOOKUP(A1229,$U$12:$AD$125,8)=VLOOKUP(A1228,$U$12:$AD$125,8),0,VLOOKUP(A1229,U$12:$AD$125,8))</f>
        <v>0</v>
      </c>
      <c r="M1229" s="65">
        <f>IF(L1229&gt;0,VLOOKUP(L1229,T$12:$AC$125,7),0)</f>
        <v>0</v>
      </c>
      <c r="N1229" s="60">
        <f t="shared" si="286"/>
        <v>0</v>
      </c>
      <c r="O1229" s="60">
        <f t="shared" ca="1" si="287"/>
        <v>0.21710840000000001</v>
      </c>
      <c r="P1229" s="66" t="str">
        <f t="shared" si="288"/>
        <v>A+J=</v>
      </c>
      <c r="Q1229" s="67">
        <f t="shared" si="289"/>
        <v>45882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</row>
    <row r="1230" spans="1:150" x14ac:dyDescent="0.2">
      <c r="A1230" s="59">
        <f t="shared" si="290"/>
        <v>44596</v>
      </c>
      <c r="B1230" s="70">
        <f t="shared" ca="1" si="279"/>
        <v>1.21774395</v>
      </c>
      <c r="C1230" s="60">
        <f t="shared" si="280"/>
        <v>1</v>
      </c>
      <c r="D1230" s="61">
        <f ca="1">IF(A1230&lt;$B$1,VLOOKUP(A1230,[1]DI!$A$4:$B$15000,2,FALSE),0)</f>
        <v>0.1065</v>
      </c>
      <c r="E1230" s="60">
        <f t="shared" ca="1" si="281"/>
        <v>4.0168000000000002E-4</v>
      </c>
      <c r="F1230" s="62">
        <f t="shared" si="291"/>
        <v>1.3</v>
      </c>
      <c r="G1230" s="63">
        <f t="shared" ca="1" si="282"/>
        <v>1.000522184</v>
      </c>
      <c r="H1230" s="60">
        <f ca="1">TRUNC(PRODUCT(G$10:G1229),15)</f>
        <v>1.2177439515837001</v>
      </c>
      <c r="I1230" s="60">
        <f t="shared" si="283"/>
        <v>1</v>
      </c>
      <c r="J1230" s="60">
        <f t="shared" ca="1" si="284"/>
        <v>1.21774395</v>
      </c>
      <c r="K1230" s="60">
        <f t="shared" ca="1" si="285"/>
        <v>0.21774394999999999</v>
      </c>
      <c r="L1230" s="64">
        <f>IF(VLOOKUP(A1230,$U$12:$AD$125,8)=VLOOKUP(A1229,$U$12:$AD$125,8),0,VLOOKUP(A1230,U$12:$AD$125,8))</f>
        <v>0</v>
      </c>
      <c r="M1230" s="65">
        <f>IF(L1230&gt;0,VLOOKUP(L1230,T$12:$AC$125,7),0)</f>
        <v>0</v>
      </c>
      <c r="N1230" s="60">
        <f t="shared" si="286"/>
        <v>0</v>
      </c>
      <c r="O1230" s="60">
        <f t="shared" ca="1" si="287"/>
        <v>0.21774394999999999</v>
      </c>
      <c r="P1230" s="66" t="str">
        <f t="shared" si="288"/>
        <v>A+J=</v>
      </c>
      <c r="Q1230" s="67">
        <f t="shared" si="289"/>
        <v>45882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</row>
    <row r="1231" spans="1:150" x14ac:dyDescent="0.2">
      <c r="A1231" s="59">
        <f t="shared" si="290"/>
        <v>44597</v>
      </c>
      <c r="B1231" s="70">
        <f t="shared" ca="1" si="279"/>
        <v>1.2183798399999999</v>
      </c>
      <c r="C1231" s="60">
        <f t="shared" si="280"/>
        <v>1</v>
      </c>
      <c r="D1231" s="61">
        <f ca="1">IF(A1231&lt;$B$1,VLOOKUP(A1231,[1]DI!$A$4:$B$15000,2,FALSE),0)</f>
        <v>0</v>
      </c>
      <c r="E1231" s="60">
        <f t="shared" ca="1" si="281"/>
        <v>0</v>
      </c>
      <c r="F1231" s="62">
        <f t="shared" si="291"/>
        <v>1.3</v>
      </c>
      <c r="G1231" s="63">
        <f t="shared" ca="1" si="282"/>
        <v>1</v>
      </c>
      <c r="H1231" s="60">
        <f ca="1">TRUNC(PRODUCT(G$10:G1230),15)</f>
        <v>1.21837983799132</v>
      </c>
      <c r="I1231" s="60">
        <f t="shared" si="283"/>
        <v>1</v>
      </c>
      <c r="J1231" s="60">
        <f t="shared" ca="1" si="284"/>
        <v>1.2183798400000001</v>
      </c>
      <c r="K1231" s="60">
        <f t="shared" ca="1" si="285"/>
        <v>0.21837983999999999</v>
      </c>
      <c r="L1231" s="64">
        <f>IF(VLOOKUP(A1231,$U$12:$AD$125,8)=VLOOKUP(A1230,$U$12:$AD$125,8),0,VLOOKUP(A1231,U$12:$AD$125,8))</f>
        <v>0</v>
      </c>
      <c r="M1231" s="65">
        <f>IF(L1231&gt;0,VLOOKUP(L1231,T$12:$AC$125,7),0)</f>
        <v>0</v>
      </c>
      <c r="N1231" s="60">
        <f t="shared" si="286"/>
        <v>0</v>
      </c>
      <c r="O1231" s="60">
        <f t="shared" ca="1" si="287"/>
        <v>0.21837983999999999</v>
      </c>
      <c r="P1231" s="66" t="str">
        <f t="shared" si="288"/>
        <v>A+J=</v>
      </c>
      <c r="Q1231" s="67">
        <f t="shared" si="289"/>
        <v>45882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</row>
    <row r="1232" spans="1:150" x14ac:dyDescent="0.2">
      <c r="A1232" s="59">
        <f t="shared" si="290"/>
        <v>44598</v>
      </c>
      <c r="B1232" s="70">
        <f t="shared" ca="1" si="279"/>
        <v>1.2183798399999999</v>
      </c>
      <c r="C1232" s="60">
        <f t="shared" si="280"/>
        <v>1</v>
      </c>
      <c r="D1232" s="61">
        <f ca="1">IF(A1232&lt;$B$1,VLOOKUP(A1232,[1]DI!$A$4:$B$15000,2,FALSE),0)</f>
        <v>0</v>
      </c>
      <c r="E1232" s="60">
        <f t="shared" ca="1" si="281"/>
        <v>0</v>
      </c>
      <c r="F1232" s="62">
        <f t="shared" si="291"/>
        <v>1.3</v>
      </c>
      <c r="G1232" s="63">
        <f t="shared" ca="1" si="282"/>
        <v>1</v>
      </c>
      <c r="H1232" s="60">
        <f ca="1">TRUNC(PRODUCT(G$10:G1231),15)</f>
        <v>1.21837983799132</v>
      </c>
      <c r="I1232" s="60">
        <f t="shared" si="283"/>
        <v>1</v>
      </c>
      <c r="J1232" s="60">
        <f t="shared" ca="1" si="284"/>
        <v>1.2183798400000001</v>
      </c>
      <c r="K1232" s="60">
        <f t="shared" ca="1" si="285"/>
        <v>0.21837983999999999</v>
      </c>
      <c r="L1232" s="64">
        <f>IF(VLOOKUP(A1232,$U$12:$AD$125,8)=VLOOKUP(A1231,$U$12:$AD$125,8),0,VLOOKUP(A1232,U$12:$AD$125,8))</f>
        <v>0</v>
      </c>
      <c r="M1232" s="65">
        <f>IF(L1232&gt;0,VLOOKUP(L1232,T$12:$AC$125,7),0)</f>
        <v>0</v>
      </c>
      <c r="N1232" s="60">
        <f t="shared" si="286"/>
        <v>0</v>
      </c>
      <c r="O1232" s="60">
        <f t="shared" ca="1" si="287"/>
        <v>0.21837983999999999</v>
      </c>
      <c r="P1232" s="66" t="str">
        <f t="shared" si="288"/>
        <v>A+J=</v>
      </c>
      <c r="Q1232" s="67">
        <f t="shared" si="289"/>
        <v>45882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</row>
    <row r="1233" spans="1:147" x14ac:dyDescent="0.2">
      <c r="A1233" s="59">
        <f t="shared" si="290"/>
        <v>44599</v>
      </c>
      <c r="B1233" s="70">
        <f t="shared" ca="1" si="279"/>
        <v>1.2183798399999999</v>
      </c>
      <c r="C1233" s="60">
        <f t="shared" si="280"/>
        <v>1</v>
      </c>
      <c r="D1233" s="61">
        <f ca="1">IF(A1233&lt;$B$1,VLOOKUP(A1233,[1]DI!$A$4:$B$15000,2,FALSE),0)</f>
        <v>0.1065</v>
      </c>
      <c r="E1233" s="60">
        <f t="shared" ca="1" si="281"/>
        <v>4.0168000000000002E-4</v>
      </c>
      <c r="F1233" s="62">
        <f t="shared" si="291"/>
        <v>1.3</v>
      </c>
      <c r="G1233" s="63">
        <f t="shared" ca="1" si="282"/>
        <v>1.000522184</v>
      </c>
      <c r="H1233" s="60">
        <f ca="1">TRUNC(PRODUCT(G$10:G1232),15)</f>
        <v>1.21837983799132</v>
      </c>
      <c r="I1233" s="60">
        <f t="shared" si="283"/>
        <v>1</v>
      </c>
      <c r="J1233" s="60">
        <f t="shared" ca="1" si="284"/>
        <v>1.2183798400000001</v>
      </c>
      <c r="K1233" s="60">
        <f t="shared" ca="1" si="285"/>
        <v>0.21837983999999999</v>
      </c>
      <c r="L1233" s="64">
        <f>IF(VLOOKUP(A1233,$U$12:$AD$125,8)=VLOOKUP(A1232,$U$12:$AD$125,8),0,VLOOKUP(A1233,U$12:$AD$125,8))</f>
        <v>0</v>
      </c>
      <c r="M1233" s="65">
        <f>IF(L1233&gt;0,VLOOKUP(L1233,T$12:$AC$125,7),0)</f>
        <v>0</v>
      </c>
      <c r="N1233" s="60">
        <f t="shared" si="286"/>
        <v>0</v>
      </c>
      <c r="O1233" s="60">
        <f t="shared" ca="1" si="287"/>
        <v>0.21837983999999999</v>
      </c>
      <c r="P1233" s="66" t="str">
        <f t="shared" si="288"/>
        <v>A+J=</v>
      </c>
      <c r="Q1233" s="67">
        <f t="shared" si="289"/>
        <v>45882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</row>
    <row r="1234" spans="1:147" x14ac:dyDescent="0.2">
      <c r="A1234" s="59">
        <f t="shared" si="290"/>
        <v>44600</v>
      </c>
      <c r="B1234" s="70">
        <f t="shared" ref="B1234:B1261" ca="1" si="292">IF(A1234&lt;=TODAY(),C1234+K1234,IF(AND(A1234&gt;TODAY(),A1234&lt;=$B$1),IF(VLOOKUP(TODAY(),$A$10:$D$5000,4,FALSE)=0,"n.d",C1234+K1234),"n.d"))</f>
        <v>1.21901606</v>
      </c>
      <c r="C1234" s="60">
        <f t="shared" ref="C1234:C1261" si="293">TRUNC(C1233-N1233,8)</f>
        <v>1</v>
      </c>
      <c r="D1234" s="61">
        <f ca="1">IF(A1234&lt;$B$1,VLOOKUP(A1234,[1]DI!$A$4:$B$15000,2,FALSE),0)</f>
        <v>0.1065</v>
      </c>
      <c r="E1234" s="60">
        <f t="shared" ref="E1234:E1261" ca="1" si="294">ROUND((((1+D1234)^(1/252)-1)),8)</f>
        <v>4.0168000000000002E-4</v>
      </c>
      <c r="F1234" s="62">
        <f t="shared" si="291"/>
        <v>1.3</v>
      </c>
      <c r="G1234" s="63">
        <f t="shared" ref="G1234:G1261" ca="1" si="295">TRUNC((1+(E1234*F1234)),15)</f>
        <v>1.000522184</v>
      </c>
      <c r="H1234" s="60">
        <f ca="1">TRUNC(PRODUCT(G$10:G1233),15)</f>
        <v>1.2190160564486401</v>
      </c>
      <c r="I1234" s="60">
        <f t="shared" ref="I1234:I1261" si="296">IF(OR(L1233&gt;0,L1233="E"),H1233,I1233)</f>
        <v>1</v>
      </c>
      <c r="J1234" s="60">
        <f t="shared" ref="J1234:J1261" ca="1" si="297">ROUND(TRUNC(H1234/I1234,15),8)</f>
        <v>1.21901606</v>
      </c>
      <c r="K1234" s="60">
        <f t="shared" ref="K1234:K1261" ca="1" si="298">TRUNC((C1234*(J1234-1)),8)</f>
        <v>0.21901606000000001</v>
      </c>
      <c r="L1234" s="64">
        <f>IF(VLOOKUP(A1234,$U$12:$AD$125,8)=VLOOKUP(A1233,$U$12:$AD$125,8),0,VLOOKUP(A1234,U$12:$AD$125,8))</f>
        <v>0</v>
      </c>
      <c r="M1234" s="65">
        <f>IF(L1234&gt;0,VLOOKUP(L1234,T$12:$AC$125,7),0)</f>
        <v>0</v>
      </c>
      <c r="N1234" s="60">
        <f t="shared" ref="N1234:N1261" si="299">IF(M1234&gt;0,(C$10*M1234),0)</f>
        <v>0</v>
      </c>
      <c r="O1234" s="60">
        <f t="shared" ref="O1234:O1261" ca="1" si="300">(K1234+N1234)</f>
        <v>0.21901606000000001</v>
      </c>
      <c r="P1234" s="66" t="str">
        <f t="shared" ref="P1234:P1261" si="301">IF(L1233&gt;0,VLOOKUP(A1233,$U$12:$AD$125,9),P1233)</f>
        <v>A+J=</v>
      </c>
      <c r="Q1234" s="67">
        <f t="shared" ref="Q1234:Q1261" si="302">IF(L1233&gt;0,VLOOKUP(A1233,$U$12:$AD$125,10),Q1233)</f>
        <v>45882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</row>
    <row r="1235" spans="1:147" x14ac:dyDescent="0.2">
      <c r="A1235" s="59">
        <f t="shared" si="290"/>
        <v>44601</v>
      </c>
      <c r="B1235" s="70">
        <f t="shared" ca="1" si="292"/>
        <v>1.21965261</v>
      </c>
      <c r="C1235" s="60">
        <f t="shared" si="293"/>
        <v>1</v>
      </c>
      <c r="D1235" s="61">
        <f ca="1">IF(A1235&lt;$B$1,VLOOKUP(A1235,[1]DI!$A$4:$B$15000,2,FALSE),0)</f>
        <v>0.1065</v>
      </c>
      <c r="E1235" s="60">
        <f t="shared" ca="1" si="294"/>
        <v>4.0168000000000002E-4</v>
      </c>
      <c r="F1235" s="62">
        <f t="shared" si="291"/>
        <v>1.3</v>
      </c>
      <c r="G1235" s="63">
        <f t="shared" ca="1" si="295"/>
        <v>1.000522184</v>
      </c>
      <c r="H1235" s="60">
        <f ca="1">TRUNC(PRODUCT(G$10:G1234),15)</f>
        <v>1.2196526071290601</v>
      </c>
      <c r="I1235" s="60">
        <f t="shared" si="296"/>
        <v>1</v>
      </c>
      <c r="J1235" s="60">
        <f t="shared" ca="1" si="297"/>
        <v>1.21965261</v>
      </c>
      <c r="K1235" s="60">
        <f t="shared" ca="1" si="298"/>
        <v>0.21965261</v>
      </c>
      <c r="L1235" s="64">
        <f>IF(VLOOKUP(A1235,$U$12:$AD$125,8)=VLOOKUP(A1234,$U$12:$AD$125,8),0,VLOOKUP(A1235,U$12:$AD$125,8))</f>
        <v>0</v>
      </c>
      <c r="M1235" s="65">
        <f>IF(L1235&gt;0,VLOOKUP(L1235,T$12:$AC$125,7),0)</f>
        <v>0</v>
      </c>
      <c r="N1235" s="60">
        <f t="shared" si="299"/>
        <v>0</v>
      </c>
      <c r="O1235" s="60">
        <f t="shared" ca="1" si="300"/>
        <v>0.21965261</v>
      </c>
      <c r="P1235" s="66" t="str">
        <f t="shared" si="301"/>
        <v>A+J=</v>
      </c>
      <c r="Q1235" s="67">
        <f t="shared" si="302"/>
        <v>45882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</row>
    <row r="1236" spans="1:147" x14ac:dyDescent="0.2">
      <c r="A1236" s="59">
        <f t="shared" si="290"/>
        <v>44602</v>
      </c>
      <c r="B1236" s="70">
        <f t="shared" ca="1" si="292"/>
        <v>1.2202894900000001</v>
      </c>
      <c r="C1236" s="60">
        <f t="shared" si="293"/>
        <v>1</v>
      </c>
      <c r="D1236" s="61">
        <f ca="1">IF(A1236&lt;$B$1,VLOOKUP(A1236,[1]DI!$A$4:$B$15000,2,FALSE),0)</f>
        <v>0.1065</v>
      </c>
      <c r="E1236" s="60">
        <f t="shared" ca="1" si="294"/>
        <v>4.0168000000000002E-4</v>
      </c>
      <c r="F1236" s="62">
        <f t="shared" si="291"/>
        <v>1.3</v>
      </c>
      <c r="G1236" s="63">
        <f t="shared" ca="1" si="295"/>
        <v>1.000522184</v>
      </c>
      <c r="H1236" s="60">
        <f ca="1">TRUNC(PRODUCT(G$10:G1235),15)</f>
        <v>1.2202894902060599</v>
      </c>
      <c r="I1236" s="60">
        <f t="shared" si="296"/>
        <v>1</v>
      </c>
      <c r="J1236" s="60">
        <f t="shared" ca="1" si="297"/>
        <v>1.2202894900000001</v>
      </c>
      <c r="K1236" s="60">
        <f t="shared" ca="1" si="298"/>
        <v>0.22028949</v>
      </c>
      <c r="L1236" s="64">
        <f>IF(VLOOKUP(A1236,$U$12:$AD$125,8)=VLOOKUP(A1235,$U$12:$AD$125,8),0,VLOOKUP(A1236,U$12:$AD$125,8))</f>
        <v>0</v>
      </c>
      <c r="M1236" s="65">
        <f>IF(L1236&gt;0,VLOOKUP(L1236,T$12:$AC$125,7),0)</f>
        <v>0</v>
      </c>
      <c r="N1236" s="60">
        <f t="shared" si="299"/>
        <v>0</v>
      </c>
      <c r="O1236" s="60">
        <f t="shared" ca="1" si="300"/>
        <v>0.22028949</v>
      </c>
      <c r="P1236" s="66" t="str">
        <f t="shared" si="301"/>
        <v>A+J=</v>
      </c>
      <c r="Q1236" s="67">
        <f t="shared" si="302"/>
        <v>45882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</row>
    <row r="1237" spans="1:147" x14ac:dyDescent="0.2">
      <c r="A1237" s="59">
        <f t="shared" si="290"/>
        <v>44603</v>
      </c>
      <c r="B1237" s="70">
        <f t="shared" ca="1" si="292"/>
        <v>1.2209267100000001</v>
      </c>
      <c r="C1237" s="60">
        <f t="shared" si="293"/>
        <v>1</v>
      </c>
      <c r="D1237" s="61">
        <f ca="1">IF(A1237&lt;$B$1,VLOOKUP(A1237,[1]DI!$A$4:$B$15000,2,FALSE),0)</f>
        <v>0.1065</v>
      </c>
      <c r="E1237" s="60">
        <f t="shared" ca="1" si="294"/>
        <v>4.0168000000000002E-4</v>
      </c>
      <c r="F1237" s="62">
        <f t="shared" si="291"/>
        <v>1.3</v>
      </c>
      <c r="G1237" s="63">
        <f t="shared" ca="1" si="295"/>
        <v>1.000522184</v>
      </c>
      <c r="H1237" s="60">
        <f ca="1">TRUNC(PRODUCT(G$10:G1236),15)</f>
        <v>1.2209267058532101</v>
      </c>
      <c r="I1237" s="60">
        <f t="shared" si="296"/>
        <v>1</v>
      </c>
      <c r="J1237" s="60">
        <f t="shared" ca="1" si="297"/>
        <v>1.2209267100000001</v>
      </c>
      <c r="K1237" s="60">
        <f t="shared" ca="1" si="298"/>
        <v>0.22092671</v>
      </c>
      <c r="L1237" s="64">
        <f>IF(VLOOKUP(A1237,$U$12:$AD$125,8)=VLOOKUP(A1236,$U$12:$AD$125,8),0,VLOOKUP(A1237,U$12:$AD$125,8))</f>
        <v>0</v>
      </c>
      <c r="M1237" s="65">
        <f>IF(L1237&gt;0,VLOOKUP(L1237,T$12:$AC$125,7),0)</f>
        <v>0</v>
      </c>
      <c r="N1237" s="60">
        <f t="shared" si="299"/>
        <v>0</v>
      </c>
      <c r="O1237" s="60">
        <f t="shared" ca="1" si="300"/>
        <v>0.22092671</v>
      </c>
      <c r="P1237" s="66" t="str">
        <f t="shared" si="301"/>
        <v>A+J=</v>
      </c>
      <c r="Q1237" s="67">
        <f t="shared" si="302"/>
        <v>45882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</row>
    <row r="1238" spans="1:147" x14ac:dyDescent="0.2">
      <c r="A1238" s="59">
        <f t="shared" si="290"/>
        <v>44604</v>
      </c>
      <c r="B1238" s="70">
        <f t="shared" ca="1" si="292"/>
        <v>1.2215642499999999</v>
      </c>
      <c r="C1238" s="60">
        <f t="shared" si="293"/>
        <v>1</v>
      </c>
      <c r="D1238" s="61">
        <f ca="1">IF(A1238&lt;$B$1,VLOOKUP(A1238,[1]DI!$A$4:$B$15000,2,FALSE),0)</f>
        <v>0</v>
      </c>
      <c r="E1238" s="60">
        <f t="shared" ca="1" si="294"/>
        <v>0</v>
      </c>
      <c r="F1238" s="62">
        <f t="shared" si="291"/>
        <v>1.3</v>
      </c>
      <c r="G1238" s="63">
        <f t="shared" ca="1" si="295"/>
        <v>1</v>
      </c>
      <c r="H1238" s="60">
        <f ca="1">TRUNC(PRODUCT(G$10:G1237),15)</f>
        <v>1.22156425424418</v>
      </c>
      <c r="I1238" s="60">
        <f t="shared" si="296"/>
        <v>1</v>
      </c>
      <c r="J1238" s="60">
        <f t="shared" ca="1" si="297"/>
        <v>1.2215642499999999</v>
      </c>
      <c r="K1238" s="60">
        <f t="shared" ca="1" si="298"/>
        <v>0.22156424999999999</v>
      </c>
      <c r="L1238" s="64">
        <f>IF(VLOOKUP(A1238,$U$12:$AD$125,8)=VLOOKUP(A1237,$U$12:$AD$125,8),0,VLOOKUP(A1238,U$12:$AD$125,8))</f>
        <v>0</v>
      </c>
      <c r="M1238" s="65">
        <f>IF(L1238&gt;0,VLOOKUP(L1238,T$12:$AC$125,7),0)</f>
        <v>0</v>
      </c>
      <c r="N1238" s="60">
        <f t="shared" si="299"/>
        <v>0</v>
      </c>
      <c r="O1238" s="60">
        <f t="shared" ca="1" si="300"/>
        <v>0.22156424999999999</v>
      </c>
      <c r="P1238" s="66" t="str">
        <f t="shared" si="301"/>
        <v>A+J=</v>
      </c>
      <c r="Q1238" s="67">
        <f t="shared" si="302"/>
        <v>45882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</row>
    <row r="1239" spans="1:147" x14ac:dyDescent="0.2">
      <c r="A1239" s="59">
        <f t="shared" si="290"/>
        <v>44605</v>
      </c>
      <c r="B1239" s="70">
        <f t="shared" ca="1" si="292"/>
        <v>1.2215642499999999</v>
      </c>
      <c r="C1239" s="60">
        <f t="shared" si="293"/>
        <v>1</v>
      </c>
      <c r="D1239" s="61">
        <f ca="1">IF(A1239&lt;$B$1,VLOOKUP(A1239,[1]DI!$A$4:$B$15000,2,FALSE),0)</f>
        <v>0</v>
      </c>
      <c r="E1239" s="60">
        <f t="shared" ca="1" si="294"/>
        <v>0</v>
      </c>
      <c r="F1239" s="62">
        <f t="shared" si="291"/>
        <v>1.3</v>
      </c>
      <c r="G1239" s="63">
        <f t="shared" ca="1" si="295"/>
        <v>1</v>
      </c>
      <c r="H1239" s="60">
        <f ca="1">TRUNC(PRODUCT(G$10:G1238),15)</f>
        <v>1.22156425424418</v>
      </c>
      <c r="I1239" s="60">
        <f t="shared" si="296"/>
        <v>1</v>
      </c>
      <c r="J1239" s="60">
        <f t="shared" ca="1" si="297"/>
        <v>1.2215642499999999</v>
      </c>
      <c r="K1239" s="60">
        <f t="shared" ca="1" si="298"/>
        <v>0.22156424999999999</v>
      </c>
      <c r="L1239" s="64">
        <f>IF(VLOOKUP(A1239,$U$12:$AD$125,8)=VLOOKUP(A1238,$U$12:$AD$125,8),0,VLOOKUP(A1239,U$12:$AD$125,8))</f>
        <v>0</v>
      </c>
      <c r="M1239" s="65">
        <f>IF(L1239&gt;0,VLOOKUP(L1239,T$12:$AC$125,7),0)</f>
        <v>0</v>
      </c>
      <c r="N1239" s="60">
        <f t="shared" si="299"/>
        <v>0</v>
      </c>
      <c r="O1239" s="60">
        <f t="shared" ca="1" si="300"/>
        <v>0.22156424999999999</v>
      </c>
      <c r="P1239" s="66" t="str">
        <f t="shared" si="301"/>
        <v>A+J=</v>
      </c>
      <c r="Q1239" s="67">
        <f t="shared" si="302"/>
        <v>45882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</row>
    <row r="1240" spans="1:147" x14ac:dyDescent="0.2">
      <c r="A1240" s="59">
        <f t="shared" si="290"/>
        <v>44606</v>
      </c>
      <c r="B1240" s="70">
        <f t="shared" ca="1" si="292"/>
        <v>1.2215642499999999</v>
      </c>
      <c r="C1240" s="60">
        <f t="shared" si="293"/>
        <v>1</v>
      </c>
      <c r="D1240" s="61">
        <f ca="1">IF(A1240&lt;$B$1,VLOOKUP(A1240,[1]DI!$A$4:$B$15000,2,FALSE),0)</f>
        <v>0.1065</v>
      </c>
      <c r="E1240" s="60">
        <f t="shared" ca="1" si="294"/>
        <v>4.0168000000000002E-4</v>
      </c>
      <c r="F1240" s="62">
        <f t="shared" si="291"/>
        <v>1.3</v>
      </c>
      <c r="G1240" s="63">
        <f t="shared" ca="1" si="295"/>
        <v>1.000522184</v>
      </c>
      <c r="H1240" s="60">
        <f ca="1">TRUNC(PRODUCT(G$10:G1239),15)</f>
        <v>1.22156425424418</v>
      </c>
      <c r="I1240" s="60">
        <f t="shared" si="296"/>
        <v>1</v>
      </c>
      <c r="J1240" s="60">
        <f t="shared" ca="1" si="297"/>
        <v>1.2215642499999999</v>
      </c>
      <c r="K1240" s="60">
        <f t="shared" ca="1" si="298"/>
        <v>0.22156424999999999</v>
      </c>
      <c r="L1240" s="64">
        <f>IF(VLOOKUP(A1240,$U$12:$AD$125,8)=VLOOKUP(A1239,$U$12:$AD$125,8),0,VLOOKUP(A1240,U$12:$AD$125,8))</f>
        <v>0</v>
      </c>
      <c r="M1240" s="65">
        <f>IF(L1240&gt;0,VLOOKUP(L1240,T$12:$AC$125,7),0)</f>
        <v>0</v>
      </c>
      <c r="N1240" s="60">
        <f t="shared" si="299"/>
        <v>0</v>
      </c>
      <c r="O1240" s="60">
        <f t="shared" ca="1" si="300"/>
        <v>0.22156424999999999</v>
      </c>
      <c r="P1240" s="66" t="str">
        <f t="shared" si="301"/>
        <v>A+J=</v>
      </c>
      <c r="Q1240" s="67">
        <f t="shared" si="302"/>
        <v>45882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</row>
    <row r="1241" spans="1:147" x14ac:dyDescent="0.2">
      <c r="A1241" s="59">
        <f t="shared" si="290"/>
        <v>44607</v>
      </c>
      <c r="B1241" s="70">
        <f t="shared" ca="1" si="292"/>
        <v>1.22220214</v>
      </c>
      <c r="C1241" s="60">
        <f t="shared" si="293"/>
        <v>1</v>
      </c>
      <c r="D1241" s="61">
        <f ca="1">IF(A1241&lt;$B$1,VLOOKUP(A1241,[1]DI!$A$4:$B$15000,2,FALSE),0)</f>
        <v>0.1065</v>
      </c>
      <c r="E1241" s="60">
        <f t="shared" ca="1" si="294"/>
        <v>4.0168000000000002E-4</v>
      </c>
      <c r="F1241" s="62">
        <f t="shared" si="291"/>
        <v>1.3</v>
      </c>
      <c r="G1241" s="63">
        <f t="shared" ca="1" si="295"/>
        <v>1.000522184</v>
      </c>
      <c r="H1241" s="60">
        <f ca="1">TRUNC(PRODUCT(G$10:G1240),15)</f>
        <v>1.2222021355527199</v>
      </c>
      <c r="I1241" s="60">
        <f t="shared" si="296"/>
        <v>1</v>
      </c>
      <c r="J1241" s="60">
        <f t="shared" ca="1" si="297"/>
        <v>1.22220214</v>
      </c>
      <c r="K1241" s="60">
        <f t="shared" ca="1" si="298"/>
        <v>0.22220213999999999</v>
      </c>
      <c r="L1241" s="64">
        <f>IF(VLOOKUP(A1241,$U$12:$AD$125,8)=VLOOKUP(A1240,$U$12:$AD$125,8),0,VLOOKUP(A1241,U$12:$AD$125,8))</f>
        <v>0</v>
      </c>
      <c r="M1241" s="65">
        <f>IF(L1241&gt;0,VLOOKUP(L1241,T$12:$AC$125,7),0)</f>
        <v>0</v>
      </c>
      <c r="N1241" s="60">
        <f t="shared" si="299"/>
        <v>0</v>
      </c>
      <c r="O1241" s="60">
        <f t="shared" ca="1" si="300"/>
        <v>0.22220213999999999</v>
      </c>
      <c r="P1241" s="66" t="str">
        <f t="shared" si="301"/>
        <v>A+J=</v>
      </c>
      <c r="Q1241" s="67">
        <f t="shared" si="302"/>
        <v>45882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</row>
    <row r="1242" spans="1:147" x14ac:dyDescent="0.2">
      <c r="A1242" s="59">
        <f t="shared" si="290"/>
        <v>44608</v>
      </c>
      <c r="B1242" s="70">
        <f t="shared" ca="1" si="292"/>
        <v>1.22284035</v>
      </c>
      <c r="C1242" s="60">
        <f t="shared" si="293"/>
        <v>1</v>
      </c>
      <c r="D1242" s="61">
        <f ca="1">IF(A1242&lt;$B$1,VLOOKUP(A1242,[1]DI!$A$4:$B$15000,2,FALSE),0)</f>
        <v>0.1065</v>
      </c>
      <c r="E1242" s="60">
        <f t="shared" ca="1" si="294"/>
        <v>4.0168000000000002E-4</v>
      </c>
      <c r="F1242" s="62">
        <f t="shared" si="291"/>
        <v>1.3</v>
      </c>
      <c r="G1242" s="63">
        <f t="shared" ca="1" si="295"/>
        <v>1.000522184</v>
      </c>
      <c r="H1242" s="60">
        <f ca="1">TRUNC(PRODUCT(G$10:G1241),15)</f>
        <v>1.2228403499526701</v>
      </c>
      <c r="I1242" s="60">
        <f t="shared" si="296"/>
        <v>1</v>
      </c>
      <c r="J1242" s="60">
        <f t="shared" ca="1" si="297"/>
        <v>1.22284035</v>
      </c>
      <c r="K1242" s="60">
        <f t="shared" ca="1" si="298"/>
        <v>0.22284034999999999</v>
      </c>
      <c r="L1242" s="64">
        <f>IF(VLOOKUP(A1242,$U$12:$AD$125,8)=VLOOKUP(A1241,$U$12:$AD$125,8),0,VLOOKUP(A1242,U$12:$AD$125,8))</f>
        <v>0</v>
      </c>
      <c r="M1242" s="65">
        <f>IF(L1242&gt;0,VLOOKUP(L1242,T$12:$AC$125,7),0)</f>
        <v>0</v>
      </c>
      <c r="N1242" s="60">
        <f t="shared" si="299"/>
        <v>0</v>
      </c>
      <c r="O1242" s="60">
        <f t="shared" ca="1" si="300"/>
        <v>0.22284034999999999</v>
      </c>
      <c r="P1242" s="66" t="str">
        <f t="shared" si="301"/>
        <v>A+J=</v>
      </c>
      <c r="Q1242" s="67">
        <f t="shared" si="302"/>
        <v>45882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</row>
    <row r="1243" spans="1:147" x14ac:dyDescent="0.2">
      <c r="A1243" s="59">
        <f t="shared" si="290"/>
        <v>44609</v>
      </c>
      <c r="B1243" s="70">
        <f t="shared" ca="1" si="292"/>
        <v>1.2234788999999999</v>
      </c>
      <c r="C1243" s="60">
        <f t="shared" si="293"/>
        <v>1</v>
      </c>
      <c r="D1243" s="61">
        <f ca="1">IF(A1243&lt;$B$1,VLOOKUP(A1243,[1]DI!$A$4:$B$15000,2,FALSE),0)</f>
        <v>0.1065</v>
      </c>
      <c r="E1243" s="60">
        <f t="shared" ca="1" si="294"/>
        <v>4.0168000000000002E-4</v>
      </c>
      <c r="F1243" s="62">
        <f t="shared" si="291"/>
        <v>1.3</v>
      </c>
      <c r="G1243" s="63">
        <f t="shared" ca="1" si="295"/>
        <v>1.000522184</v>
      </c>
      <c r="H1243" s="60">
        <f ca="1">TRUNC(PRODUCT(G$10:G1242),15)</f>
        <v>1.22347889761797</v>
      </c>
      <c r="I1243" s="60">
        <f t="shared" si="296"/>
        <v>1</v>
      </c>
      <c r="J1243" s="60">
        <f t="shared" ca="1" si="297"/>
        <v>1.2234788999999999</v>
      </c>
      <c r="K1243" s="60">
        <f t="shared" ca="1" si="298"/>
        <v>0.22347890000000001</v>
      </c>
      <c r="L1243" s="64">
        <f>IF(VLOOKUP(A1243,$U$12:$AD$125,8)=VLOOKUP(A1242,$U$12:$AD$125,8),0,VLOOKUP(A1243,U$12:$AD$125,8))</f>
        <v>0</v>
      </c>
      <c r="M1243" s="65">
        <f>IF(L1243&gt;0,VLOOKUP(L1243,T$12:$AC$125,7),0)</f>
        <v>0</v>
      </c>
      <c r="N1243" s="60">
        <f t="shared" si="299"/>
        <v>0</v>
      </c>
      <c r="O1243" s="60">
        <f t="shared" ca="1" si="300"/>
        <v>0.22347890000000001</v>
      </c>
      <c r="P1243" s="66" t="str">
        <f t="shared" si="301"/>
        <v>A+J=</v>
      </c>
      <c r="Q1243" s="67">
        <f t="shared" si="302"/>
        <v>45882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</row>
    <row r="1244" spans="1:147" x14ac:dyDescent="0.2">
      <c r="A1244" s="59">
        <f t="shared" si="290"/>
        <v>44610</v>
      </c>
      <c r="B1244" s="70">
        <f t="shared" ca="1" si="292"/>
        <v>1.22411778</v>
      </c>
      <c r="C1244" s="60">
        <f t="shared" si="293"/>
        <v>1</v>
      </c>
      <c r="D1244" s="61">
        <f ca="1">IF(A1244&lt;$B$1,VLOOKUP(A1244,[1]DI!$A$4:$B$15000,2,FALSE),0)</f>
        <v>0.1065</v>
      </c>
      <c r="E1244" s="60">
        <f t="shared" ca="1" si="294"/>
        <v>4.0168000000000002E-4</v>
      </c>
      <c r="F1244" s="62">
        <f t="shared" si="291"/>
        <v>1.3</v>
      </c>
      <c r="G1244" s="63">
        <f t="shared" ca="1" si="295"/>
        <v>1.000522184</v>
      </c>
      <c r="H1244" s="60">
        <f ca="1">TRUNC(PRODUCT(G$10:G1243),15)</f>
        <v>1.22411777872265</v>
      </c>
      <c r="I1244" s="60">
        <f t="shared" si="296"/>
        <v>1</v>
      </c>
      <c r="J1244" s="60">
        <f t="shared" ca="1" si="297"/>
        <v>1.22411778</v>
      </c>
      <c r="K1244" s="60">
        <f t="shared" ca="1" si="298"/>
        <v>0.22411777999999999</v>
      </c>
      <c r="L1244" s="64">
        <f>IF(VLOOKUP(A1244,$U$12:$AD$125,8)=VLOOKUP(A1243,$U$12:$AD$125,8),0,VLOOKUP(A1244,U$12:$AD$125,8))</f>
        <v>0</v>
      </c>
      <c r="M1244" s="65">
        <f>IF(L1244&gt;0,VLOOKUP(L1244,T$12:$AC$125,7),0)</f>
        <v>0</v>
      </c>
      <c r="N1244" s="60">
        <f t="shared" si="299"/>
        <v>0</v>
      </c>
      <c r="O1244" s="60">
        <f t="shared" ca="1" si="300"/>
        <v>0.22411777999999999</v>
      </c>
      <c r="P1244" s="66" t="str">
        <f t="shared" si="301"/>
        <v>A+J=</v>
      </c>
      <c r="Q1244" s="67">
        <f t="shared" si="302"/>
        <v>45882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</row>
    <row r="1245" spans="1:147" x14ac:dyDescent="0.2">
      <c r="A1245" s="59">
        <f t="shared" si="290"/>
        <v>44611</v>
      </c>
      <c r="B1245" s="70">
        <f t="shared" ca="1" si="292"/>
        <v>1.2247569899999999</v>
      </c>
      <c r="C1245" s="60">
        <f t="shared" si="293"/>
        <v>1</v>
      </c>
      <c r="D1245" s="61">
        <f ca="1">IF(A1245&lt;$B$1,VLOOKUP(A1245,[1]DI!$A$4:$B$15000,2,FALSE),0)</f>
        <v>0</v>
      </c>
      <c r="E1245" s="60">
        <f t="shared" ca="1" si="294"/>
        <v>0</v>
      </c>
      <c r="F1245" s="62">
        <f t="shared" si="291"/>
        <v>1.3</v>
      </c>
      <c r="G1245" s="63">
        <f t="shared" ca="1" si="295"/>
        <v>1</v>
      </c>
      <c r="H1245" s="60">
        <f ca="1">TRUNC(PRODUCT(G$10:G1244),15)</f>
        <v>1.22475699344081</v>
      </c>
      <c r="I1245" s="60">
        <f t="shared" si="296"/>
        <v>1</v>
      </c>
      <c r="J1245" s="60">
        <f t="shared" ca="1" si="297"/>
        <v>1.2247569899999999</v>
      </c>
      <c r="K1245" s="60">
        <f t="shared" ca="1" si="298"/>
        <v>0.22475698999999999</v>
      </c>
      <c r="L1245" s="64">
        <f>IF(VLOOKUP(A1245,$U$12:$AD$125,8)=VLOOKUP(A1244,$U$12:$AD$125,8),0,VLOOKUP(A1245,U$12:$AD$125,8))</f>
        <v>0</v>
      </c>
      <c r="M1245" s="65">
        <f>IF(L1245&gt;0,VLOOKUP(L1245,T$12:$AC$125,7),0)</f>
        <v>0</v>
      </c>
      <c r="N1245" s="60">
        <f t="shared" si="299"/>
        <v>0</v>
      </c>
      <c r="O1245" s="60">
        <f t="shared" ca="1" si="300"/>
        <v>0.22475698999999999</v>
      </c>
      <c r="P1245" s="66" t="str">
        <f t="shared" si="301"/>
        <v>A+J=</v>
      </c>
      <c r="Q1245" s="67">
        <f t="shared" si="302"/>
        <v>45882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</row>
    <row r="1246" spans="1:147" x14ac:dyDescent="0.2">
      <c r="A1246" s="59">
        <f t="shared" si="290"/>
        <v>44612</v>
      </c>
      <c r="B1246" s="70">
        <f t="shared" ca="1" si="292"/>
        <v>1.2247569899999999</v>
      </c>
      <c r="C1246" s="60">
        <f t="shared" si="293"/>
        <v>1</v>
      </c>
      <c r="D1246" s="61">
        <f ca="1">IF(A1246&lt;$B$1,VLOOKUP(A1246,[1]DI!$A$4:$B$15000,2,FALSE),0)</f>
        <v>0</v>
      </c>
      <c r="E1246" s="60">
        <f t="shared" ca="1" si="294"/>
        <v>0</v>
      </c>
      <c r="F1246" s="62">
        <f t="shared" si="291"/>
        <v>1.3</v>
      </c>
      <c r="G1246" s="63">
        <f t="shared" ca="1" si="295"/>
        <v>1</v>
      </c>
      <c r="H1246" s="60">
        <f ca="1">TRUNC(PRODUCT(G$10:G1245),15)</f>
        <v>1.22475699344081</v>
      </c>
      <c r="I1246" s="60">
        <f t="shared" si="296"/>
        <v>1</v>
      </c>
      <c r="J1246" s="60">
        <f t="shared" ca="1" si="297"/>
        <v>1.2247569899999999</v>
      </c>
      <c r="K1246" s="60">
        <f t="shared" ca="1" si="298"/>
        <v>0.22475698999999999</v>
      </c>
      <c r="L1246" s="64">
        <f>IF(VLOOKUP(A1246,$U$12:$AD$125,8)=VLOOKUP(A1245,$U$12:$AD$125,8),0,VLOOKUP(A1246,U$12:$AD$125,8))</f>
        <v>0</v>
      </c>
      <c r="M1246" s="65">
        <f>IF(L1246&gt;0,VLOOKUP(L1246,T$12:$AC$125,7),0)</f>
        <v>0</v>
      </c>
      <c r="N1246" s="60">
        <f t="shared" si="299"/>
        <v>0</v>
      </c>
      <c r="O1246" s="60">
        <f t="shared" ca="1" si="300"/>
        <v>0.22475698999999999</v>
      </c>
      <c r="P1246" s="66" t="str">
        <f t="shared" si="301"/>
        <v>A+J=</v>
      </c>
      <c r="Q1246" s="67">
        <f t="shared" si="302"/>
        <v>45882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</row>
    <row r="1247" spans="1:147" x14ac:dyDescent="0.2">
      <c r="A1247" s="59">
        <f t="shared" si="290"/>
        <v>44613</v>
      </c>
      <c r="B1247" s="70">
        <f t="shared" ca="1" si="292"/>
        <v>1.2247569899999999</v>
      </c>
      <c r="C1247" s="60">
        <f t="shared" si="293"/>
        <v>1</v>
      </c>
      <c r="D1247" s="61">
        <f ca="1">IF(A1247&lt;$B$1,VLOOKUP(A1247,[1]DI!$A$4:$B$15000,2,FALSE),0)</f>
        <v>0.1065</v>
      </c>
      <c r="E1247" s="60">
        <f t="shared" ca="1" si="294"/>
        <v>4.0168000000000002E-4</v>
      </c>
      <c r="F1247" s="62">
        <f t="shared" si="291"/>
        <v>1.3</v>
      </c>
      <c r="G1247" s="63">
        <f t="shared" ca="1" si="295"/>
        <v>1.000522184</v>
      </c>
      <c r="H1247" s="60">
        <f ca="1">TRUNC(PRODUCT(G$10:G1246),15)</f>
        <v>1.22475699344081</v>
      </c>
      <c r="I1247" s="60">
        <f t="shared" si="296"/>
        <v>1</v>
      </c>
      <c r="J1247" s="60">
        <f t="shared" ca="1" si="297"/>
        <v>1.2247569899999999</v>
      </c>
      <c r="K1247" s="60">
        <f t="shared" ca="1" si="298"/>
        <v>0.22475698999999999</v>
      </c>
      <c r="L1247" s="64">
        <f>IF(VLOOKUP(A1247,$U$12:$AD$125,8)=VLOOKUP(A1246,$U$12:$AD$125,8),0,VLOOKUP(A1247,U$12:$AD$125,8))</f>
        <v>0</v>
      </c>
      <c r="M1247" s="65">
        <f>IF(L1247&gt;0,VLOOKUP(L1247,T$12:$AC$125,7),0)</f>
        <v>0</v>
      </c>
      <c r="N1247" s="60">
        <f t="shared" si="299"/>
        <v>0</v>
      </c>
      <c r="O1247" s="60">
        <f t="shared" ca="1" si="300"/>
        <v>0.22475698999999999</v>
      </c>
      <c r="P1247" s="66" t="str">
        <f t="shared" si="301"/>
        <v>A+J=</v>
      </c>
      <c r="Q1247" s="67">
        <f t="shared" si="302"/>
        <v>45882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</row>
    <row r="1248" spans="1:147" x14ac:dyDescent="0.2">
      <c r="A1248" s="59">
        <f t="shared" si="290"/>
        <v>44614</v>
      </c>
      <c r="B1248" s="70">
        <f t="shared" ca="1" si="292"/>
        <v>1.22539654</v>
      </c>
      <c r="C1248" s="60">
        <f t="shared" si="293"/>
        <v>1</v>
      </c>
      <c r="D1248" s="61">
        <f ca="1">IF(A1248&lt;$B$1,VLOOKUP(A1248,[1]DI!$A$4:$B$15000,2,FALSE),0)</f>
        <v>0.1065</v>
      </c>
      <c r="E1248" s="60">
        <f t="shared" ca="1" si="294"/>
        <v>4.0168000000000002E-4</v>
      </c>
      <c r="F1248" s="62">
        <f t="shared" si="291"/>
        <v>1.3</v>
      </c>
      <c r="G1248" s="63">
        <f t="shared" ca="1" si="295"/>
        <v>1.000522184</v>
      </c>
      <c r="H1248" s="60">
        <f ca="1">TRUNC(PRODUCT(G$10:G1247),15)</f>
        <v>1.2253965419466699</v>
      </c>
      <c r="I1248" s="60">
        <f t="shared" si="296"/>
        <v>1</v>
      </c>
      <c r="J1248" s="60">
        <f t="shared" ca="1" si="297"/>
        <v>1.22539654</v>
      </c>
      <c r="K1248" s="60">
        <f t="shared" ca="1" si="298"/>
        <v>0.22539654000000001</v>
      </c>
      <c r="L1248" s="64">
        <f>IF(VLOOKUP(A1248,$U$12:$AD$125,8)=VLOOKUP(A1247,$U$12:$AD$125,8),0,VLOOKUP(A1248,U$12:$AD$125,8))</f>
        <v>0</v>
      </c>
      <c r="M1248" s="65">
        <f>IF(L1248&gt;0,VLOOKUP(L1248,T$12:$AC$125,7),0)</f>
        <v>0</v>
      </c>
      <c r="N1248" s="60">
        <f t="shared" si="299"/>
        <v>0</v>
      </c>
      <c r="O1248" s="60">
        <f t="shared" ca="1" si="300"/>
        <v>0.22539654000000001</v>
      </c>
      <c r="P1248" s="66" t="str">
        <f t="shared" si="301"/>
        <v>A+J=</v>
      </c>
      <c r="Q1248" s="67">
        <f t="shared" si="302"/>
        <v>45882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</row>
    <row r="1249" spans="1:150" x14ac:dyDescent="0.2">
      <c r="A1249" s="59">
        <f t="shared" si="290"/>
        <v>44615</v>
      </c>
      <c r="B1249" s="70">
        <f t="shared" ca="1" si="292"/>
        <v>1.22603642</v>
      </c>
      <c r="C1249" s="60">
        <f t="shared" si="293"/>
        <v>1</v>
      </c>
      <c r="D1249" s="61">
        <f ca="1">IF(A1249&lt;$B$1,VLOOKUP(A1249,[1]DI!$A$4:$B$15000,2,FALSE),0)</f>
        <v>0.1065</v>
      </c>
      <c r="E1249" s="60">
        <f t="shared" ca="1" si="294"/>
        <v>4.0168000000000002E-4</v>
      </c>
      <c r="F1249" s="62">
        <f t="shared" si="291"/>
        <v>1.3</v>
      </c>
      <c r="G1249" s="63">
        <f t="shared" ca="1" si="295"/>
        <v>1.000522184</v>
      </c>
      <c r="H1249" s="60">
        <f ca="1">TRUNC(PRODUCT(G$10:G1248),15)</f>
        <v>1.2260364244145301</v>
      </c>
      <c r="I1249" s="60">
        <f t="shared" si="296"/>
        <v>1</v>
      </c>
      <c r="J1249" s="60">
        <f t="shared" ca="1" si="297"/>
        <v>1.22603642</v>
      </c>
      <c r="K1249" s="60">
        <f t="shared" ca="1" si="298"/>
        <v>0.22603641999999999</v>
      </c>
      <c r="L1249" s="64">
        <f>IF(VLOOKUP(A1249,$U$12:$AD$125,8)=VLOOKUP(A1248,$U$12:$AD$125,8),0,VLOOKUP(A1249,U$12:$AD$125,8))</f>
        <v>0</v>
      </c>
      <c r="M1249" s="65">
        <f>IF(L1249&gt;0,VLOOKUP(L1249,T$12:$AC$125,7),0)</f>
        <v>0</v>
      </c>
      <c r="N1249" s="60">
        <f t="shared" si="299"/>
        <v>0</v>
      </c>
      <c r="O1249" s="60">
        <f t="shared" ca="1" si="300"/>
        <v>0.22603641999999999</v>
      </c>
      <c r="P1249" s="66" t="str">
        <f t="shared" si="301"/>
        <v>A+J=</v>
      </c>
      <c r="Q1249" s="67">
        <f t="shared" si="302"/>
        <v>45882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</row>
    <row r="1250" spans="1:150" x14ac:dyDescent="0.2">
      <c r="A1250" s="59">
        <f t="shared" si="290"/>
        <v>44616</v>
      </c>
      <c r="B1250" s="70">
        <f t="shared" ca="1" si="292"/>
        <v>1.22667664</v>
      </c>
      <c r="C1250" s="60">
        <f t="shared" si="293"/>
        <v>1</v>
      </c>
      <c r="D1250" s="61">
        <f ca="1">IF(A1250&lt;$B$1,VLOOKUP(A1250,[1]DI!$A$4:$B$15000,2,FALSE),0)</f>
        <v>0.1065</v>
      </c>
      <c r="E1250" s="60">
        <f t="shared" ca="1" si="294"/>
        <v>4.0168000000000002E-4</v>
      </c>
      <c r="F1250" s="62">
        <f t="shared" si="291"/>
        <v>1.3</v>
      </c>
      <c r="G1250" s="63">
        <f t="shared" ca="1" si="295"/>
        <v>1.000522184</v>
      </c>
      <c r="H1250" s="60">
        <f ca="1">TRUNC(PRODUCT(G$10:G1249),15)</f>
        <v>1.2266766410187799</v>
      </c>
      <c r="I1250" s="60">
        <f t="shared" si="296"/>
        <v>1</v>
      </c>
      <c r="J1250" s="60">
        <f t="shared" ca="1" si="297"/>
        <v>1.22667664</v>
      </c>
      <c r="K1250" s="60">
        <f t="shared" ca="1" si="298"/>
        <v>0.22667664000000001</v>
      </c>
      <c r="L1250" s="64">
        <f>IF(VLOOKUP(A1250,$U$12:$AD$125,8)=VLOOKUP(A1249,$U$12:$AD$125,8),0,VLOOKUP(A1250,U$12:$AD$125,8))</f>
        <v>0</v>
      </c>
      <c r="M1250" s="65">
        <f>IF(L1250&gt;0,VLOOKUP(L1250,T$12:$AC$125,7),0)</f>
        <v>0</v>
      </c>
      <c r="N1250" s="60">
        <f t="shared" si="299"/>
        <v>0</v>
      </c>
      <c r="O1250" s="60">
        <f t="shared" ca="1" si="300"/>
        <v>0.22667664000000001</v>
      </c>
      <c r="P1250" s="66" t="str">
        <f t="shared" si="301"/>
        <v>A+J=</v>
      </c>
      <c r="Q1250" s="67">
        <f t="shared" si="302"/>
        <v>45882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</row>
    <row r="1251" spans="1:150" x14ac:dyDescent="0.2">
      <c r="A1251" s="59">
        <f t="shared" si="290"/>
        <v>44617</v>
      </c>
      <c r="B1251" s="70">
        <f t="shared" ca="1" si="292"/>
        <v>1.2273171899999999</v>
      </c>
      <c r="C1251" s="60">
        <f t="shared" si="293"/>
        <v>1</v>
      </c>
      <c r="D1251" s="61">
        <f ca="1">IF(A1251&lt;$B$1,VLOOKUP(A1251,[1]DI!$A$4:$B$15000,2,FALSE),0)</f>
        <v>0.1065</v>
      </c>
      <c r="E1251" s="60">
        <f t="shared" ca="1" si="294"/>
        <v>4.0168000000000002E-4</v>
      </c>
      <c r="F1251" s="62">
        <f t="shared" si="291"/>
        <v>1.3</v>
      </c>
      <c r="G1251" s="63">
        <f t="shared" ca="1" si="295"/>
        <v>1.000522184</v>
      </c>
      <c r="H1251" s="60">
        <f ca="1">TRUNC(PRODUCT(G$10:G1250),15)</f>
        <v>1.2273171919338901</v>
      </c>
      <c r="I1251" s="60">
        <f t="shared" si="296"/>
        <v>1</v>
      </c>
      <c r="J1251" s="60">
        <f t="shared" ca="1" si="297"/>
        <v>1.2273171899999999</v>
      </c>
      <c r="K1251" s="60">
        <f t="shared" ca="1" si="298"/>
        <v>0.22731719</v>
      </c>
      <c r="L1251" s="64">
        <f>IF(VLOOKUP(A1251,$U$12:$AD$125,8)=VLOOKUP(A1250,$U$12:$AD$125,8),0,VLOOKUP(A1251,U$12:$AD$125,8))</f>
        <v>0</v>
      </c>
      <c r="M1251" s="65">
        <f>IF(L1251&gt;0,VLOOKUP(L1251,T$12:$AC$125,7),0)</f>
        <v>0</v>
      </c>
      <c r="N1251" s="60">
        <f t="shared" si="299"/>
        <v>0</v>
      </c>
      <c r="O1251" s="60">
        <f t="shared" ca="1" si="300"/>
        <v>0.22731719</v>
      </c>
      <c r="P1251" s="66" t="str">
        <f t="shared" si="301"/>
        <v>A+J=</v>
      </c>
      <c r="Q1251" s="67">
        <f t="shared" si="302"/>
        <v>45882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</row>
    <row r="1252" spans="1:150" x14ac:dyDescent="0.2">
      <c r="A1252" s="59">
        <f t="shared" si="290"/>
        <v>44618</v>
      </c>
      <c r="B1252" s="70">
        <f t="shared" ca="1" si="292"/>
        <v>1.2279580800000001</v>
      </c>
      <c r="C1252" s="60">
        <f t="shared" si="293"/>
        <v>1</v>
      </c>
      <c r="D1252" s="61">
        <f ca="1">IF(A1252&lt;$B$1,VLOOKUP(A1252,[1]DI!$A$4:$B$15000,2,FALSE),0)</f>
        <v>0</v>
      </c>
      <c r="E1252" s="60">
        <f t="shared" ca="1" si="294"/>
        <v>0</v>
      </c>
      <c r="F1252" s="62">
        <f t="shared" si="291"/>
        <v>1.3</v>
      </c>
      <c r="G1252" s="63">
        <f t="shared" ca="1" si="295"/>
        <v>1</v>
      </c>
      <c r="H1252" s="60">
        <f ca="1">TRUNC(PRODUCT(G$10:G1251),15)</f>
        <v>1.2279580773344501</v>
      </c>
      <c r="I1252" s="60">
        <f t="shared" si="296"/>
        <v>1</v>
      </c>
      <c r="J1252" s="60">
        <f t="shared" ca="1" si="297"/>
        <v>1.2279580800000001</v>
      </c>
      <c r="K1252" s="60">
        <f t="shared" ca="1" si="298"/>
        <v>0.22795808000000001</v>
      </c>
      <c r="L1252" s="64">
        <f>IF(VLOOKUP(A1252,$U$12:$AD$125,8)=VLOOKUP(A1251,$U$12:$AD$125,8),0,VLOOKUP(A1252,U$12:$AD$125,8))</f>
        <v>0</v>
      </c>
      <c r="M1252" s="65">
        <f>IF(L1252&gt;0,VLOOKUP(L1252,T$12:$AC$125,7),0)</f>
        <v>0</v>
      </c>
      <c r="N1252" s="60">
        <f t="shared" si="299"/>
        <v>0</v>
      </c>
      <c r="O1252" s="60">
        <f t="shared" ca="1" si="300"/>
        <v>0.22795808000000001</v>
      </c>
      <c r="P1252" s="66" t="str">
        <f t="shared" si="301"/>
        <v>A+J=</v>
      </c>
      <c r="Q1252" s="67">
        <f t="shared" si="302"/>
        <v>45882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</row>
    <row r="1253" spans="1:150" x14ac:dyDescent="0.2">
      <c r="A1253" s="59">
        <f t="shared" si="290"/>
        <v>44619</v>
      </c>
      <c r="B1253" s="70">
        <f t="shared" ca="1" si="292"/>
        <v>1.2279580800000001</v>
      </c>
      <c r="C1253" s="60">
        <f t="shared" si="293"/>
        <v>1</v>
      </c>
      <c r="D1253" s="61">
        <f ca="1">IF(A1253&lt;$B$1,VLOOKUP(A1253,[1]DI!$A$4:$B$15000,2,FALSE),0)</f>
        <v>0</v>
      </c>
      <c r="E1253" s="60">
        <f t="shared" ca="1" si="294"/>
        <v>0</v>
      </c>
      <c r="F1253" s="62">
        <f t="shared" si="291"/>
        <v>1.3</v>
      </c>
      <c r="G1253" s="63">
        <f t="shared" ca="1" si="295"/>
        <v>1</v>
      </c>
      <c r="H1253" s="60">
        <f ca="1">TRUNC(PRODUCT(G$10:G1252),15)</f>
        <v>1.2279580773344501</v>
      </c>
      <c r="I1253" s="60">
        <f t="shared" si="296"/>
        <v>1</v>
      </c>
      <c r="J1253" s="60">
        <f t="shared" ca="1" si="297"/>
        <v>1.2279580800000001</v>
      </c>
      <c r="K1253" s="60">
        <f t="shared" ca="1" si="298"/>
        <v>0.22795808000000001</v>
      </c>
      <c r="L1253" s="64">
        <f>IF(VLOOKUP(A1253,$U$12:$AD$125,8)=VLOOKUP(A1252,$U$12:$AD$125,8),0,VLOOKUP(A1253,U$12:$AD$125,8))</f>
        <v>0</v>
      </c>
      <c r="M1253" s="65">
        <f>IF(L1253&gt;0,VLOOKUP(L1253,T$12:$AC$125,7),0)</f>
        <v>0</v>
      </c>
      <c r="N1253" s="60">
        <f t="shared" si="299"/>
        <v>0</v>
      </c>
      <c r="O1253" s="60">
        <f t="shared" ca="1" si="300"/>
        <v>0.22795808000000001</v>
      </c>
      <c r="P1253" s="66" t="str">
        <f t="shared" si="301"/>
        <v>A+J=</v>
      </c>
      <c r="Q1253" s="67">
        <f t="shared" si="302"/>
        <v>45882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</row>
    <row r="1254" spans="1:150" x14ac:dyDescent="0.2">
      <c r="A1254" s="59">
        <f t="shared" si="290"/>
        <v>44620</v>
      </c>
      <c r="B1254" s="70">
        <f t="shared" ca="1" si="292"/>
        <v>1.2279580800000001</v>
      </c>
      <c r="C1254" s="60">
        <f t="shared" si="293"/>
        <v>1</v>
      </c>
      <c r="D1254" s="61">
        <f ca="1">IF(A1254&lt;$B$1,VLOOKUP(A1254,[1]DI!$A$4:$B$15000,2,FALSE),0)</f>
        <v>0</v>
      </c>
      <c r="E1254" s="60">
        <f t="shared" ca="1" si="294"/>
        <v>0</v>
      </c>
      <c r="F1254" s="62">
        <f t="shared" si="291"/>
        <v>1.3</v>
      </c>
      <c r="G1254" s="63">
        <f t="shared" ca="1" si="295"/>
        <v>1</v>
      </c>
      <c r="H1254" s="60">
        <f ca="1">TRUNC(PRODUCT(G$10:G1253),15)</f>
        <v>1.2279580773344501</v>
      </c>
      <c r="I1254" s="60">
        <f t="shared" si="296"/>
        <v>1</v>
      </c>
      <c r="J1254" s="60">
        <f t="shared" ca="1" si="297"/>
        <v>1.2279580800000001</v>
      </c>
      <c r="K1254" s="60">
        <f t="shared" ca="1" si="298"/>
        <v>0.22795808000000001</v>
      </c>
      <c r="L1254" s="64">
        <f>IF(VLOOKUP(A1254,$U$12:$AD$125,8)=VLOOKUP(A1253,$U$12:$AD$125,8),0,VLOOKUP(A1254,U$12:$AD$125,8))</f>
        <v>0</v>
      </c>
      <c r="M1254" s="65">
        <f>IF(L1254&gt;0,VLOOKUP(L1254,T$12:$AC$125,7),0)</f>
        <v>0</v>
      </c>
      <c r="N1254" s="60">
        <f t="shared" si="299"/>
        <v>0</v>
      </c>
      <c r="O1254" s="60">
        <f t="shared" ca="1" si="300"/>
        <v>0.22795808000000001</v>
      </c>
      <c r="P1254" s="66" t="str">
        <f t="shared" si="301"/>
        <v>A+J=</v>
      </c>
      <c r="Q1254" s="67">
        <f t="shared" si="302"/>
        <v>45882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</row>
    <row r="1255" spans="1:150" x14ac:dyDescent="0.2">
      <c r="A1255" s="59">
        <f t="shared" si="290"/>
        <v>44621</v>
      </c>
      <c r="B1255" s="70">
        <f t="shared" ca="1" si="292"/>
        <v>1.2279580800000001</v>
      </c>
      <c r="C1255" s="60">
        <f t="shared" si="293"/>
        <v>1</v>
      </c>
      <c r="D1255" s="61">
        <f ca="1">IF(A1255&lt;$B$1,VLOOKUP(A1255,[1]DI!$A$4:$B$15000,2,FALSE),0)</f>
        <v>0</v>
      </c>
      <c r="E1255" s="60">
        <f t="shared" ca="1" si="294"/>
        <v>0</v>
      </c>
      <c r="F1255" s="62">
        <f t="shared" si="291"/>
        <v>1.3</v>
      </c>
      <c r="G1255" s="63">
        <f t="shared" ca="1" si="295"/>
        <v>1</v>
      </c>
      <c r="H1255" s="60">
        <f ca="1">TRUNC(PRODUCT(G$10:G1254),15)</f>
        <v>1.2279580773344501</v>
      </c>
      <c r="I1255" s="60">
        <f t="shared" si="296"/>
        <v>1</v>
      </c>
      <c r="J1255" s="60">
        <f t="shared" ca="1" si="297"/>
        <v>1.2279580800000001</v>
      </c>
      <c r="K1255" s="60">
        <f t="shared" ca="1" si="298"/>
        <v>0.22795808000000001</v>
      </c>
      <c r="L1255" s="64">
        <f>IF(VLOOKUP(A1255,$U$12:$AD$125,8)=VLOOKUP(A1254,$U$12:$AD$125,8),0,VLOOKUP(A1255,U$12:$AD$125,8))</f>
        <v>0</v>
      </c>
      <c r="M1255" s="65">
        <f>IF(L1255&gt;0,VLOOKUP(L1255,T$12:$AC$125,7),0)</f>
        <v>0</v>
      </c>
      <c r="N1255" s="60">
        <f t="shared" si="299"/>
        <v>0</v>
      </c>
      <c r="O1255" s="60">
        <f t="shared" ca="1" si="300"/>
        <v>0.22795808000000001</v>
      </c>
      <c r="P1255" s="66" t="str">
        <f t="shared" si="301"/>
        <v>A+J=</v>
      </c>
      <c r="Q1255" s="67">
        <f t="shared" si="302"/>
        <v>45882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</row>
    <row r="1256" spans="1:150" x14ac:dyDescent="0.2">
      <c r="A1256" s="59">
        <f t="shared" si="290"/>
        <v>44622</v>
      </c>
      <c r="B1256" s="70">
        <f t="shared" ca="1" si="292"/>
        <v>1.2279580800000001</v>
      </c>
      <c r="C1256" s="60">
        <f t="shared" si="293"/>
        <v>1</v>
      </c>
      <c r="D1256" s="61">
        <f ca="1">IF(A1256&lt;$B$1,VLOOKUP(A1256,[1]DI!$A$4:$B$15000,2,FALSE),0)</f>
        <v>0.1065</v>
      </c>
      <c r="E1256" s="60">
        <f t="shared" ca="1" si="294"/>
        <v>4.0168000000000002E-4</v>
      </c>
      <c r="F1256" s="62">
        <f t="shared" si="291"/>
        <v>1.3</v>
      </c>
      <c r="G1256" s="63">
        <f t="shared" ca="1" si="295"/>
        <v>1.000522184</v>
      </c>
      <c r="H1256" s="60">
        <f ca="1">TRUNC(PRODUCT(G$10:G1255),15)</f>
        <v>1.2279580773344501</v>
      </c>
      <c r="I1256" s="60">
        <f t="shared" si="296"/>
        <v>1</v>
      </c>
      <c r="J1256" s="60">
        <f t="shared" ca="1" si="297"/>
        <v>1.2279580800000001</v>
      </c>
      <c r="K1256" s="60">
        <f t="shared" ca="1" si="298"/>
        <v>0.22795808000000001</v>
      </c>
      <c r="L1256" s="64">
        <f>IF(VLOOKUP(A1256,$U$12:$AD$125,8)=VLOOKUP(A1255,$U$12:$AD$125,8),0,VLOOKUP(A1256,U$12:$AD$125,8))</f>
        <v>0</v>
      </c>
      <c r="M1256" s="65">
        <f>IF(L1256&gt;0,VLOOKUP(L1256,T$12:$AC$125,7),0)</f>
        <v>0</v>
      </c>
      <c r="N1256" s="60">
        <f t="shared" si="299"/>
        <v>0</v>
      </c>
      <c r="O1256" s="60">
        <f t="shared" ca="1" si="300"/>
        <v>0.22795808000000001</v>
      </c>
      <c r="P1256" s="66" t="str">
        <f t="shared" si="301"/>
        <v>A+J=</v>
      </c>
      <c r="Q1256" s="67">
        <f t="shared" si="302"/>
        <v>45882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</row>
    <row r="1257" spans="1:150" x14ac:dyDescent="0.2">
      <c r="A1257" s="59">
        <f t="shared" si="290"/>
        <v>44623</v>
      </c>
      <c r="B1257" s="70">
        <f t="shared" ca="1" si="292"/>
        <v>1.2285992999999999</v>
      </c>
      <c r="C1257" s="60">
        <f t="shared" si="293"/>
        <v>1</v>
      </c>
      <c r="D1257" s="61">
        <f ca="1">IF(A1257&lt;$B$1,VLOOKUP(A1257,[1]DI!$A$4:$B$15000,2,FALSE),0)</f>
        <v>0.1065</v>
      </c>
      <c r="E1257" s="60">
        <f t="shared" ca="1" si="294"/>
        <v>4.0168000000000002E-4</v>
      </c>
      <c r="F1257" s="62">
        <f t="shared" si="291"/>
        <v>1.3</v>
      </c>
      <c r="G1257" s="63">
        <f t="shared" ca="1" si="295"/>
        <v>1.000522184</v>
      </c>
      <c r="H1257" s="60">
        <f ca="1">TRUNC(PRODUCT(G$10:G1256),15)</f>
        <v>1.2285992973951001</v>
      </c>
      <c r="I1257" s="60">
        <f t="shared" si="296"/>
        <v>1</v>
      </c>
      <c r="J1257" s="60">
        <f t="shared" ca="1" si="297"/>
        <v>1.2285992999999999</v>
      </c>
      <c r="K1257" s="60">
        <f t="shared" ca="1" si="298"/>
        <v>0.22859930000000001</v>
      </c>
      <c r="L1257" s="64">
        <f>IF(VLOOKUP(A1257,$U$12:$AD$125,8)=VLOOKUP(A1256,$U$12:$AD$125,8),0,VLOOKUP(A1257,U$12:$AD$125,8))</f>
        <v>0</v>
      </c>
      <c r="M1257" s="65">
        <f>IF(L1257&gt;0,VLOOKUP(L1257,T$12:$AC$125,7),0)</f>
        <v>0</v>
      </c>
      <c r="N1257" s="60">
        <f t="shared" si="299"/>
        <v>0</v>
      </c>
      <c r="O1257" s="60">
        <f t="shared" ca="1" si="300"/>
        <v>0.22859930000000001</v>
      </c>
      <c r="P1257" s="66" t="str">
        <f t="shared" si="301"/>
        <v>A+J=</v>
      </c>
      <c r="Q1257" s="67">
        <f t="shared" si="302"/>
        <v>45882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</row>
    <row r="1258" spans="1:150" x14ac:dyDescent="0.2">
      <c r="A1258" s="59">
        <f t="shared" si="290"/>
        <v>44624</v>
      </c>
      <c r="B1258" s="70">
        <f t="shared" ca="1" si="292"/>
        <v>1.2292408500000001</v>
      </c>
      <c r="C1258" s="60">
        <f t="shared" si="293"/>
        <v>1</v>
      </c>
      <c r="D1258" s="61">
        <f ca="1">IF(A1258&lt;$B$1,VLOOKUP(A1258,[1]DI!$A$4:$B$15000,2,FALSE),0)</f>
        <v>0.1065</v>
      </c>
      <c r="E1258" s="60">
        <f t="shared" ca="1" si="294"/>
        <v>4.0168000000000002E-4</v>
      </c>
      <c r="F1258" s="62">
        <f t="shared" si="291"/>
        <v>1.3</v>
      </c>
      <c r="G1258" s="63">
        <f t="shared" ca="1" si="295"/>
        <v>1.000522184</v>
      </c>
      <c r="H1258" s="60">
        <f ca="1">TRUNC(PRODUCT(G$10:G1257),15)</f>
        <v>1.22924085229061</v>
      </c>
      <c r="I1258" s="60">
        <f t="shared" si="296"/>
        <v>1</v>
      </c>
      <c r="J1258" s="60">
        <f t="shared" ca="1" si="297"/>
        <v>1.2292408500000001</v>
      </c>
      <c r="K1258" s="60">
        <f t="shared" ca="1" si="298"/>
        <v>0.22924085</v>
      </c>
      <c r="L1258" s="64">
        <f>IF(VLOOKUP(A1258,$U$12:$AD$125,8)=VLOOKUP(A1257,$U$12:$AD$125,8),0,VLOOKUP(A1258,U$12:$AD$125,8))</f>
        <v>0</v>
      </c>
      <c r="M1258" s="65">
        <f>IF(L1258&gt;0,VLOOKUP(L1258,T$12:$AC$125,7),0)</f>
        <v>0</v>
      </c>
      <c r="N1258" s="60">
        <f t="shared" si="299"/>
        <v>0</v>
      </c>
      <c r="O1258" s="60">
        <f t="shared" ca="1" si="300"/>
        <v>0.22924085</v>
      </c>
      <c r="P1258" s="66" t="str">
        <f t="shared" si="301"/>
        <v>A+J=</v>
      </c>
      <c r="Q1258" s="67">
        <f t="shared" si="302"/>
        <v>45882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</row>
    <row r="1259" spans="1:150" x14ac:dyDescent="0.2">
      <c r="A1259" s="59">
        <f t="shared" si="290"/>
        <v>44625</v>
      </c>
      <c r="B1259" s="70">
        <f t="shared" ca="1" si="292"/>
        <v>1.2298827400000001</v>
      </c>
      <c r="C1259" s="60">
        <f t="shared" si="293"/>
        <v>1</v>
      </c>
      <c r="D1259" s="61">
        <f ca="1">IF(A1259&lt;$B$1,VLOOKUP(A1259,[1]DI!$A$4:$B$15000,2,FALSE),0)</f>
        <v>0</v>
      </c>
      <c r="E1259" s="60">
        <f t="shared" ca="1" si="294"/>
        <v>0</v>
      </c>
      <c r="F1259" s="62">
        <f t="shared" si="291"/>
        <v>1.3</v>
      </c>
      <c r="G1259" s="63">
        <f t="shared" ca="1" si="295"/>
        <v>1</v>
      </c>
      <c r="H1259" s="60">
        <f ca="1">TRUNC(PRODUCT(G$10:G1258),15)</f>
        <v>1.2298827421958201</v>
      </c>
      <c r="I1259" s="60">
        <f t="shared" si="296"/>
        <v>1</v>
      </c>
      <c r="J1259" s="60">
        <f t="shared" ca="1" si="297"/>
        <v>1.2298827400000001</v>
      </c>
      <c r="K1259" s="60">
        <f t="shared" ca="1" si="298"/>
        <v>0.22988274</v>
      </c>
      <c r="L1259" s="64">
        <f>IF(VLOOKUP(A1259,$U$12:$AD$125,8)=VLOOKUP(A1258,$U$12:$AD$125,8),0,VLOOKUP(A1259,U$12:$AD$125,8))</f>
        <v>0</v>
      </c>
      <c r="M1259" s="65">
        <f>IF(L1259&gt;0,VLOOKUP(L1259,T$12:$AC$125,7),0)</f>
        <v>0</v>
      </c>
      <c r="N1259" s="60">
        <f t="shared" si="299"/>
        <v>0</v>
      </c>
      <c r="O1259" s="60">
        <f t="shared" ca="1" si="300"/>
        <v>0.22988274</v>
      </c>
      <c r="P1259" s="66" t="str">
        <f t="shared" si="301"/>
        <v>A+J=</v>
      </c>
      <c r="Q1259" s="67">
        <f t="shared" si="302"/>
        <v>45882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</row>
    <row r="1260" spans="1:150" x14ac:dyDescent="0.2">
      <c r="A1260" s="59">
        <f t="shared" si="290"/>
        <v>44626</v>
      </c>
      <c r="B1260" s="70">
        <f t="shared" ca="1" si="292"/>
        <v>1.2298827400000001</v>
      </c>
      <c r="C1260" s="60">
        <f t="shared" si="293"/>
        <v>1</v>
      </c>
      <c r="D1260" s="61">
        <f ca="1">IF(A1260&lt;$B$1,VLOOKUP(A1260,[1]DI!$A$4:$B$15000,2,FALSE),0)</f>
        <v>0</v>
      </c>
      <c r="E1260" s="60">
        <f t="shared" ca="1" si="294"/>
        <v>0</v>
      </c>
      <c r="F1260" s="62">
        <f t="shared" si="291"/>
        <v>1.3</v>
      </c>
      <c r="G1260" s="63">
        <f t="shared" ca="1" si="295"/>
        <v>1</v>
      </c>
      <c r="H1260" s="60">
        <f ca="1">TRUNC(PRODUCT(G$10:G1259),15)</f>
        <v>1.2298827421958201</v>
      </c>
      <c r="I1260" s="60">
        <f t="shared" si="296"/>
        <v>1</v>
      </c>
      <c r="J1260" s="60">
        <f t="shared" ca="1" si="297"/>
        <v>1.2298827400000001</v>
      </c>
      <c r="K1260" s="60">
        <f t="shared" ca="1" si="298"/>
        <v>0.22988274</v>
      </c>
      <c r="L1260" s="64">
        <f>IF(VLOOKUP(A1260,$U$12:$AD$125,8)=VLOOKUP(A1259,$U$12:$AD$125,8),0,VLOOKUP(A1260,U$12:$AD$125,8))</f>
        <v>0</v>
      </c>
      <c r="M1260" s="65">
        <f>IF(L1260&gt;0,VLOOKUP(L1260,T$12:$AC$125,7),0)</f>
        <v>0</v>
      </c>
      <c r="N1260" s="60">
        <f t="shared" si="299"/>
        <v>0</v>
      </c>
      <c r="O1260" s="60">
        <f t="shared" ca="1" si="300"/>
        <v>0.22988274</v>
      </c>
      <c r="P1260" s="66" t="str">
        <f t="shared" si="301"/>
        <v>A+J=</v>
      </c>
      <c r="Q1260" s="67">
        <f t="shared" si="302"/>
        <v>45882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</row>
    <row r="1261" spans="1:150" x14ac:dyDescent="0.2">
      <c r="A1261" s="59">
        <f t="shared" si="290"/>
        <v>44627</v>
      </c>
      <c r="B1261" s="70">
        <f t="shared" ca="1" si="292"/>
        <v>1.2298827400000001</v>
      </c>
      <c r="C1261" s="60">
        <f t="shared" si="293"/>
        <v>1</v>
      </c>
      <c r="D1261" s="61">
        <f ca="1">IF(A1261&lt;$B$1,VLOOKUP(A1261,[1]DI!$A$4:$B$15000,2,FALSE),0)</f>
        <v>0.1065</v>
      </c>
      <c r="E1261" s="60">
        <f t="shared" ca="1" si="294"/>
        <v>4.0168000000000002E-4</v>
      </c>
      <c r="F1261" s="62">
        <f t="shared" si="291"/>
        <v>1.3</v>
      </c>
      <c r="G1261" s="63">
        <f t="shared" ca="1" si="295"/>
        <v>1.000522184</v>
      </c>
      <c r="H1261" s="60">
        <f ca="1">TRUNC(PRODUCT(G$10:G1260),15)</f>
        <v>1.2298827421958201</v>
      </c>
      <c r="I1261" s="60">
        <f t="shared" si="296"/>
        <v>1</v>
      </c>
      <c r="J1261" s="60">
        <f t="shared" ca="1" si="297"/>
        <v>1.2298827400000001</v>
      </c>
      <c r="K1261" s="60">
        <f t="shared" ca="1" si="298"/>
        <v>0.22988274</v>
      </c>
      <c r="L1261" s="64">
        <f>IF(VLOOKUP(A1261,$U$12:$AD$125,8)=VLOOKUP(A1260,$U$12:$AD$125,8),0,VLOOKUP(A1261,U$12:$AD$125,8))</f>
        <v>0</v>
      </c>
      <c r="M1261" s="65">
        <f>IF(L1261&gt;0,VLOOKUP(L1261,T$12:$AC$125,7),0)</f>
        <v>0</v>
      </c>
      <c r="N1261" s="60">
        <f t="shared" si="299"/>
        <v>0</v>
      </c>
      <c r="O1261" s="60">
        <f t="shared" ca="1" si="300"/>
        <v>0.22988274</v>
      </c>
      <c r="P1261" s="66" t="str">
        <f t="shared" si="301"/>
        <v>A+J=</v>
      </c>
      <c r="Q1261" s="67">
        <f t="shared" si="302"/>
        <v>45882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</row>
    <row r="1262" spans="1:150" x14ac:dyDescent="0.2">
      <c r="A1262" s="59">
        <f t="shared" si="290"/>
        <v>44628</v>
      </c>
      <c r="B1262" s="70">
        <f t="shared" ref="B1262:B1325" ca="1" si="303">IF(A1262&lt;=TODAY(),C1262+K1262,IF(AND(A1262&gt;TODAY(),A1262&lt;=$B$1),IF(VLOOKUP(TODAY(),$A$10:$D$5000,4,FALSE)=0,"n.d",C1262+K1262),"n.d"))</f>
        <v>1.2305249700000001</v>
      </c>
      <c r="C1262" s="60">
        <f t="shared" ref="C1262:C1325" si="304">TRUNC(C1261-N1261,8)</f>
        <v>1</v>
      </c>
      <c r="D1262" s="61">
        <f ca="1">IF(A1262&lt;$B$1,VLOOKUP(A1262,[1]DI!$A$4:$B$15000,2,FALSE),0)</f>
        <v>0.1065</v>
      </c>
      <c r="E1262" s="60">
        <f t="shared" ref="E1262:E1325" ca="1" si="305">ROUND((((1+D1262)^(1/252)-1)),8)</f>
        <v>4.0168000000000002E-4</v>
      </c>
      <c r="F1262" s="62">
        <f t="shared" si="291"/>
        <v>1.3</v>
      </c>
      <c r="G1262" s="63">
        <f t="shared" ref="G1262:G1325" ca="1" si="306">TRUNC((1+(E1262*F1262)),15)</f>
        <v>1.000522184</v>
      </c>
      <c r="H1262" s="60">
        <f ca="1">TRUNC(PRODUCT(G$10:G1261),15)</f>
        <v>1.2305249672856799</v>
      </c>
      <c r="I1262" s="60">
        <f t="shared" ref="I1262:I1325" si="307">IF(OR(L1261&gt;0,L1261="E"),H1261,I1261)</f>
        <v>1</v>
      </c>
      <c r="J1262" s="60">
        <f t="shared" ref="J1262:J1325" ca="1" si="308">ROUND(TRUNC(H1262/I1262,15),8)</f>
        <v>1.2305249700000001</v>
      </c>
      <c r="K1262" s="60">
        <f t="shared" ref="K1262:K1325" ca="1" si="309">TRUNC((C1262*(J1262-1)),8)</f>
        <v>0.23052497</v>
      </c>
      <c r="L1262" s="64">
        <f>IF(VLOOKUP(A1262,$U$12:$AD$125,8)=VLOOKUP(A1261,$U$12:$AD$125,8),0,VLOOKUP(A1262,U$12:$AD$125,8))</f>
        <v>0</v>
      </c>
      <c r="M1262" s="65">
        <f>IF(L1262&gt;0,VLOOKUP(L1262,T$12:$AC$125,7),0)</f>
        <v>0</v>
      </c>
      <c r="N1262" s="60">
        <f t="shared" ref="N1262:N1325" si="310">IF(M1262&gt;0,(C$10*M1262),0)</f>
        <v>0</v>
      </c>
      <c r="O1262" s="60">
        <f t="shared" ref="O1262:O1325" ca="1" si="311">(K1262+N1262)</f>
        <v>0.23052497</v>
      </c>
      <c r="P1262" s="66" t="str">
        <f t="shared" ref="P1262:P1325" si="312">IF(L1261&gt;0,VLOOKUP(A1261,$U$12:$AD$125,9),P1261)</f>
        <v>A+J=</v>
      </c>
      <c r="Q1262" s="67">
        <f t="shared" ref="Q1262:Q1325" si="313">IF(L1261&gt;0,VLOOKUP(A1261,$U$12:$AD$125,10),Q1261)</f>
        <v>45882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</row>
    <row r="1263" spans="1:150" x14ac:dyDescent="0.2">
      <c r="A1263" s="59">
        <f t="shared" si="290"/>
        <v>44629</v>
      </c>
      <c r="B1263" s="70">
        <f t="shared" ca="1" si="303"/>
        <v>1.23116753</v>
      </c>
      <c r="C1263" s="60">
        <f t="shared" si="304"/>
        <v>1</v>
      </c>
      <c r="D1263" s="61">
        <f ca="1">IF(A1263&lt;$B$1,VLOOKUP(A1263,[1]DI!$A$4:$B$15000,2,FALSE),0)</f>
        <v>0.1065</v>
      </c>
      <c r="E1263" s="60">
        <f t="shared" ca="1" si="305"/>
        <v>4.0168000000000002E-4</v>
      </c>
      <c r="F1263" s="62">
        <f t="shared" si="291"/>
        <v>1.3</v>
      </c>
      <c r="G1263" s="63">
        <f t="shared" ca="1" si="306"/>
        <v>1.000522184</v>
      </c>
      <c r="H1263" s="60">
        <f ca="1">TRUNC(PRODUCT(G$10:G1262),15)</f>
        <v>1.2311675277351899</v>
      </c>
      <c r="I1263" s="60">
        <f t="shared" si="307"/>
        <v>1</v>
      </c>
      <c r="J1263" s="60">
        <f t="shared" ca="1" si="308"/>
        <v>1.23116753</v>
      </c>
      <c r="K1263" s="60">
        <f t="shared" ca="1" si="309"/>
        <v>0.23116753000000001</v>
      </c>
      <c r="L1263" s="64">
        <f>IF(VLOOKUP(A1263,$U$12:$AD$125,8)=VLOOKUP(A1262,$U$12:$AD$125,8),0,VLOOKUP(A1263,U$12:$AD$125,8))</f>
        <v>0</v>
      </c>
      <c r="M1263" s="65">
        <f>IF(L1263&gt;0,VLOOKUP(L1263,T$12:$AC$125,7),0)</f>
        <v>0</v>
      </c>
      <c r="N1263" s="60">
        <f t="shared" si="310"/>
        <v>0</v>
      </c>
      <c r="O1263" s="60">
        <f t="shared" ca="1" si="311"/>
        <v>0.23116753000000001</v>
      </c>
      <c r="P1263" s="66" t="str">
        <f t="shared" si="312"/>
        <v>A+J=</v>
      </c>
      <c r="Q1263" s="67">
        <f t="shared" si="313"/>
        <v>45882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</row>
    <row r="1264" spans="1:150" x14ac:dyDescent="0.2">
      <c r="A1264" s="59">
        <f t="shared" si="290"/>
        <v>44630</v>
      </c>
      <c r="B1264" s="70">
        <f t="shared" ca="1" si="303"/>
        <v>1.23181042</v>
      </c>
      <c r="C1264" s="60">
        <f t="shared" si="304"/>
        <v>1</v>
      </c>
      <c r="D1264" s="61">
        <f ca="1">IF(A1264&lt;$B$1,VLOOKUP(A1264,[1]DI!$A$4:$B$15000,2,FALSE),0)</f>
        <v>0.1065</v>
      </c>
      <c r="E1264" s="60">
        <f t="shared" ca="1" si="305"/>
        <v>4.0168000000000002E-4</v>
      </c>
      <c r="F1264" s="62">
        <f t="shared" si="291"/>
        <v>1.3</v>
      </c>
      <c r="G1264" s="63">
        <f t="shared" ca="1" si="306"/>
        <v>1.000522184</v>
      </c>
      <c r="H1264" s="60">
        <f ca="1">TRUNC(PRODUCT(G$10:G1263),15)</f>
        <v>1.2318104237195</v>
      </c>
      <c r="I1264" s="60">
        <f t="shared" si="307"/>
        <v>1</v>
      </c>
      <c r="J1264" s="60">
        <f t="shared" ca="1" si="308"/>
        <v>1.23181042</v>
      </c>
      <c r="K1264" s="60">
        <f t="shared" ca="1" si="309"/>
        <v>0.23181041999999999</v>
      </c>
      <c r="L1264" s="64">
        <f>IF(VLOOKUP(A1264,$U$12:$AD$125,8)=VLOOKUP(A1263,$U$12:$AD$125,8),0,VLOOKUP(A1264,U$12:$AD$125,8))</f>
        <v>0</v>
      </c>
      <c r="M1264" s="65">
        <f>IF(L1264&gt;0,VLOOKUP(L1264,T$12:$AC$125,7),0)</f>
        <v>0</v>
      </c>
      <c r="N1264" s="60">
        <f t="shared" si="310"/>
        <v>0</v>
      </c>
      <c r="O1264" s="60">
        <f t="shared" ca="1" si="311"/>
        <v>0.23181041999999999</v>
      </c>
      <c r="P1264" s="66" t="str">
        <f t="shared" si="312"/>
        <v>A+J=</v>
      </c>
      <c r="Q1264" s="67">
        <f t="shared" si="313"/>
        <v>45882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</row>
    <row r="1265" spans="1:147" x14ac:dyDescent="0.2">
      <c r="A1265" s="59">
        <f t="shared" si="290"/>
        <v>44631</v>
      </c>
      <c r="B1265" s="70">
        <f t="shared" ca="1" si="303"/>
        <v>1.23245366</v>
      </c>
      <c r="C1265" s="60">
        <f t="shared" si="304"/>
        <v>1</v>
      </c>
      <c r="D1265" s="61">
        <f ca="1">IF(A1265&lt;$B$1,VLOOKUP(A1265,[1]DI!$A$4:$B$15000,2,FALSE),0)</f>
        <v>0.1065</v>
      </c>
      <c r="E1265" s="60">
        <f t="shared" ca="1" si="305"/>
        <v>4.0168000000000002E-4</v>
      </c>
      <c r="F1265" s="62">
        <f t="shared" si="291"/>
        <v>1.3</v>
      </c>
      <c r="G1265" s="63">
        <f t="shared" ca="1" si="306"/>
        <v>1.000522184</v>
      </c>
      <c r="H1265" s="60">
        <f ca="1">TRUNC(PRODUCT(G$10:G1264),15)</f>
        <v>1.2324536554137899</v>
      </c>
      <c r="I1265" s="60">
        <f t="shared" si="307"/>
        <v>1</v>
      </c>
      <c r="J1265" s="60">
        <f t="shared" ca="1" si="308"/>
        <v>1.23245366</v>
      </c>
      <c r="K1265" s="60">
        <f t="shared" ca="1" si="309"/>
        <v>0.23245366000000001</v>
      </c>
      <c r="L1265" s="64">
        <f>IF(VLOOKUP(A1265,$U$12:$AD$125,8)=VLOOKUP(A1264,$U$12:$AD$125,8),0,VLOOKUP(A1265,U$12:$AD$125,8))</f>
        <v>0</v>
      </c>
      <c r="M1265" s="65">
        <f>IF(L1265&gt;0,VLOOKUP(L1265,T$12:$AC$125,7),0)</f>
        <v>0</v>
      </c>
      <c r="N1265" s="60">
        <f t="shared" si="310"/>
        <v>0</v>
      </c>
      <c r="O1265" s="60">
        <f t="shared" ca="1" si="311"/>
        <v>0.23245366000000001</v>
      </c>
      <c r="P1265" s="66" t="str">
        <f t="shared" si="312"/>
        <v>A+J=</v>
      </c>
      <c r="Q1265" s="67">
        <f t="shared" si="313"/>
        <v>45882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</row>
    <row r="1266" spans="1:147" x14ac:dyDescent="0.2">
      <c r="A1266" s="59">
        <f t="shared" si="290"/>
        <v>44632</v>
      </c>
      <c r="B1266" s="70">
        <f t="shared" ca="1" si="303"/>
        <v>1.2330972199999999</v>
      </c>
      <c r="C1266" s="60">
        <f t="shared" si="304"/>
        <v>1</v>
      </c>
      <c r="D1266" s="61">
        <f ca="1">IF(A1266&lt;$B$1,VLOOKUP(A1266,[1]DI!$A$4:$B$15000,2,FALSE),0)</f>
        <v>0</v>
      </c>
      <c r="E1266" s="60">
        <f t="shared" ca="1" si="305"/>
        <v>0</v>
      </c>
      <c r="F1266" s="62">
        <f t="shared" si="291"/>
        <v>1.3</v>
      </c>
      <c r="G1266" s="63">
        <f t="shared" ca="1" si="306"/>
        <v>1</v>
      </c>
      <c r="H1266" s="60">
        <f ca="1">TRUNC(PRODUCT(G$10:G1265),15)</f>
        <v>1.2330972229933901</v>
      </c>
      <c r="I1266" s="60">
        <f t="shared" si="307"/>
        <v>1</v>
      </c>
      <c r="J1266" s="60">
        <f t="shared" ca="1" si="308"/>
        <v>1.2330972200000001</v>
      </c>
      <c r="K1266" s="60">
        <f t="shared" ca="1" si="309"/>
        <v>0.23309721999999999</v>
      </c>
      <c r="L1266" s="64">
        <f>IF(VLOOKUP(A1266,$U$12:$AD$125,8)=VLOOKUP(A1265,$U$12:$AD$125,8),0,VLOOKUP(A1266,U$12:$AD$125,8))</f>
        <v>0</v>
      </c>
      <c r="M1266" s="65">
        <f>IF(L1266&gt;0,VLOOKUP(L1266,T$12:$AC$125,7),0)</f>
        <v>0</v>
      </c>
      <c r="N1266" s="60">
        <f t="shared" si="310"/>
        <v>0</v>
      </c>
      <c r="O1266" s="60">
        <f t="shared" ca="1" si="311"/>
        <v>0.23309721999999999</v>
      </c>
      <c r="P1266" s="66" t="str">
        <f t="shared" si="312"/>
        <v>A+J=</v>
      </c>
      <c r="Q1266" s="67">
        <f t="shared" si="313"/>
        <v>45882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</row>
    <row r="1267" spans="1:147" x14ac:dyDescent="0.2">
      <c r="A1267" s="59">
        <f t="shared" si="290"/>
        <v>44633</v>
      </c>
      <c r="B1267" s="70">
        <f t="shared" ca="1" si="303"/>
        <v>1.2330972199999999</v>
      </c>
      <c r="C1267" s="60">
        <f t="shared" si="304"/>
        <v>1</v>
      </c>
      <c r="D1267" s="61">
        <f ca="1">IF(A1267&lt;$B$1,VLOOKUP(A1267,[1]DI!$A$4:$B$15000,2,FALSE),0)</f>
        <v>0</v>
      </c>
      <c r="E1267" s="60">
        <f t="shared" ca="1" si="305"/>
        <v>0</v>
      </c>
      <c r="F1267" s="62">
        <f t="shared" si="291"/>
        <v>1.3</v>
      </c>
      <c r="G1267" s="63">
        <f t="shared" ca="1" si="306"/>
        <v>1</v>
      </c>
      <c r="H1267" s="60">
        <f ca="1">TRUNC(PRODUCT(G$10:G1266),15)</f>
        <v>1.2330972229933901</v>
      </c>
      <c r="I1267" s="60">
        <f t="shared" si="307"/>
        <v>1</v>
      </c>
      <c r="J1267" s="60">
        <f t="shared" ca="1" si="308"/>
        <v>1.2330972200000001</v>
      </c>
      <c r="K1267" s="60">
        <f t="shared" ca="1" si="309"/>
        <v>0.23309721999999999</v>
      </c>
      <c r="L1267" s="64">
        <f>IF(VLOOKUP(A1267,$U$12:$AD$125,8)=VLOOKUP(A1266,$U$12:$AD$125,8),0,VLOOKUP(A1267,U$12:$AD$125,8))</f>
        <v>0</v>
      </c>
      <c r="M1267" s="65">
        <f>IF(L1267&gt;0,VLOOKUP(L1267,T$12:$AC$125,7),0)</f>
        <v>0</v>
      </c>
      <c r="N1267" s="60">
        <f t="shared" si="310"/>
        <v>0</v>
      </c>
      <c r="O1267" s="60">
        <f t="shared" ca="1" si="311"/>
        <v>0.23309721999999999</v>
      </c>
      <c r="P1267" s="66" t="str">
        <f t="shared" si="312"/>
        <v>A+J=</v>
      </c>
      <c r="Q1267" s="67">
        <f t="shared" si="313"/>
        <v>45882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</row>
    <row r="1268" spans="1:147" x14ac:dyDescent="0.2">
      <c r="A1268" s="59">
        <f t="shared" si="290"/>
        <v>44634</v>
      </c>
      <c r="B1268" s="70">
        <f t="shared" ca="1" si="303"/>
        <v>1.2330972199999999</v>
      </c>
      <c r="C1268" s="60">
        <f t="shared" si="304"/>
        <v>1</v>
      </c>
      <c r="D1268" s="61">
        <f ca="1">IF(A1268&lt;$B$1,VLOOKUP(A1268,[1]DI!$A$4:$B$15000,2,FALSE),0)</f>
        <v>0.1065</v>
      </c>
      <c r="E1268" s="60">
        <f t="shared" ca="1" si="305"/>
        <v>4.0168000000000002E-4</v>
      </c>
      <c r="F1268" s="62">
        <f t="shared" si="291"/>
        <v>1.3</v>
      </c>
      <c r="G1268" s="63">
        <f t="shared" ca="1" si="306"/>
        <v>1.000522184</v>
      </c>
      <c r="H1268" s="60">
        <f ca="1">TRUNC(PRODUCT(G$10:G1267),15)</f>
        <v>1.2330972229933901</v>
      </c>
      <c r="I1268" s="60">
        <f t="shared" si="307"/>
        <v>1</v>
      </c>
      <c r="J1268" s="60">
        <f t="shared" ca="1" si="308"/>
        <v>1.2330972200000001</v>
      </c>
      <c r="K1268" s="60">
        <f t="shared" ca="1" si="309"/>
        <v>0.23309721999999999</v>
      </c>
      <c r="L1268" s="64">
        <f>IF(VLOOKUP(A1268,$U$12:$AD$125,8)=VLOOKUP(A1267,$U$12:$AD$125,8),0,VLOOKUP(A1268,U$12:$AD$125,8))</f>
        <v>0</v>
      </c>
      <c r="M1268" s="65">
        <f>IF(L1268&gt;0,VLOOKUP(L1268,T$12:$AC$125,7),0)</f>
        <v>0</v>
      </c>
      <c r="N1268" s="60">
        <f t="shared" si="310"/>
        <v>0</v>
      </c>
      <c r="O1268" s="60">
        <f t="shared" ca="1" si="311"/>
        <v>0.23309721999999999</v>
      </c>
      <c r="P1268" s="66" t="str">
        <f t="shared" si="312"/>
        <v>A+J=</v>
      </c>
      <c r="Q1268" s="67">
        <f t="shared" si="313"/>
        <v>45882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</row>
    <row r="1269" spans="1:147" x14ac:dyDescent="0.2">
      <c r="A1269" s="59">
        <f t="shared" si="290"/>
        <v>44635</v>
      </c>
      <c r="B1269" s="70">
        <f t="shared" ca="1" si="303"/>
        <v>1.2337411300000001</v>
      </c>
      <c r="C1269" s="60">
        <f t="shared" si="304"/>
        <v>1</v>
      </c>
      <c r="D1269" s="61">
        <f ca="1">IF(A1269&lt;$B$1,VLOOKUP(A1269,[1]DI!$A$4:$B$15000,2,FALSE),0)</f>
        <v>0.1065</v>
      </c>
      <c r="E1269" s="60">
        <f t="shared" ca="1" si="305"/>
        <v>4.0168000000000002E-4</v>
      </c>
      <c r="F1269" s="62">
        <f t="shared" si="291"/>
        <v>1.3</v>
      </c>
      <c r="G1269" s="63">
        <f t="shared" ca="1" si="306"/>
        <v>1.000522184</v>
      </c>
      <c r="H1269" s="60">
        <f ca="1">TRUNC(PRODUCT(G$10:G1268),15)</f>
        <v>1.23374112663369</v>
      </c>
      <c r="I1269" s="60">
        <f t="shared" si="307"/>
        <v>1</v>
      </c>
      <c r="J1269" s="60">
        <f t="shared" ca="1" si="308"/>
        <v>1.2337411300000001</v>
      </c>
      <c r="K1269" s="60">
        <f t="shared" ca="1" si="309"/>
        <v>0.23374112999999999</v>
      </c>
      <c r="L1269" s="64">
        <f>IF(VLOOKUP(A1269,$U$12:$AD$125,8)=VLOOKUP(A1268,$U$12:$AD$125,8),0,VLOOKUP(A1269,U$12:$AD$125,8))</f>
        <v>0</v>
      </c>
      <c r="M1269" s="65">
        <f>IF(L1269&gt;0,VLOOKUP(L1269,T$12:$AC$125,7),0)</f>
        <v>0</v>
      </c>
      <c r="N1269" s="60">
        <f t="shared" si="310"/>
        <v>0</v>
      </c>
      <c r="O1269" s="60">
        <f t="shared" ca="1" si="311"/>
        <v>0.23374112999999999</v>
      </c>
      <c r="P1269" s="66" t="str">
        <f t="shared" si="312"/>
        <v>A+J=</v>
      </c>
      <c r="Q1269" s="67">
        <f t="shared" si="313"/>
        <v>45882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</row>
    <row r="1270" spans="1:147" x14ac:dyDescent="0.2">
      <c r="A1270" s="59">
        <f t="shared" si="290"/>
        <v>44636</v>
      </c>
      <c r="B1270" s="70">
        <f t="shared" ca="1" si="303"/>
        <v>1.23438537</v>
      </c>
      <c r="C1270" s="60">
        <f t="shared" si="304"/>
        <v>1</v>
      </c>
      <c r="D1270" s="61">
        <f ca="1">IF(A1270&lt;$B$1,VLOOKUP(A1270,[1]DI!$A$4:$B$15000,2,FALSE),0)</f>
        <v>0.1065</v>
      </c>
      <c r="E1270" s="60">
        <f t="shared" ca="1" si="305"/>
        <v>4.0168000000000002E-4</v>
      </c>
      <c r="F1270" s="62">
        <f t="shared" si="291"/>
        <v>1.3</v>
      </c>
      <c r="G1270" s="63">
        <f t="shared" ca="1" si="306"/>
        <v>1.000522184</v>
      </c>
      <c r="H1270" s="60">
        <f ca="1">TRUNC(PRODUCT(G$10:G1269),15)</f>
        <v>1.2343853665101601</v>
      </c>
      <c r="I1270" s="60">
        <f t="shared" si="307"/>
        <v>1</v>
      </c>
      <c r="J1270" s="60">
        <f t="shared" ca="1" si="308"/>
        <v>1.23438537</v>
      </c>
      <c r="K1270" s="60">
        <f t="shared" ca="1" si="309"/>
        <v>0.23438537000000001</v>
      </c>
      <c r="L1270" s="64">
        <f>IF(VLOOKUP(A1270,$U$12:$AD$125,8)=VLOOKUP(A1269,$U$12:$AD$125,8),0,VLOOKUP(A1270,U$12:$AD$125,8))</f>
        <v>0</v>
      </c>
      <c r="M1270" s="65">
        <f>IF(L1270&gt;0,VLOOKUP(L1270,T$12:$AC$125,7),0)</f>
        <v>0</v>
      </c>
      <c r="N1270" s="60">
        <f t="shared" si="310"/>
        <v>0</v>
      </c>
      <c r="O1270" s="60">
        <f t="shared" ca="1" si="311"/>
        <v>0.23438537000000001</v>
      </c>
      <c r="P1270" s="66" t="str">
        <f t="shared" si="312"/>
        <v>A+J=</v>
      </c>
      <c r="Q1270" s="67">
        <f t="shared" si="313"/>
        <v>45882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</row>
    <row r="1271" spans="1:147" x14ac:dyDescent="0.2">
      <c r="A1271" s="59">
        <f t="shared" si="290"/>
        <v>44637</v>
      </c>
      <c r="B1271" s="70">
        <f t="shared" ca="1" si="303"/>
        <v>1.23502994</v>
      </c>
      <c r="C1271" s="60">
        <f t="shared" si="304"/>
        <v>1</v>
      </c>
      <c r="D1271" s="61">
        <f ca="1">IF(A1271&lt;$B$1,VLOOKUP(A1271,[1]DI!$A$4:$B$15000,2,FALSE),0)</f>
        <v>0.11649999999999999</v>
      </c>
      <c r="E1271" s="60">
        <f t="shared" ca="1" si="305"/>
        <v>4.3739000000000001E-4</v>
      </c>
      <c r="F1271" s="62">
        <f t="shared" si="291"/>
        <v>1.3</v>
      </c>
      <c r="G1271" s="63">
        <f t="shared" ca="1" si="306"/>
        <v>1.0005686069999999</v>
      </c>
      <c r="H1271" s="60">
        <f ca="1">TRUNC(PRODUCT(G$10:G1270),15)</f>
        <v>1.23502994279838</v>
      </c>
      <c r="I1271" s="60">
        <f t="shared" si="307"/>
        <v>1</v>
      </c>
      <c r="J1271" s="60">
        <f t="shared" ca="1" si="308"/>
        <v>1.23502994</v>
      </c>
      <c r="K1271" s="60">
        <f t="shared" ca="1" si="309"/>
        <v>0.23502993999999999</v>
      </c>
      <c r="L1271" s="64">
        <f>IF(VLOOKUP(A1271,$U$12:$AD$125,8)=VLOOKUP(A1270,$U$12:$AD$125,8),0,VLOOKUP(A1271,U$12:$AD$125,8))</f>
        <v>0</v>
      </c>
      <c r="M1271" s="65">
        <f>IF(L1271&gt;0,VLOOKUP(L1271,T$12:$AC$125,7),0)</f>
        <v>0</v>
      </c>
      <c r="N1271" s="60">
        <f t="shared" si="310"/>
        <v>0</v>
      </c>
      <c r="O1271" s="60">
        <f t="shared" ca="1" si="311"/>
        <v>0.23502993999999999</v>
      </c>
      <c r="P1271" s="66" t="str">
        <f t="shared" si="312"/>
        <v>A+J=</v>
      </c>
      <c r="Q1271" s="67">
        <f t="shared" si="313"/>
        <v>45882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</row>
    <row r="1272" spans="1:147" x14ac:dyDescent="0.2">
      <c r="A1272" s="59">
        <f t="shared" si="290"/>
        <v>44638</v>
      </c>
      <c r="B1272" s="70">
        <f t="shared" ca="1" si="303"/>
        <v>1.23573219</v>
      </c>
      <c r="C1272" s="60">
        <f t="shared" si="304"/>
        <v>1</v>
      </c>
      <c r="D1272" s="61">
        <f ca="1">IF(A1272&lt;$B$1,VLOOKUP(A1272,[1]DI!$A$4:$B$15000,2,FALSE),0)</f>
        <v>0.11649999999999999</v>
      </c>
      <c r="E1272" s="60">
        <f t="shared" ca="1" si="305"/>
        <v>4.3739000000000001E-4</v>
      </c>
      <c r="F1272" s="62">
        <f t="shared" si="291"/>
        <v>1.3</v>
      </c>
      <c r="G1272" s="63">
        <f t="shared" ca="1" si="306"/>
        <v>1.0005686069999999</v>
      </c>
      <c r="H1272" s="60">
        <f ca="1">TRUNC(PRODUCT(G$10:G1271),15)</f>
        <v>1.23573218946907</v>
      </c>
      <c r="I1272" s="60">
        <f t="shared" si="307"/>
        <v>1</v>
      </c>
      <c r="J1272" s="60">
        <f t="shared" ca="1" si="308"/>
        <v>1.23573219</v>
      </c>
      <c r="K1272" s="60">
        <f t="shared" ca="1" si="309"/>
        <v>0.23573219000000001</v>
      </c>
      <c r="L1272" s="64">
        <f>IF(VLOOKUP(A1272,$U$12:$AD$125,8)=VLOOKUP(A1271,$U$12:$AD$125,8),0,VLOOKUP(A1272,U$12:$AD$125,8))</f>
        <v>0</v>
      </c>
      <c r="M1272" s="65">
        <f>IF(L1272&gt;0,VLOOKUP(L1272,T$12:$AC$125,7),0)</f>
        <v>0</v>
      </c>
      <c r="N1272" s="60">
        <f t="shared" si="310"/>
        <v>0</v>
      </c>
      <c r="O1272" s="60">
        <f t="shared" ca="1" si="311"/>
        <v>0.23573219000000001</v>
      </c>
      <c r="P1272" s="66" t="str">
        <f t="shared" si="312"/>
        <v>A+J=</v>
      </c>
      <c r="Q1272" s="67">
        <f t="shared" si="313"/>
        <v>45882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</row>
    <row r="1273" spans="1:147" x14ac:dyDescent="0.2">
      <c r="A1273" s="59">
        <f t="shared" si="290"/>
        <v>44639</v>
      </c>
      <c r="B1273" s="70">
        <f t="shared" ca="1" si="303"/>
        <v>1.23643484</v>
      </c>
      <c r="C1273" s="60">
        <f t="shared" si="304"/>
        <v>1</v>
      </c>
      <c r="D1273" s="61">
        <f ca="1">IF(A1273&lt;$B$1,VLOOKUP(A1273,[1]DI!$A$4:$B$15000,2,FALSE),0)</f>
        <v>0</v>
      </c>
      <c r="E1273" s="60">
        <f t="shared" ca="1" si="305"/>
        <v>0</v>
      </c>
      <c r="F1273" s="62">
        <f t="shared" si="291"/>
        <v>1.3</v>
      </c>
      <c r="G1273" s="63">
        <f t="shared" ca="1" si="306"/>
        <v>1</v>
      </c>
      <c r="H1273" s="60">
        <f ca="1">TRUNC(PRODUCT(G$10:G1272),15)</f>
        <v>1.23643483544212</v>
      </c>
      <c r="I1273" s="60">
        <f t="shared" si="307"/>
        <v>1</v>
      </c>
      <c r="J1273" s="60">
        <f t="shared" ca="1" si="308"/>
        <v>1.23643484</v>
      </c>
      <c r="K1273" s="60">
        <f t="shared" ca="1" si="309"/>
        <v>0.23643484000000001</v>
      </c>
      <c r="L1273" s="64">
        <f>IF(VLOOKUP(A1273,$U$12:$AD$125,8)=VLOOKUP(A1272,$U$12:$AD$125,8),0,VLOOKUP(A1273,U$12:$AD$125,8))</f>
        <v>0</v>
      </c>
      <c r="M1273" s="65">
        <f>IF(L1273&gt;0,VLOOKUP(L1273,T$12:$AC$125,7),0)</f>
        <v>0</v>
      </c>
      <c r="N1273" s="60">
        <f t="shared" si="310"/>
        <v>0</v>
      </c>
      <c r="O1273" s="60">
        <f t="shared" ca="1" si="311"/>
        <v>0.23643484000000001</v>
      </c>
      <c r="P1273" s="66" t="str">
        <f t="shared" si="312"/>
        <v>A+J=</v>
      </c>
      <c r="Q1273" s="67">
        <f t="shared" si="313"/>
        <v>45882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</row>
    <row r="1274" spans="1:147" x14ac:dyDescent="0.2">
      <c r="A1274" s="59">
        <f t="shared" si="290"/>
        <v>44640</v>
      </c>
      <c r="B1274" s="70">
        <f t="shared" ca="1" si="303"/>
        <v>1.23643484</v>
      </c>
      <c r="C1274" s="60">
        <f t="shared" si="304"/>
        <v>1</v>
      </c>
      <c r="D1274" s="61">
        <f ca="1">IF(A1274&lt;$B$1,VLOOKUP(A1274,[1]DI!$A$4:$B$15000,2,FALSE),0)</f>
        <v>0</v>
      </c>
      <c r="E1274" s="60">
        <f t="shared" ca="1" si="305"/>
        <v>0</v>
      </c>
      <c r="F1274" s="62">
        <f t="shared" si="291"/>
        <v>1.3</v>
      </c>
      <c r="G1274" s="63">
        <f t="shared" ca="1" si="306"/>
        <v>1</v>
      </c>
      <c r="H1274" s="60">
        <f ca="1">TRUNC(PRODUCT(G$10:G1273),15)</f>
        <v>1.23643483544212</v>
      </c>
      <c r="I1274" s="60">
        <f t="shared" si="307"/>
        <v>1</v>
      </c>
      <c r="J1274" s="60">
        <f t="shared" ca="1" si="308"/>
        <v>1.23643484</v>
      </c>
      <c r="K1274" s="60">
        <f t="shared" ca="1" si="309"/>
        <v>0.23643484000000001</v>
      </c>
      <c r="L1274" s="64">
        <f>IF(VLOOKUP(A1274,$U$12:$AD$125,8)=VLOOKUP(A1273,$U$12:$AD$125,8),0,VLOOKUP(A1274,U$12:$AD$125,8))</f>
        <v>0</v>
      </c>
      <c r="M1274" s="65">
        <f>IF(L1274&gt;0,VLOOKUP(L1274,T$12:$AC$125,7),0)</f>
        <v>0</v>
      </c>
      <c r="N1274" s="60">
        <f t="shared" si="310"/>
        <v>0</v>
      </c>
      <c r="O1274" s="60">
        <f t="shared" ca="1" si="311"/>
        <v>0.23643484000000001</v>
      </c>
      <c r="P1274" s="66" t="str">
        <f t="shared" si="312"/>
        <v>A+J=</v>
      </c>
      <c r="Q1274" s="67">
        <f t="shared" si="313"/>
        <v>45882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</row>
    <row r="1275" spans="1:147" x14ac:dyDescent="0.2">
      <c r="A1275" s="59">
        <f t="shared" si="290"/>
        <v>44641</v>
      </c>
      <c r="B1275" s="70">
        <f t="shared" ca="1" si="303"/>
        <v>1.23643484</v>
      </c>
      <c r="C1275" s="60">
        <f t="shared" si="304"/>
        <v>1</v>
      </c>
      <c r="D1275" s="61">
        <f ca="1">IF(A1275&lt;$B$1,VLOOKUP(A1275,[1]DI!$A$4:$B$15000,2,FALSE),0)</f>
        <v>0.11649999999999999</v>
      </c>
      <c r="E1275" s="60">
        <f t="shared" ca="1" si="305"/>
        <v>4.3739000000000001E-4</v>
      </c>
      <c r="F1275" s="62">
        <f t="shared" si="291"/>
        <v>1.3</v>
      </c>
      <c r="G1275" s="63">
        <f t="shared" ca="1" si="306"/>
        <v>1.0005686069999999</v>
      </c>
      <c r="H1275" s="60">
        <f ca="1">TRUNC(PRODUCT(G$10:G1274),15)</f>
        <v>1.23643483544212</v>
      </c>
      <c r="I1275" s="60">
        <f t="shared" si="307"/>
        <v>1</v>
      </c>
      <c r="J1275" s="60">
        <f t="shared" ca="1" si="308"/>
        <v>1.23643484</v>
      </c>
      <c r="K1275" s="60">
        <f t="shared" ca="1" si="309"/>
        <v>0.23643484000000001</v>
      </c>
      <c r="L1275" s="64">
        <f>IF(VLOOKUP(A1275,$U$12:$AD$125,8)=VLOOKUP(A1274,$U$12:$AD$125,8),0,VLOOKUP(A1275,U$12:$AD$125,8))</f>
        <v>0</v>
      </c>
      <c r="M1275" s="65">
        <f>IF(L1275&gt;0,VLOOKUP(L1275,T$12:$AC$125,7),0)</f>
        <v>0</v>
      </c>
      <c r="N1275" s="60">
        <f t="shared" si="310"/>
        <v>0</v>
      </c>
      <c r="O1275" s="60">
        <f t="shared" ca="1" si="311"/>
        <v>0.23643484000000001</v>
      </c>
      <c r="P1275" s="66" t="str">
        <f t="shared" si="312"/>
        <v>A+J=</v>
      </c>
      <c r="Q1275" s="67">
        <f t="shared" si="313"/>
        <v>45882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</row>
    <row r="1276" spans="1:147" x14ac:dyDescent="0.2">
      <c r="A1276" s="59">
        <f t="shared" si="290"/>
        <v>44642</v>
      </c>
      <c r="B1276" s="70">
        <f t="shared" ca="1" si="303"/>
        <v>1.2371378799999999</v>
      </c>
      <c r="C1276" s="60">
        <f t="shared" si="304"/>
        <v>1</v>
      </c>
      <c r="D1276" s="61">
        <f ca="1">IF(A1276&lt;$B$1,VLOOKUP(A1276,[1]DI!$A$4:$B$15000,2,FALSE),0)</f>
        <v>0.11649999999999999</v>
      </c>
      <c r="E1276" s="60">
        <f t="shared" ca="1" si="305"/>
        <v>4.3739000000000001E-4</v>
      </c>
      <c r="F1276" s="62">
        <f t="shared" si="291"/>
        <v>1.3</v>
      </c>
      <c r="G1276" s="63">
        <f t="shared" ca="1" si="306"/>
        <v>1.0005686069999999</v>
      </c>
      <c r="H1276" s="60">
        <f ca="1">TRUNC(PRODUCT(G$10:G1275),15)</f>
        <v>1.2371378809446001</v>
      </c>
      <c r="I1276" s="60">
        <f t="shared" si="307"/>
        <v>1</v>
      </c>
      <c r="J1276" s="60">
        <f t="shared" ca="1" si="308"/>
        <v>1.2371378799999999</v>
      </c>
      <c r="K1276" s="60">
        <f t="shared" ca="1" si="309"/>
        <v>0.23713788</v>
      </c>
      <c r="L1276" s="64">
        <f>IF(VLOOKUP(A1276,$U$12:$AD$125,8)=VLOOKUP(A1275,$U$12:$AD$125,8),0,VLOOKUP(A1276,U$12:$AD$125,8))</f>
        <v>0</v>
      </c>
      <c r="M1276" s="65">
        <f>IF(L1276&gt;0,VLOOKUP(L1276,T$12:$AC$125,7),0)</f>
        <v>0</v>
      </c>
      <c r="N1276" s="60">
        <f t="shared" si="310"/>
        <v>0</v>
      </c>
      <c r="O1276" s="60">
        <f t="shared" ca="1" si="311"/>
        <v>0.23713788</v>
      </c>
      <c r="P1276" s="66" t="str">
        <f t="shared" si="312"/>
        <v>A+J=</v>
      </c>
      <c r="Q1276" s="67">
        <f t="shared" si="313"/>
        <v>45882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</row>
    <row r="1277" spans="1:147" x14ac:dyDescent="0.2">
      <c r="A1277" s="59">
        <f t="shared" si="290"/>
        <v>44643</v>
      </c>
      <c r="B1277" s="70">
        <f t="shared" ca="1" si="303"/>
        <v>1.23784133</v>
      </c>
      <c r="C1277" s="60">
        <f t="shared" si="304"/>
        <v>1</v>
      </c>
      <c r="D1277" s="61">
        <f ca="1">IF(A1277&lt;$B$1,VLOOKUP(A1277,[1]DI!$A$4:$B$15000,2,FALSE),0)</f>
        <v>0.11649999999999999</v>
      </c>
      <c r="E1277" s="60">
        <f t="shared" ca="1" si="305"/>
        <v>4.3739000000000001E-4</v>
      </c>
      <c r="F1277" s="62">
        <f t="shared" si="291"/>
        <v>1.3</v>
      </c>
      <c r="G1277" s="63">
        <f t="shared" ca="1" si="306"/>
        <v>1.0005686069999999</v>
      </c>
      <c r="H1277" s="60">
        <f ca="1">TRUNC(PRODUCT(G$10:G1276),15)</f>
        <v>1.23784132620367</v>
      </c>
      <c r="I1277" s="60">
        <f t="shared" si="307"/>
        <v>1</v>
      </c>
      <c r="J1277" s="60">
        <f t="shared" ca="1" si="308"/>
        <v>1.23784133</v>
      </c>
      <c r="K1277" s="60">
        <f t="shared" ca="1" si="309"/>
        <v>0.23784132999999999</v>
      </c>
      <c r="L1277" s="64">
        <f>IF(VLOOKUP(A1277,$U$12:$AD$125,8)=VLOOKUP(A1276,$U$12:$AD$125,8),0,VLOOKUP(A1277,U$12:$AD$125,8))</f>
        <v>0</v>
      </c>
      <c r="M1277" s="65">
        <f>IF(L1277&gt;0,VLOOKUP(L1277,T$12:$AC$125,7),0)</f>
        <v>0</v>
      </c>
      <c r="N1277" s="60">
        <f t="shared" si="310"/>
        <v>0</v>
      </c>
      <c r="O1277" s="60">
        <f t="shared" ca="1" si="311"/>
        <v>0.23784132999999999</v>
      </c>
      <c r="P1277" s="66" t="str">
        <f t="shared" si="312"/>
        <v>A+J=</v>
      </c>
      <c r="Q1277" s="67">
        <f t="shared" si="313"/>
        <v>45882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</row>
    <row r="1278" spans="1:147" x14ac:dyDescent="0.2">
      <c r="A1278" s="59">
        <f t="shared" si="290"/>
        <v>44644</v>
      </c>
      <c r="B1278" s="70">
        <f t="shared" ca="1" si="303"/>
        <v>1.2385451700000001</v>
      </c>
      <c r="C1278" s="60">
        <f t="shared" si="304"/>
        <v>1</v>
      </c>
      <c r="D1278" s="61">
        <f ca="1">IF(A1278&lt;$B$1,VLOOKUP(A1278,[1]DI!$A$4:$B$15000,2,FALSE),0)</f>
        <v>0.11649999999999999</v>
      </c>
      <c r="E1278" s="60">
        <f t="shared" ca="1" si="305"/>
        <v>4.3739000000000001E-4</v>
      </c>
      <c r="F1278" s="62">
        <f t="shared" si="291"/>
        <v>1.3</v>
      </c>
      <c r="G1278" s="63">
        <f t="shared" ca="1" si="306"/>
        <v>1.0005686069999999</v>
      </c>
      <c r="H1278" s="60">
        <f ca="1">TRUNC(PRODUCT(G$10:G1277),15)</f>
        <v>1.23854517144664</v>
      </c>
      <c r="I1278" s="60">
        <f t="shared" si="307"/>
        <v>1</v>
      </c>
      <c r="J1278" s="60">
        <f t="shared" ca="1" si="308"/>
        <v>1.2385451700000001</v>
      </c>
      <c r="K1278" s="60">
        <f t="shared" ca="1" si="309"/>
        <v>0.23854517</v>
      </c>
      <c r="L1278" s="64">
        <f>IF(VLOOKUP(A1278,$U$12:$AD$125,8)=VLOOKUP(A1277,$U$12:$AD$125,8),0,VLOOKUP(A1278,U$12:$AD$125,8))</f>
        <v>0</v>
      </c>
      <c r="M1278" s="65">
        <f>IF(L1278&gt;0,VLOOKUP(L1278,T$12:$AC$125,7),0)</f>
        <v>0</v>
      </c>
      <c r="N1278" s="60">
        <f t="shared" si="310"/>
        <v>0</v>
      </c>
      <c r="O1278" s="60">
        <f t="shared" ca="1" si="311"/>
        <v>0.23854517</v>
      </c>
      <c r="P1278" s="66" t="str">
        <f t="shared" si="312"/>
        <v>A+J=</v>
      </c>
      <c r="Q1278" s="67">
        <f t="shared" si="313"/>
        <v>45882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</row>
    <row r="1279" spans="1:147" x14ac:dyDescent="0.2">
      <c r="A1279" s="59">
        <f t="shared" si="290"/>
        <v>44645</v>
      </c>
      <c r="B1279" s="70">
        <f t="shared" ca="1" si="303"/>
        <v>1.2392494199999999</v>
      </c>
      <c r="C1279" s="60">
        <f t="shared" si="304"/>
        <v>1</v>
      </c>
      <c r="D1279" s="61">
        <f ca="1">IF(A1279&lt;$B$1,VLOOKUP(A1279,[1]DI!$A$4:$B$15000,2,FALSE),0)</f>
        <v>0.11649999999999999</v>
      </c>
      <c r="E1279" s="60">
        <f t="shared" ca="1" si="305"/>
        <v>4.3739000000000001E-4</v>
      </c>
      <c r="F1279" s="62">
        <f t="shared" si="291"/>
        <v>1.3</v>
      </c>
      <c r="G1279" s="63">
        <f t="shared" ca="1" si="306"/>
        <v>1.0005686069999999</v>
      </c>
      <c r="H1279" s="60">
        <f ca="1">TRUNC(PRODUCT(G$10:G1278),15)</f>
        <v>1.23924941690094</v>
      </c>
      <c r="I1279" s="60">
        <f t="shared" si="307"/>
        <v>1</v>
      </c>
      <c r="J1279" s="60">
        <f t="shared" ca="1" si="308"/>
        <v>1.2392494199999999</v>
      </c>
      <c r="K1279" s="60">
        <f t="shared" ca="1" si="309"/>
        <v>0.23924941999999999</v>
      </c>
      <c r="L1279" s="64">
        <f>IF(VLOOKUP(A1279,$U$12:$AD$125,8)=VLOOKUP(A1278,$U$12:$AD$125,8),0,VLOOKUP(A1279,U$12:$AD$125,8))</f>
        <v>0</v>
      </c>
      <c r="M1279" s="65">
        <f>IF(L1279&gt;0,VLOOKUP(L1279,T$12:$AC$125,7),0)</f>
        <v>0</v>
      </c>
      <c r="N1279" s="60">
        <f t="shared" si="310"/>
        <v>0</v>
      </c>
      <c r="O1279" s="60">
        <f t="shared" ca="1" si="311"/>
        <v>0.23924941999999999</v>
      </c>
      <c r="P1279" s="66" t="str">
        <f t="shared" si="312"/>
        <v>A+J=</v>
      </c>
      <c r="Q1279" s="67">
        <f t="shared" si="313"/>
        <v>45882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</row>
    <row r="1280" spans="1:147" x14ac:dyDescent="0.2">
      <c r="A1280" s="59">
        <f t="shared" si="290"/>
        <v>44646</v>
      </c>
      <c r="B1280" s="70">
        <f t="shared" ca="1" si="303"/>
        <v>1.2399540600000001</v>
      </c>
      <c r="C1280" s="60">
        <f t="shared" si="304"/>
        <v>1</v>
      </c>
      <c r="D1280" s="61">
        <f ca="1">IF(A1280&lt;$B$1,VLOOKUP(A1280,[1]DI!$A$4:$B$15000,2,FALSE),0)</f>
        <v>0</v>
      </c>
      <c r="E1280" s="60">
        <f t="shared" ca="1" si="305"/>
        <v>0</v>
      </c>
      <c r="F1280" s="62">
        <f t="shared" si="291"/>
        <v>1.3</v>
      </c>
      <c r="G1280" s="63">
        <f t="shared" ca="1" si="306"/>
        <v>1</v>
      </c>
      <c r="H1280" s="60">
        <f ca="1">TRUNC(PRODUCT(G$10:G1279),15)</f>
        <v>1.2399540627941299</v>
      </c>
      <c r="I1280" s="60">
        <f t="shared" si="307"/>
        <v>1</v>
      </c>
      <c r="J1280" s="60">
        <f t="shared" ca="1" si="308"/>
        <v>1.2399540600000001</v>
      </c>
      <c r="K1280" s="60">
        <f t="shared" ca="1" si="309"/>
        <v>0.23995406</v>
      </c>
      <c r="L1280" s="64">
        <f>IF(VLOOKUP(A1280,$U$12:$AD$125,8)=VLOOKUP(A1279,$U$12:$AD$125,8),0,VLOOKUP(A1280,U$12:$AD$125,8))</f>
        <v>0</v>
      </c>
      <c r="M1280" s="65">
        <f>IF(L1280&gt;0,VLOOKUP(L1280,T$12:$AC$125,7),0)</f>
        <v>0</v>
      </c>
      <c r="N1280" s="60">
        <f t="shared" si="310"/>
        <v>0</v>
      </c>
      <c r="O1280" s="60">
        <f t="shared" ca="1" si="311"/>
        <v>0.23995406</v>
      </c>
      <c r="P1280" s="66" t="str">
        <f t="shared" si="312"/>
        <v>A+J=</v>
      </c>
      <c r="Q1280" s="67">
        <f t="shared" si="313"/>
        <v>45882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</row>
    <row r="1281" spans="1:150" x14ac:dyDescent="0.2">
      <c r="A1281" s="59">
        <f t="shared" si="290"/>
        <v>44647</v>
      </c>
      <c r="B1281" s="70">
        <f t="shared" ca="1" si="303"/>
        <v>1.2399540600000001</v>
      </c>
      <c r="C1281" s="60">
        <f t="shared" si="304"/>
        <v>1</v>
      </c>
      <c r="D1281" s="61">
        <f ca="1">IF(A1281&lt;$B$1,VLOOKUP(A1281,[1]DI!$A$4:$B$15000,2,FALSE),0)</f>
        <v>0</v>
      </c>
      <c r="E1281" s="60">
        <f t="shared" ca="1" si="305"/>
        <v>0</v>
      </c>
      <c r="F1281" s="62">
        <f t="shared" si="291"/>
        <v>1.3</v>
      </c>
      <c r="G1281" s="63">
        <f t="shared" ca="1" si="306"/>
        <v>1</v>
      </c>
      <c r="H1281" s="60">
        <f ca="1">TRUNC(PRODUCT(G$10:G1280),15)</f>
        <v>1.2399540627941299</v>
      </c>
      <c r="I1281" s="60">
        <f t="shared" si="307"/>
        <v>1</v>
      </c>
      <c r="J1281" s="60">
        <f t="shared" ca="1" si="308"/>
        <v>1.2399540600000001</v>
      </c>
      <c r="K1281" s="60">
        <f t="shared" ca="1" si="309"/>
        <v>0.23995406</v>
      </c>
      <c r="L1281" s="64">
        <f>IF(VLOOKUP(A1281,$U$12:$AD$125,8)=VLOOKUP(A1280,$U$12:$AD$125,8),0,VLOOKUP(A1281,U$12:$AD$125,8))</f>
        <v>0</v>
      </c>
      <c r="M1281" s="65">
        <f>IF(L1281&gt;0,VLOOKUP(L1281,T$12:$AC$125,7),0)</f>
        <v>0</v>
      </c>
      <c r="N1281" s="60">
        <f t="shared" si="310"/>
        <v>0</v>
      </c>
      <c r="O1281" s="60">
        <f t="shared" ca="1" si="311"/>
        <v>0.23995406</v>
      </c>
      <c r="P1281" s="66" t="str">
        <f t="shared" si="312"/>
        <v>A+J=</v>
      </c>
      <c r="Q1281" s="67">
        <f t="shared" si="313"/>
        <v>45882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</row>
    <row r="1282" spans="1:150" x14ac:dyDescent="0.2">
      <c r="A1282" s="59">
        <f t="shared" si="290"/>
        <v>44648</v>
      </c>
      <c r="B1282" s="70">
        <f t="shared" ca="1" si="303"/>
        <v>1.2399540600000001</v>
      </c>
      <c r="C1282" s="60">
        <f t="shared" si="304"/>
        <v>1</v>
      </c>
      <c r="D1282" s="61">
        <f ca="1">IF(A1282&lt;$B$1,VLOOKUP(A1282,[1]DI!$A$4:$B$15000,2,FALSE),0)</f>
        <v>0.11649999999999999</v>
      </c>
      <c r="E1282" s="60">
        <f t="shared" ca="1" si="305"/>
        <v>4.3739000000000001E-4</v>
      </c>
      <c r="F1282" s="62">
        <f t="shared" si="291"/>
        <v>1.3</v>
      </c>
      <c r="G1282" s="63">
        <f t="shared" ca="1" si="306"/>
        <v>1.0005686069999999</v>
      </c>
      <c r="H1282" s="60">
        <f ca="1">TRUNC(PRODUCT(G$10:G1281),15)</f>
        <v>1.2399540627941299</v>
      </c>
      <c r="I1282" s="60">
        <f t="shared" si="307"/>
        <v>1</v>
      </c>
      <c r="J1282" s="60">
        <f t="shared" ca="1" si="308"/>
        <v>1.2399540600000001</v>
      </c>
      <c r="K1282" s="60">
        <f t="shared" ca="1" si="309"/>
        <v>0.23995406</v>
      </c>
      <c r="L1282" s="64">
        <f>IF(VLOOKUP(A1282,$U$12:$AD$125,8)=VLOOKUP(A1281,$U$12:$AD$125,8),0,VLOOKUP(A1282,U$12:$AD$125,8))</f>
        <v>0</v>
      </c>
      <c r="M1282" s="65">
        <f>IF(L1282&gt;0,VLOOKUP(L1282,T$12:$AC$125,7),0)</f>
        <v>0</v>
      </c>
      <c r="N1282" s="60">
        <f t="shared" si="310"/>
        <v>0</v>
      </c>
      <c r="O1282" s="60">
        <f t="shared" ca="1" si="311"/>
        <v>0.23995406</v>
      </c>
      <c r="P1282" s="66" t="str">
        <f t="shared" si="312"/>
        <v>A+J=</v>
      </c>
      <c r="Q1282" s="67">
        <f t="shared" si="313"/>
        <v>45882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</row>
    <row r="1283" spans="1:150" x14ac:dyDescent="0.2">
      <c r="A1283" s="59">
        <f t="shared" si="290"/>
        <v>44649</v>
      </c>
      <c r="B1283" s="70">
        <f t="shared" ca="1" si="303"/>
        <v>1.24065911</v>
      </c>
      <c r="C1283" s="60">
        <f t="shared" si="304"/>
        <v>1</v>
      </c>
      <c r="D1283" s="61">
        <f ca="1">IF(A1283&lt;$B$1,VLOOKUP(A1283,[1]DI!$A$4:$B$15000,2,FALSE),0)</f>
        <v>0.11649999999999999</v>
      </c>
      <c r="E1283" s="60">
        <f t="shared" ca="1" si="305"/>
        <v>4.3739000000000001E-4</v>
      </c>
      <c r="F1283" s="62">
        <f t="shared" si="291"/>
        <v>1.3</v>
      </c>
      <c r="G1283" s="63">
        <f t="shared" ca="1" si="306"/>
        <v>1.0005686069999999</v>
      </c>
      <c r="H1283" s="60">
        <f ca="1">TRUNC(PRODUCT(G$10:G1282),15)</f>
        <v>1.2406591093539201</v>
      </c>
      <c r="I1283" s="60">
        <f t="shared" si="307"/>
        <v>1</v>
      </c>
      <c r="J1283" s="60">
        <f t="shared" ca="1" si="308"/>
        <v>1.24065911</v>
      </c>
      <c r="K1283" s="60">
        <f t="shared" ca="1" si="309"/>
        <v>0.24065911000000001</v>
      </c>
      <c r="L1283" s="64">
        <f>IF(VLOOKUP(A1283,$U$12:$AD$125,8)=VLOOKUP(A1282,$U$12:$AD$125,8),0,VLOOKUP(A1283,U$12:$AD$125,8))</f>
        <v>0</v>
      </c>
      <c r="M1283" s="65">
        <f>IF(L1283&gt;0,VLOOKUP(L1283,T$12:$AC$125,7),0)</f>
        <v>0</v>
      </c>
      <c r="N1283" s="60">
        <f t="shared" si="310"/>
        <v>0</v>
      </c>
      <c r="O1283" s="60">
        <f t="shared" ca="1" si="311"/>
        <v>0.24065911000000001</v>
      </c>
      <c r="P1283" s="66" t="str">
        <f t="shared" si="312"/>
        <v>A+J=</v>
      </c>
      <c r="Q1283" s="67">
        <f t="shared" si="313"/>
        <v>45882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</row>
    <row r="1284" spans="1:150" x14ac:dyDescent="0.2">
      <c r="A1284" s="59">
        <f t="shared" si="290"/>
        <v>44650</v>
      </c>
      <c r="B1284" s="70">
        <f t="shared" ca="1" si="303"/>
        <v>1.2413645600000001</v>
      </c>
      <c r="C1284" s="60">
        <f t="shared" si="304"/>
        <v>1</v>
      </c>
      <c r="D1284" s="61">
        <f ca="1">IF(A1284&lt;$B$1,VLOOKUP(A1284,[1]DI!$A$4:$B$15000,2,FALSE),0)</f>
        <v>0.11649999999999999</v>
      </c>
      <c r="E1284" s="60">
        <f t="shared" ca="1" si="305"/>
        <v>4.3739000000000001E-4</v>
      </c>
      <c r="F1284" s="62">
        <f t="shared" si="291"/>
        <v>1.3</v>
      </c>
      <c r="G1284" s="63">
        <f t="shared" ca="1" si="306"/>
        <v>1.0005686069999999</v>
      </c>
      <c r="H1284" s="60">
        <f ca="1">TRUNC(PRODUCT(G$10:G1283),15)</f>
        <v>1.24136455680811</v>
      </c>
      <c r="I1284" s="60">
        <f t="shared" si="307"/>
        <v>1</v>
      </c>
      <c r="J1284" s="60">
        <f t="shared" ca="1" si="308"/>
        <v>1.2413645600000001</v>
      </c>
      <c r="K1284" s="60">
        <f t="shared" ca="1" si="309"/>
        <v>0.24136456000000001</v>
      </c>
      <c r="L1284" s="64">
        <f>IF(VLOOKUP(A1284,$U$12:$AD$125,8)=VLOOKUP(A1283,$U$12:$AD$125,8),0,VLOOKUP(A1284,U$12:$AD$125,8))</f>
        <v>0</v>
      </c>
      <c r="M1284" s="65">
        <f>IF(L1284&gt;0,VLOOKUP(L1284,T$12:$AC$125,7),0)</f>
        <v>0</v>
      </c>
      <c r="N1284" s="60">
        <f t="shared" si="310"/>
        <v>0</v>
      </c>
      <c r="O1284" s="60">
        <f t="shared" ca="1" si="311"/>
        <v>0.24136456000000001</v>
      </c>
      <c r="P1284" s="66" t="str">
        <f t="shared" si="312"/>
        <v>A+J=</v>
      </c>
      <c r="Q1284" s="67">
        <f t="shared" si="313"/>
        <v>45882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</row>
    <row r="1285" spans="1:150" x14ac:dyDescent="0.2">
      <c r="A1285" s="59">
        <f t="shared" si="290"/>
        <v>44651</v>
      </c>
      <c r="B1285" s="70">
        <f t="shared" ca="1" si="303"/>
        <v>1.24207041</v>
      </c>
      <c r="C1285" s="60">
        <f t="shared" si="304"/>
        <v>1</v>
      </c>
      <c r="D1285" s="61">
        <f ca="1">IF(A1285&lt;$B$1,VLOOKUP(A1285,[1]DI!$A$4:$B$15000,2,FALSE),0)</f>
        <v>0.11649999999999999</v>
      </c>
      <c r="E1285" s="60">
        <f t="shared" ca="1" si="305"/>
        <v>4.3739000000000001E-4</v>
      </c>
      <c r="F1285" s="62">
        <f t="shared" si="291"/>
        <v>1.3</v>
      </c>
      <c r="G1285" s="63">
        <f t="shared" ca="1" si="306"/>
        <v>1.0005686069999999</v>
      </c>
      <c r="H1285" s="60">
        <f ca="1">TRUNC(PRODUCT(G$10:G1284),15)</f>
        <v>1.2420704053846601</v>
      </c>
      <c r="I1285" s="60">
        <f t="shared" si="307"/>
        <v>1</v>
      </c>
      <c r="J1285" s="60">
        <f t="shared" ca="1" si="308"/>
        <v>1.24207041</v>
      </c>
      <c r="K1285" s="60">
        <f t="shared" ca="1" si="309"/>
        <v>0.24207041000000001</v>
      </c>
      <c r="L1285" s="64">
        <f>IF(VLOOKUP(A1285,$U$12:$AD$125,8)=VLOOKUP(A1284,$U$12:$AD$125,8),0,VLOOKUP(A1285,U$12:$AD$125,8))</f>
        <v>0</v>
      </c>
      <c r="M1285" s="65">
        <f>IF(L1285&gt;0,VLOOKUP(L1285,T$12:$AC$125,7),0)</f>
        <v>0</v>
      </c>
      <c r="N1285" s="60">
        <f t="shared" si="310"/>
        <v>0</v>
      </c>
      <c r="O1285" s="60">
        <f t="shared" ca="1" si="311"/>
        <v>0.24207041000000001</v>
      </c>
      <c r="P1285" s="66" t="str">
        <f t="shared" si="312"/>
        <v>A+J=</v>
      </c>
      <c r="Q1285" s="67">
        <f t="shared" si="313"/>
        <v>45882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</row>
    <row r="1286" spans="1:150" x14ac:dyDescent="0.2">
      <c r="A1286" s="59">
        <f t="shared" si="290"/>
        <v>44652</v>
      </c>
      <c r="B1286" s="70">
        <f t="shared" ca="1" si="303"/>
        <v>1.2427766600000001</v>
      </c>
      <c r="C1286" s="60">
        <f t="shared" si="304"/>
        <v>1</v>
      </c>
      <c r="D1286" s="61">
        <f ca="1">IF(A1286&lt;$B$1,VLOOKUP(A1286,[1]DI!$A$4:$B$15000,2,FALSE),0)</f>
        <v>0.11649999999999999</v>
      </c>
      <c r="E1286" s="60">
        <f t="shared" ca="1" si="305"/>
        <v>4.3739000000000001E-4</v>
      </c>
      <c r="F1286" s="62">
        <f t="shared" si="291"/>
        <v>1.3</v>
      </c>
      <c r="G1286" s="63">
        <f t="shared" ca="1" si="306"/>
        <v>1.0005686069999999</v>
      </c>
      <c r="H1286" s="60">
        <f ca="1">TRUNC(PRODUCT(G$10:G1285),15)</f>
        <v>1.2427766553116599</v>
      </c>
      <c r="I1286" s="60">
        <f t="shared" si="307"/>
        <v>1</v>
      </c>
      <c r="J1286" s="60">
        <f t="shared" ca="1" si="308"/>
        <v>1.2427766600000001</v>
      </c>
      <c r="K1286" s="60">
        <f t="shared" ca="1" si="309"/>
        <v>0.24277666000000001</v>
      </c>
      <c r="L1286" s="64">
        <f>IF(VLOOKUP(A1286,$U$12:$AD$125,8)=VLOOKUP(A1285,$U$12:$AD$125,8),0,VLOOKUP(A1286,U$12:$AD$125,8))</f>
        <v>0</v>
      </c>
      <c r="M1286" s="65">
        <f>IF(L1286&gt;0,VLOOKUP(L1286,T$12:$AC$125,7),0)</f>
        <v>0</v>
      </c>
      <c r="N1286" s="60">
        <f t="shared" si="310"/>
        <v>0</v>
      </c>
      <c r="O1286" s="60">
        <f t="shared" ca="1" si="311"/>
        <v>0.24277666000000001</v>
      </c>
      <c r="P1286" s="66" t="str">
        <f t="shared" si="312"/>
        <v>A+J=</v>
      </c>
      <c r="Q1286" s="67">
        <f t="shared" si="313"/>
        <v>45882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</row>
    <row r="1287" spans="1:150" x14ac:dyDescent="0.2">
      <c r="A1287" s="59">
        <f t="shared" si="290"/>
        <v>44653</v>
      </c>
      <c r="B1287" s="70">
        <f t="shared" ca="1" si="303"/>
        <v>1.24348331</v>
      </c>
      <c r="C1287" s="60">
        <f t="shared" si="304"/>
        <v>1</v>
      </c>
      <c r="D1287" s="61">
        <f ca="1">IF(A1287&lt;$B$1,VLOOKUP(A1287,[1]DI!$A$4:$B$15000,2,FALSE),0)</f>
        <v>0</v>
      </c>
      <c r="E1287" s="60">
        <f t="shared" ca="1" si="305"/>
        <v>0</v>
      </c>
      <c r="F1287" s="62">
        <f t="shared" si="291"/>
        <v>1.3</v>
      </c>
      <c r="G1287" s="63">
        <f t="shared" ca="1" si="306"/>
        <v>1</v>
      </c>
      <c r="H1287" s="60">
        <f ca="1">TRUNC(PRODUCT(G$10:G1286),15)</f>
        <v>1.2434833068172999</v>
      </c>
      <c r="I1287" s="60">
        <f t="shared" si="307"/>
        <v>1</v>
      </c>
      <c r="J1287" s="60">
        <f t="shared" ca="1" si="308"/>
        <v>1.24348331</v>
      </c>
      <c r="K1287" s="60">
        <f t="shared" ca="1" si="309"/>
        <v>0.24348331000000001</v>
      </c>
      <c r="L1287" s="64">
        <f>IF(VLOOKUP(A1287,$U$12:$AD$125,8)=VLOOKUP(A1286,$U$12:$AD$125,8),0,VLOOKUP(A1287,U$12:$AD$125,8))</f>
        <v>0</v>
      </c>
      <c r="M1287" s="65">
        <f>IF(L1287&gt;0,VLOOKUP(L1287,T$12:$AC$125,7),0)</f>
        <v>0</v>
      </c>
      <c r="N1287" s="60">
        <f t="shared" si="310"/>
        <v>0</v>
      </c>
      <c r="O1287" s="60">
        <f t="shared" ca="1" si="311"/>
        <v>0.24348331000000001</v>
      </c>
      <c r="P1287" s="66" t="str">
        <f t="shared" si="312"/>
        <v>A+J=</v>
      </c>
      <c r="Q1287" s="67">
        <f t="shared" si="313"/>
        <v>45882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</row>
    <row r="1288" spans="1:150" x14ac:dyDescent="0.2">
      <c r="A1288" s="59">
        <f t="shared" si="290"/>
        <v>44654</v>
      </c>
      <c r="B1288" s="70">
        <f t="shared" ca="1" si="303"/>
        <v>1.24348331</v>
      </c>
      <c r="C1288" s="60">
        <f t="shared" si="304"/>
        <v>1</v>
      </c>
      <c r="D1288" s="61">
        <f ca="1">IF(A1288&lt;$B$1,VLOOKUP(A1288,[1]DI!$A$4:$B$15000,2,FALSE),0)</f>
        <v>0</v>
      </c>
      <c r="E1288" s="60">
        <f t="shared" ca="1" si="305"/>
        <v>0</v>
      </c>
      <c r="F1288" s="62">
        <f t="shared" si="291"/>
        <v>1.3</v>
      </c>
      <c r="G1288" s="63">
        <f t="shared" ca="1" si="306"/>
        <v>1</v>
      </c>
      <c r="H1288" s="60">
        <f ca="1">TRUNC(PRODUCT(G$10:G1287),15)</f>
        <v>1.2434833068172999</v>
      </c>
      <c r="I1288" s="60">
        <f t="shared" si="307"/>
        <v>1</v>
      </c>
      <c r="J1288" s="60">
        <f t="shared" ca="1" si="308"/>
        <v>1.24348331</v>
      </c>
      <c r="K1288" s="60">
        <f t="shared" ca="1" si="309"/>
        <v>0.24348331000000001</v>
      </c>
      <c r="L1288" s="64">
        <f>IF(VLOOKUP(A1288,$U$12:$AD$125,8)=VLOOKUP(A1287,$U$12:$AD$125,8),0,VLOOKUP(A1288,U$12:$AD$125,8))</f>
        <v>0</v>
      </c>
      <c r="M1288" s="65">
        <f>IF(L1288&gt;0,VLOOKUP(L1288,T$12:$AC$125,7),0)</f>
        <v>0</v>
      </c>
      <c r="N1288" s="60">
        <f t="shared" si="310"/>
        <v>0</v>
      </c>
      <c r="O1288" s="60">
        <f t="shared" ca="1" si="311"/>
        <v>0.24348331000000001</v>
      </c>
      <c r="P1288" s="66" t="str">
        <f t="shared" si="312"/>
        <v>A+J=</v>
      </c>
      <c r="Q1288" s="67">
        <f t="shared" si="313"/>
        <v>45882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</row>
    <row r="1289" spans="1:150" x14ac:dyDescent="0.2">
      <c r="A1289" s="59">
        <f t="shared" si="290"/>
        <v>44655</v>
      </c>
      <c r="B1289" s="70">
        <f t="shared" ca="1" si="303"/>
        <v>1.24348331</v>
      </c>
      <c r="C1289" s="60">
        <f t="shared" si="304"/>
        <v>1</v>
      </c>
      <c r="D1289" s="61">
        <f ca="1">IF(A1289&lt;$B$1,VLOOKUP(A1289,[1]DI!$A$4:$B$15000,2,FALSE),0)</f>
        <v>0.11649999999999999</v>
      </c>
      <c r="E1289" s="60">
        <f t="shared" ca="1" si="305"/>
        <v>4.3739000000000001E-4</v>
      </c>
      <c r="F1289" s="62">
        <f t="shared" si="291"/>
        <v>1.3</v>
      </c>
      <c r="G1289" s="63">
        <f t="shared" ca="1" si="306"/>
        <v>1.0005686069999999</v>
      </c>
      <c r="H1289" s="60">
        <f ca="1">TRUNC(PRODUCT(G$10:G1288),15)</f>
        <v>1.2434833068172999</v>
      </c>
      <c r="I1289" s="60">
        <f t="shared" si="307"/>
        <v>1</v>
      </c>
      <c r="J1289" s="60">
        <f t="shared" ca="1" si="308"/>
        <v>1.24348331</v>
      </c>
      <c r="K1289" s="60">
        <f t="shared" ca="1" si="309"/>
        <v>0.24348331000000001</v>
      </c>
      <c r="L1289" s="64">
        <f>IF(VLOOKUP(A1289,$U$12:$AD$125,8)=VLOOKUP(A1288,$U$12:$AD$125,8),0,VLOOKUP(A1289,U$12:$AD$125,8))</f>
        <v>0</v>
      </c>
      <c r="M1289" s="65">
        <f>IF(L1289&gt;0,VLOOKUP(L1289,T$12:$AC$125,7),0)</f>
        <v>0</v>
      </c>
      <c r="N1289" s="60">
        <f t="shared" si="310"/>
        <v>0</v>
      </c>
      <c r="O1289" s="60">
        <f t="shared" ca="1" si="311"/>
        <v>0.24348331000000001</v>
      </c>
      <c r="P1289" s="66" t="str">
        <f t="shared" si="312"/>
        <v>A+J=</v>
      </c>
      <c r="Q1289" s="67">
        <f t="shared" si="313"/>
        <v>45882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</row>
    <row r="1290" spans="1:150" x14ac:dyDescent="0.2">
      <c r="A1290" s="59">
        <f t="shared" si="290"/>
        <v>44656</v>
      </c>
      <c r="B1290" s="70">
        <f t="shared" ca="1" si="303"/>
        <v>1.2441903599999999</v>
      </c>
      <c r="C1290" s="60">
        <f t="shared" si="304"/>
        <v>1</v>
      </c>
      <c r="D1290" s="61">
        <f ca="1">IF(A1290&lt;$B$1,VLOOKUP(A1290,[1]DI!$A$4:$B$15000,2,FALSE),0)</f>
        <v>0.11649999999999999</v>
      </c>
      <c r="E1290" s="60">
        <f t="shared" ca="1" si="305"/>
        <v>4.3739000000000001E-4</v>
      </c>
      <c r="F1290" s="62">
        <f t="shared" si="291"/>
        <v>1.3</v>
      </c>
      <c r="G1290" s="63">
        <f t="shared" ca="1" si="306"/>
        <v>1.0005686069999999</v>
      </c>
      <c r="H1290" s="60">
        <f ca="1">TRUNC(PRODUCT(G$10:G1289),15)</f>
        <v>1.24419036012994</v>
      </c>
      <c r="I1290" s="60">
        <f t="shared" si="307"/>
        <v>1</v>
      </c>
      <c r="J1290" s="60">
        <f t="shared" ca="1" si="308"/>
        <v>1.2441903599999999</v>
      </c>
      <c r="K1290" s="60">
        <f t="shared" ca="1" si="309"/>
        <v>0.24419036</v>
      </c>
      <c r="L1290" s="64">
        <f>IF(VLOOKUP(A1290,$U$12:$AD$125,8)=VLOOKUP(A1289,$U$12:$AD$125,8),0,VLOOKUP(A1290,U$12:$AD$125,8))</f>
        <v>0</v>
      </c>
      <c r="M1290" s="65">
        <f>IF(L1290&gt;0,VLOOKUP(L1290,T$12:$AC$125,7),0)</f>
        <v>0</v>
      </c>
      <c r="N1290" s="60">
        <f t="shared" si="310"/>
        <v>0</v>
      </c>
      <c r="O1290" s="60">
        <f t="shared" ca="1" si="311"/>
        <v>0.24419036</v>
      </c>
      <c r="P1290" s="66" t="str">
        <f t="shared" si="312"/>
        <v>A+J=</v>
      </c>
      <c r="Q1290" s="67">
        <f t="shared" si="313"/>
        <v>45882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</row>
    <row r="1291" spans="1:150" x14ac:dyDescent="0.2">
      <c r="A1291" s="59">
        <f t="shared" ref="A1291:A1354" si="314">(A1290+1)</f>
        <v>44657</v>
      </c>
      <c r="B1291" s="70">
        <f t="shared" ca="1" si="303"/>
        <v>1.24489782</v>
      </c>
      <c r="C1291" s="60">
        <f t="shared" si="304"/>
        <v>1</v>
      </c>
      <c r="D1291" s="61">
        <f ca="1">IF(A1291&lt;$B$1,VLOOKUP(A1291,[1]DI!$A$4:$B$15000,2,FALSE),0)</f>
        <v>0.11649999999999999</v>
      </c>
      <c r="E1291" s="60">
        <f t="shared" ca="1" si="305"/>
        <v>4.3739000000000001E-4</v>
      </c>
      <c r="F1291" s="62">
        <f t="shared" si="291"/>
        <v>1.3</v>
      </c>
      <c r="G1291" s="63">
        <f t="shared" ca="1" si="306"/>
        <v>1.0005686069999999</v>
      </c>
      <c r="H1291" s="60">
        <f ca="1">TRUNC(PRODUCT(G$10:G1290),15)</f>
        <v>1.2448978154780499</v>
      </c>
      <c r="I1291" s="60">
        <f t="shared" si="307"/>
        <v>1</v>
      </c>
      <c r="J1291" s="60">
        <f t="shared" ca="1" si="308"/>
        <v>1.24489782</v>
      </c>
      <c r="K1291" s="60">
        <f t="shared" ca="1" si="309"/>
        <v>0.24489781999999999</v>
      </c>
      <c r="L1291" s="64">
        <f>IF(VLOOKUP(A1291,$U$12:$AD$125,8)=VLOOKUP(A1290,$U$12:$AD$125,8),0,VLOOKUP(A1291,U$12:$AD$125,8))</f>
        <v>0</v>
      </c>
      <c r="M1291" s="65">
        <f>IF(L1291&gt;0,VLOOKUP(L1291,T$12:$AC$125,7),0)</f>
        <v>0</v>
      </c>
      <c r="N1291" s="60">
        <f t="shared" si="310"/>
        <v>0</v>
      </c>
      <c r="O1291" s="60">
        <f t="shared" ca="1" si="311"/>
        <v>0.24489781999999999</v>
      </c>
      <c r="P1291" s="66" t="str">
        <f t="shared" si="312"/>
        <v>A+J=</v>
      </c>
      <c r="Q1291" s="67">
        <f t="shared" si="313"/>
        <v>45882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</row>
    <row r="1292" spans="1:150" x14ac:dyDescent="0.2">
      <c r="A1292" s="59">
        <f t="shared" si="314"/>
        <v>44658</v>
      </c>
      <c r="B1292" s="70">
        <f t="shared" ca="1" si="303"/>
        <v>1.24560567</v>
      </c>
      <c r="C1292" s="60">
        <f t="shared" si="304"/>
        <v>1</v>
      </c>
      <c r="D1292" s="61">
        <f ca="1">IF(A1292&lt;$B$1,VLOOKUP(A1292,[1]DI!$A$4:$B$15000,2,FALSE),0)</f>
        <v>0.11649999999999999</v>
      </c>
      <c r="E1292" s="60">
        <f t="shared" ca="1" si="305"/>
        <v>4.3739000000000001E-4</v>
      </c>
      <c r="F1292" s="62">
        <f t="shared" ref="F1292:F1355" si="315">F1291</f>
        <v>1.3</v>
      </c>
      <c r="G1292" s="63">
        <f t="shared" ca="1" si="306"/>
        <v>1.0005686069999999</v>
      </c>
      <c r="H1292" s="60">
        <f ca="1">TRUNC(PRODUCT(G$10:G1291),15)</f>
        <v>1.2456056730902101</v>
      </c>
      <c r="I1292" s="60">
        <f t="shared" si="307"/>
        <v>1</v>
      </c>
      <c r="J1292" s="60">
        <f t="shared" ca="1" si="308"/>
        <v>1.24560567</v>
      </c>
      <c r="K1292" s="60">
        <f t="shared" ca="1" si="309"/>
        <v>0.24560567</v>
      </c>
      <c r="L1292" s="64">
        <f>IF(VLOOKUP(A1292,$U$12:$AD$125,8)=VLOOKUP(A1291,$U$12:$AD$125,8),0,VLOOKUP(A1292,U$12:$AD$125,8))</f>
        <v>0</v>
      </c>
      <c r="M1292" s="65">
        <f>IF(L1292&gt;0,VLOOKUP(L1292,T$12:$AC$125,7),0)</f>
        <v>0</v>
      </c>
      <c r="N1292" s="60">
        <f t="shared" si="310"/>
        <v>0</v>
      </c>
      <c r="O1292" s="60">
        <f t="shared" ca="1" si="311"/>
        <v>0.24560567</v>
      </c>
      <c r="P1292" s="66" t="str">
        <f t="shared" si="312"/>
        <v>A+J=</v>
      </c>
      <c r="Q1292" s="67">
        <f t="shared" si="313"/>
        <v>45882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</row>
    <row r="1293" spans="1:150" x14ac:dyDescent="0.2">
      <c r="A1293" s="59">
        <f t="shared" si="314"/>
        <v>44659</v>
      </c>
      <c r="B1293" s="70">
        <f t="shared" ca="1" si="303"/>
        <v>1.2463139299999999</v>
      </c>
      <c r="C1293" s="60">
        <f t="shared" si="304"/>
        <v>1</v>
      </c>
      <c r="D1293" s="61">
        <f ca="1">IF(A1293&lt;$B$1,VLOOKUP(A1293,[1]DI!$A$4:$B$15000,2,FALSE),0)</f>
        <v>0.11649999999999999</v>
      </c>
      <c r="E1293" s="60">
        <f t="shared" ca="1" si="305"/>
        <v>4.3739000000000001E-4</v>
      </c>
      <c r="F1293" s="62">
        <f t="shared" si="315"/>
        <v>1.3</v>
      </c>
      <c r="G1293" s="63">
        <f t="shared" ca="1" si="306"/>
        <v>1.0005686069999999</v>
      </c>
      <c r="H1293" s="60">
        <f ca="1">TRUNC(PRODUCT(G$10:G1292),15)</f>
        <v>1.24631393319517</v>
      </c>
      <c r="I1293" s="60">
        <f t="shared" si="307"/>
        <v>1</v>
      </c>
      <c r="J1293" s="60">
        <f t="shared" ca="1" si="308"/>
        <v>1.2463139299999999</v>
      </c>
      <c r="K1293" s="60">
        <f t="shared" ca="1" si="309"/>
        <v>0.24631392999999999</v>
      </c>
      <c r="L1293" s="64">
        <f>IF(VLOOKUP(A1293,$U$12:$AD$125,8)=VLOOKUP(A1292,$U$12:$AD$125,8),0,VLOOKUP(A1293,U$12:$AD$125,8))</f>
        <v>0</v>
      </c>
      <c r="M1293" s="65">
        <f>IF(L1293&gt;0,VLOOKUP(L1293,T$12:$AC$125,7),0)</f>
        <v>0</v>
      </c>
      <c r="N1293" s="60">
        <f t="shared" si="310"/>
        <v>0</v>
      </c>
      <c r="O1293" s="60">
        <f t="shared" ca="1" si="311"/>
        <v>0.24631392999999999</v>
      </c>
      <c r="P1293" s="66" t="str">
        <f t="shared" si="312"/>
        <v>A+J=</v>
      </c>
      <c r="Q1293" s="67">
        <f t="shared" si="313"/>
        <v>45882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</row>
    <row r="1294" spans="1:150" x14ac:dyDescent="0.2">
      <c r="A1294" s="59">
        <f t="shared" si="314"/>
        <v>44660</v>
      </c>
      <c r="B1294" s="70">
        <f t="shared" ca="1" si="303"/>
        <v>1.2470226</v>
      </c>
      <c r="C1294" s="60">
        <f t="shared" si="304"/>
        <v>1</v>
      </c>
      <c r="D1294" s="61">
        <f ca="1">IF(A1294&lt;$B$1,VLOOKUP(A1294,[1]DI!$A$4:$B$15000,2,FALSE),0)</f>
        <v>0</v>
      </c>
      <c r="E1294" s="60">
        <f t="shared" ca="1" si="305"/>
        <v>0</v>
      </c>
      <c r="F1294" s="62">
        <f t="shared" si="315"/>
        <v>1.3</v>
      </c>
      <c r="G1294" s="63">
        <f t="shared" ca="1" si="306"/>
        <v>1</v>
      </c>
      <c r="H1294" s="60">
        <f ca="1">TRUNC(PRODUCT(G$10:G1293),15)</f>
        <v>1.24702259602178</v>
      </c>
      <c r="I1294" s="60">
        <f t="shared" si="307"/>
        <v>1</v>
      </c>
      <c r="J1294" s="60">
        <f t="shared" ca="1" si="308"/>
        <v>1.2470226</v>
      </c>
      <c r="K1294" s="60">
        <f t="shared" ca="1" si="309"/>
        <v>0.24702260000000001</v>
      </c>
      <c r="L1294" s="64">
        <f>IF(VLOOKUP(A1294,$U$12:$AD$125,8)=VLOOKUP(A1293,$U$12:$AD$125,8),0,VLOOKUP(A1294,U$12:$AD$125,8))</f>
        <v>0</v>
      </c>
      <c r="M1294" s="65">
        <f>IF(L1294&gt;0,VLOOKUP(L1294,T$12:$AC$125,7),0)</f>
        <v>0</v>
      </c>
      <c r="N1294" s="60">
        <f t="shared" si="310"/>
        <v>0</v>
      </c>
      <c r="O1294" s="60">
        <f t="shared" ca="1" si="311"/>
        <v>0.24702260000000001</v>
      </c>
      <c r="P1294" s="66" t="str">
        <f t="shared" si="312"/>
        <v>A+J=</v>
      </c>
      <c r="Q1294" s="67">
        <f t="shared" si="313"/>
        <v>45882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</row>
    <row r="1295" spans="1:150" x14ac:dyDescent="0.2">
      <c r="A1295" s="59">
        <f t="shared" si="314"/>
        <v>44661</v>
      </c>
      <c r="B1295" s="70">
        <f t="shared" ca="1" si="303"/>
        <v>1.2470226</v>
      </c>
      <c r="C1295" s="60">
        <f t="shared" si="304"/>
        <v>1</v>
      </c>
      <c r="D1295" s="61">
        <f ca="1">IF(A1295&lt;$B$1,VLOOKUP(A1295,[1]DI!$A$4:$B$15000,2,FALSE),0)</f>
        <v>0</v>
      </c>
      <c r="E1295" s="60">
        <f t="shared" ca="1" si="305"/>
        <v>0</v>
      </c>
      <c r="F1295" s="62">
        <f t="shared" si="315"/>
        <v>1.3</v>
      </c>
      <c r="G1295" s="63">
        <f t="shared" ca="1" si="306"/>
        <v>1</v>
      </c>
      <c r="H1295" s="60">
        <f ca="1">TRUNC(PRODUCT(G$10:G1294),15)</f>
        <v>1.24702259602178</v>
      </c>
      <c r="I1295" s="60">
        <f t="shared" si="307"/>
        <v>1</v>
      </c>
      <c r="J1295" s="60">
        <f t="shared" ca="1" si="308"/>
        <v>1.2470226</v>
      </c>
      <c r="K1295" s="60">
        <f t="shared" ca="1" si="309"/>
        <v>0.24702260000000001</v>
      </c>
      <c r="L1295" s="64">
        <f>IF(VLOOKUP(A1295,$U$12:$AD$125,8)=VLOOKUP(A1294,$U$12:$AD$125,8),0,VLOOKUP(A1295,U$12:$AD$125,8))</f>
        <v>0</v>
      </c>
      <c r="M1295" s="65">
        <f>IF(L1295&gt;0,VLOOKUP(L1295,T$12:$AC$125,7),0)</f>
        <v>0</v>
      </c>
      <c r="N1295" s="60">
        <f t="shared" si="310"/>
        <v>0</v>
      </c>
      <c r="O1295" s="60">
        <f t="shared" ca="1" si="311"/>
        <v>0.24702260000000001</v>
      </c>
      <c r="P1295" s="66" t="str">
        <f t="shared" si="312"/>
        <v>A+J=</v>
      </c>
      <c r="Q1295" s="67">
        <f t="shared" si="313"/>
        <v>45882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</row>
    <row r="1296" spans="1:150" x14ac:dyDescent="0.2">
      <c r="A1296" s="59">
        <f t="shared" si="314"/>
        <v>44662</v>
      </c>
      <c r="B1296" s="70">
        <f t="shared" ca="1" si="303"/>
        <v>1.2470226</v>
      </c>
      <c r="C1296" s="60">
        <f t="shared" si="304"/>
        <v>1</v>
      </c>
      <c r="D1296" s="61">
        <f ca="1">IF(A1296&lt;$B$1,VLOOKUP(A1296,[1]DI!$A$4:$B$15000,2,FALSE),0)</f>
        <v>0.11649999999999999</v>
      </c>
      <c r="E1296" s="60">
        <f t="shared" ca="1" si="305"/>
        <v>4.3739000000000001E-4</v>
      </c>
      <c r="F1296" s="62">
        <f t="shared" si="315"/>
        <v>1.3</v>
      </c>
      <c r="G1296" s="63">
        <f t="shared" ca="1" si="306"/>
        <v>1.0005686069999999</v>
      </c>
      <c r="H1296" s="60">
        <f ca="1">TRUNC(PRODUCT(G$10:G1295),15)</f>
        <v>1.24702259602178</v>
      </c>
      <c r="I1296" s="60">
        <f t="shared" si="307"/>
        <v>1</v>
      </c>
      <c r="J1296" s="60">
        <f t="shared" ca="1" si="308"/>
        <v>1.2470226</v>
      </c>
      <c r="K1296" s="60">
        <f t="shared" ca="1" si="309"/>
        <v>0.24702260000000001</v>
      </c>
      <c r="L1296" s="64">
        <f>IF(VLOOKUP(A1296,$U$12:$AD$125,8)=VLOOKUP(A1295,$U$12:$AD$125,8),0,VLOOKUP(A1296,U$12:$AD$125,8))</f>
        <v>0</v>
      </c>
      <c r="M1296" s="65">
        <f>IF(L1296&gt;0,VLOOKUP(L1296,T$12:$AC$125,7),0)</f>
        <v>0</v>
      </c>
      <c r="N1296" s="60">
        <f t="shared" si="310"/>
        <v>0</v>
      </c>
      <c r="O1296" s="60">
        <f t="shared" ca="1" si="311"/>
        <v>0.24702260000000001</v>
      </c>
      <c r="P1296" s="66" t="str">
        <f t="shared" si="312"/>
        <v>A+J=</v>
      </c>
      <c r="Q1296" s="67">
        <f t="shared" si="313"/>
        <v>45882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</row>
    <row r="1297" spans="1:147" x14ac:dyDescent="0.2">
      <c r="A1297" s="59">
        <f t="shared" si="314"/>
        <v>44663</v>
      </c>
      <c r="B1297" s="70">
        <f t="shared" ca="1" si="303"/>
        <v>1.2477316599999999</v>
      </c>
      <c r="C1297" s="60">
        <f t="shared" si="304"/>
        <v>1</v>
      </c>
      <c r="D1297" s="61">
        <f ca="1">IF(A1297&lt;$B$1,VLOOKUP(A1297,[1]DI!$A$4:$B$15000,2,FALSE),0)</f>
        <v>0.11649999999999999</v>
      </c>
      <c r="E1297" s="60">
        <f t="shared" ca="1" si="305"/>
        <v>4.3739000000000001E-4</v>
      </c>
      <c r="F1297" s="62">
        <f t="shared" si="315"/>
        <v>1.3</v>
      </c>
      <c r="G1297" s="63">
        <f t="shared" ca="1" si="306"/>
        <v>1.0005686069999999</v>
      </c>
      <c r="H1297" s="60">
        <f ca="1">TRUNC(PRODUCT(G$10:G1296),15)</f>
        <v>1.2477316617990399</v>
      </c>
      <c r="I1297" s="60">
        <f t="shared" si="307"/>
        <v>1</v>
      </c>
      <c r="J1297" s="60">
        <f t="shared" ca="1" si="308"/>
        <v>1.2477316599999999</v>
      </c>
      <c r="K1297" s="60">
        <f t="shared" ca="1" si="309"/>
        <v>0.24773165999999999</v>
      </c>
      <c r="L1297" s="64">
        <f>IF(VLOOKUP(A1297,$U$12:$AD$125,8)=VLOOKUP(A1296,$U$12:$AD$125,8),0,VLOOKUP(A1297,U$12:$AD$125,8))</f>
        <v>0</v>
      </c>
      <c r="M1297" s="65">
        <f>IF(L1297&gt;0,VLOOKUP(L1297,T$12:$AC$125,7),0)</f>
        <v>0</v>
      </c>
      <c r="N1297" s="60">
        <f t="shared" si="310"/>
        <v>0</v>
      </c>
      <c r="O1297" s="60">
        <f t="shared" ca="1" si="311"/>
        <v>0.24773165999999999</v>
      </c>
      <c r="P1297" s="66" t="str">
        <f t="shared" si="312"/>
        <v>A+J=</v>
      </c>
      <c r="Q1297" s="67">
        <f t="shared" si="313"/>
        <v>45882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</row>
    <row r="1298" spans="1:147" x14ac:dyDescent="0.2">
      <c r="A1298" s="59">
        <f t="shared" si="314"/>
        <v>44664</v>
      </c>
      <c r="B1298" s="70">
        <f t="shared" ca="1" si="303"/>
        <v>1.24844113</v>
      </c>
      <c r="C1298" s="60">
        <f t="shared" si="304"/>
        <v>1</v>
      </c>
      <c r="D1298" s="61">
        <f ca="1">IF(A1298&lt;$B$1,VLOOKUP(A1298,[1]DI!$A$4:$B$15000,2,FALSE),0)</f>
        <v>0.11649999999999999</v>
      </c>
      <c r="E1298" s="60">
        <f t="shared" ca="1" si="305"/>
        <v>4.3739000000000001E-4</v>
      </c>
      <c r="F1298" s="62">
        <f t="shared" si="315"/>
        <v>1.3</v>
      </c>
      <c r="G1298" s="63">
        <f t="shared" ca="1" si="306"/>
        <v>1.0005686069999999</v>
      </c>
      <c r="H1298" s="60">
        <f ca="1">TRUNC(PRODUCT(G$10:G1297),15)</f>
        <v>1.2484411307560599</v>
      </c>
      <c r="I1298" s="60">
        <f t="shared" si="307"/>
        <v>1</v>
      </c>
      <c r="J1298" s="60">
        <f t="shared" ca="1" si="308"/>
        <v>1.24844113</v>
      </c>
      <c r="K1298" s="60">
        <f t="shared" ca="1" si="309"/>
        <v>0.24844113000000001</v>
      </c>
      <c r="L1298" s="64">
        <f>IF(VLOOKUP(A1298,$U$12:$AD$125,8)=VLOOKUP(A1297,$U$12:$AD$125,8),0,VLOOKUP(A1298,U$12:$AD$125,8))</f>
        <v>0</v>
      </c>
      <c r="M1298" s="65">
        <f>IF(L1298&gt;0,VLOOKUP(L1298,T$12:$AC$125,7),0)</f>
        <v>0</v>
      </c>
      <c r="N1298" s="60">
        <f t="shared" si="310"/>
        <v>0</v>
      </c>
      <c r="O1298" s="60">
        <f t="shared" ca="1" si="311"/>
        <v>0.24844113000000001</v>
      </c>
      <c r="P1298" s="66" t="str">
        <f t="shared" si="312"/>
        <v>A+J=</v>
      </c>
      <c r="Q1298" s="67">
        <f t="shared" si="313"/>
        <v>45882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</row>
    <row r="1299" spans="1:147" x14ac:dyDescent="0.2">
      <c r="A1299" s="59">
        <f t="shared" si="314"/>
        <v>44665</v>
      </c>
      <c r="B1299" s="70">
        <f t="shared" ca="1" si="303"/>
        <v>1.2491509999999999</v>
      </c>
      <c r="C1299" s="60">
        <f t="shared" si="304"/>
        <v>1</v>
      </c>
      <c r="D1299" s="61">
        <f ca="1">IF(A1299&lt;$B$1,VLOOKUP(A1299,[1]DI!$A$4:$B$15000,2,FALSE),0)</f>
        <v>0.11649999999999999</v>
      </c>
      <c r="E1299" s="60">
        <f t="shared" ca="1" si="305"/>
        <v>4.3739000000000001E-4</v>
      </c>
      <c r="F1299" s="62">
        <f t="shared" si="315"/>
        <v>1.3</v>
      </c>
      <c r="G1299" s="63">
        <f t="shared" ca="1" si="306"/>
        <v>1.0005686069999999</v>
      </c>
      <c r="H1299" s="60">
        <f ca="1">TRUNC(PRODUCT(G$10:G1298),15)</f>
        <v>1.24915100312209</v>
      </c>
      <c r="I1299" s="60">
        <f t="shared" si="307"/>
        <v>1</v>
      </c>
      <c r="J1299" s="60">
        <f t="shared" ca="1" si="308"/>
        <v>1.2491509999999999</v>
      </c>
      <c r="K1299" s="60">
        <f t="shared" ca="1" si="309"/>
        <v>0.24915100000000001</v>
      </c>
      <c r="L1299" s="64">
        <f>IF(VLOOKUP(A1299,$U$12:$AD$125,8)=VLOOKUP(A1298,$U$12:$AD$125,8),0,VLOOKUP(A1299,U$12:$AD$125,8))</f>
        <v>0</v>
      </c>
      <c r="M1299" s="65">
        <f>IF(L1299&gt;0,VLOOKUP(L1299,T$12:$AC$125,7),0)</f>
        <v>0</v>
      </c>
      <c r="N1299" s="60">
        <f t="shared" si="310"/>
        <v>0</v>
      </c>
      <c r="O1299" s="60">
        <f t="shared" ca="1" si="311"/>
        <v>0.24915100000000001</v>
      </c>
      <c r="P1299" s="66" t="str">
        <f t="shared" si="312"/>
        <v>A+J=</v>
      </c>
      <c r="Q1299" s="67">
        <f t="shared" si="313"/>
        <v>45882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</row>
    <row r="1300" spans="1:147" x14ac:dyDescent="0.2">
      <c r="A1300" s="59">
        <f t="shared" si="314"/>
        <v>44666</v>
      </c>
      <c r="B1300" s="70">
        <f t="shared" ca="1" si="303"/>
        <v>1.24986128</v>
      </c>
      <c r="C1300" s="60">
        <f t="shared" si="304"/>
        <v>1</v>
      </c>
      <c r="D1300" s="61">
        <f ca="1">IF(A1300&lt;$B$1,VLOOKUP(A1300,[1]DI!$A$4:$B$15000,2,FALSE),0)</f>
        <v>0</v>
      </c>
      <c r="E1300" s="60">
        <f t="shared" ca="1" si="305"/>
        <v>0</v>
      </c>
      <c r="F1300" s="62">
        <f t="shared" si="315"/>
        <v>1.3</v>
      </c>
      <c r="G1300" s="63">
        <f t="shared" ca="1" si="306"/>
        <v>1</v>
      </c>
      <c r="H1300" s="60">
        <f ca="1">TRUNC(PRODUCT(G$10:G1299),15)</f>
        <v>1.24986127912653</v>
      </c>
      <c r="I1300" s="60">
        <f t="shared" si="307"/>
        <v>1</v>
      </c>
      <c r="J1300" s="60">
        <f t="shared" ca="1" si="308"/>
        <v>1.24986128</v>
      </c>
      <c r="K1300" s="60">
        <f t="shared" ca="1" si="309"/>
        <v>0.24986127999999999</v>
      </c>
      <c r="L1300" s="64">
        <f>IF(VLOOKUP(A1300,$U$12:$AD$125,8)=VLOOKUP(A1299,$U$12:$AD$125,8),0,VLOOKUP(A1300,U$12:$AD$125,8))</f>
        <v>0</v>
      </c>
      <c r="M1300" s="65">
        <f>IF(L1300&gt;0,VLOOKUP(L1300,T$12:$AC$125,7),0)</f>
        <v>0</v>
      </c>
      <c r="N1300" s="60">
        <f t="shared" si="310"/>
        <v>0</v>
      </c>
      <c r="O1300" s="60">
        <f t="shared" ca="1" si="311"/>
        <v>0.24986127999999999</v>
      </c>
      <c r="P1300" s="66" t="str">
        <f t="shared" si="312"/>
        <v>A+J=</v>
      </c>
      <c r="Q1300" s="67">
        <f t="shared" si="313"/>
        <v>45882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</row>
    <row r="1301" spans="1:147" x14ac:dyDescent="0.2">
      <c r="A1301" s="59">
        <f t="shared" si="314"/>
        <v>44667</v>
      </c>
      <c r="B1301" s="70">
        <f t="shared" ca="1" si="303"/>
        <v>1.24986128</v>
      </c>
      <c r="C1301" s="60">
        <f t="shared" si="304"/>
        <v>1</v>
      </c>
      <c r="D1301" s="61">
        <f ca="1">IF(A1301&lt;$B$1,VLOOKUP(A1301,[1]DI!$A$4:$B$15000,2,FALSE),0)</f>
        <v>0</v>
      </c>
      <c r="E1301" s="60">
        <f t="shared" ca="1" si="305"/>
        <v>0</v>
      </c>
      <c r="F1301" s="62">
        <f t="shared" si="315"/>
        <v>1.3</v>
      </c>
      <c r="G1301" s="63">
        <f t="shared" ca="1" si="306"/>
        <v>1</v>
      </c>
      <c r="H1301" s="60">
        <f ca="1">TRUNC(PRODUCT(G$10:G1300),15)</f>
        <v>1.24986127912653</v>
      </c>
      <c r="I1301" s="60">
        <f t="shared" si="307"/>
        <v>1</v>
      </c>
      <c r="J1301" s="60">
        <f t="shared" ca="1" si="308"/>
        <v>1.24986128</v>
      </c>
      <c r="K1301" s="60">
        <f t="shared" ca="1" si="309"/>
        <v>0.24986127999999999</v>
      </c>
      <c r="L1301" s="64">
        <f>IF(VLOOKUP(A1301,$U$12:$AD$125,8)=VLOOKUP(A1300,$U$12:$AD$125,8),0,VLOOKUP(A1301,U$12:$AD$125,8))</f>
        <v>0</v>
      </c>
      <c r="M1301" s="65">
        <f>IF(L1301&gt;0,VLOOKUP(L1301,T$12:$AC$125,7),0)</f>
        <v>0</v>
      </c>
      <c r="N1301" s="60">
        <f t="shared" si="310"/>
        <v>0</v>
      </c>
      <c r="O1301" s="60">
        <f t="shared" ca="1" si="311"/>
        <v>0.24986127999999999</v>
      </c>
      <c r="P1301" s="66" t="str">
        <f t="shared" si="312"/>
        <v>A+J=</v>
      </c>
      <c r="Q1301" s="67">
        <f t="shared" si="313"/>
        <v>45882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</row>
    <row r="1302" spans="1:147" x14ac:dyDescent="0.2">
      <c r="A1302" s="59">
        <f t="shared" si="314"/>
        <v>44668</v>
      </c>
      <c r="B1302" s="70">
        <f t="shared" ca="1" si="303"/>
        <v>1.24986128</v>
      </c>
      <c r="C1302" s="60">
        <f t="shared" si="304"/>
        <v>1</v>
      </c>
      <c r="D1302" s="61">
        <f ca="1">IF(A1302&lt;$B$1,VLOOKUP(A1302,[1]DI!$A$4:$B$15000,2,FALSE),0)</f>
        <v>0</v>
      </c>
      <c r="E1302" s="60">
        <f t="shared" ca="1" si="305"/>
        <v>0</v>
      </c>
      <c r="F1302" s="62">
        <f t="shared" si="315"/>
        <v>1.3</v>
      </c>
      <c r="G1302" s="63">
        <f t="shared" ca="1" si="306"/>
        <v>1</v>
      </c>
      <c r="H1302" s="60">
        <f ca="1">TRUNC(PRODUCT(G$10:G1301),15)</f>
        <v>1.24986127912653</v>
      </c>
      <c r="I1302" s="60">
        <f t="shared" si="307"/>
        <v>1</v>
      </c>
      <c r="J1302" s="60">
        <f t="shared" ca="1" si="308"/>
        <v>1.24986128</v>
      </c>
      <c r="K1302" s="60">
        <f t="shared" ca="1" si="309"/>
        <v>0.24986127999999999</v>
      </c>
      <c r="L1302" s="64">
        <f>IF(VLOOKUP(A1302,$U$12:$AD$125,8)=VLOOKUP(A1301,$U$12:$AD$125,8),0,VLOOKUP(A1302,U$12:$AD$125,8))</f>
        <v>0</v>
      </c>
      <c r="M1302" s="65">
        <f>IF(L1302&gt;0,VLOOKUP(L1302,T$12:$AC$125,7),0)</f>
        <v>0</v>
      </c>
      <c r="N1302" s="60">
        <f t="shared" si="310"/>
        <v>0</v>
      </c>
      <c r="O1302" s="60">
        <f t="shared" ca="1" si="311"/>
        <v>0.24986127999999999</v>
      </c>
      <c r="P1302" s="66" t="str">
        <f t="shared" si="312"/>
        <v>A+J=</v>
      </c>
      <c r="Q1302" s="67">
        <f t="shared" si="313"/>
        <v>45882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</row>
    <row r="1303" spans="1:147" x14ac:dyDescent="0.2">
      <c r="A1303" s="59">
        <f t="shared" si="314"/>
        <v>44669</v>
      </c>
      <c r="B1303" s="70">
        <f t="shared" ca="1" si="303"/>
        <v>1.24986128</v>
      </c>
      <c r="C1303" s="60">
        <f t="shared" si="304"/>
        <v>1</v>
      </c>
      <c r="D1303" s="61">
        <f ca="1">IF(A1303&lt;$B$1,VLOOKUP(A1303,[1]DI!$A$4:$B$15000,2,FALSE),0)</f>
        <v>0.11649999999999999</v>
      </c>
      <c r="E1303" s="60">
        <f t="shared" ca="1" si="305"/>
        <v>4.3739000000000001E-4</v>
      </c>
      <c r="F1303" s="62">
        <f t="shared" si="315"/>
        <v>1.3</v>
      </c>
      <c r="G1303" s="63">
        <f t="shared" ca="1" si="306"/>
        <v>1.0005686069999999</v>
      </c>
      <c r="H1303" s="60">
        <f ca="1">TRUNC(PRODUCT(G$10:G1302),15)</f>
        <v>1.24986127912653</v>
      </c>
      <c r="I1303" s="60">
        <f t="shared" si="307"/>
        <v>1</v>
      </c>
      <c r="J1303" s="60">
        <f t="shared" ca="1" si="308"/>
        <v>1.24986128</v>
      </c>
      <c r="K1303" s="60">
        <f t="shared" ca="1" si="309"/>
        <v>0.24986127999999999</v>
      </c>
      <c r="L1303" s="64">
        <f>IF(VLOOKUP(A1303,$U$12:$AD$125,8)=VLOOKUP(A1302,$U$12:$AD$125,8),0,VLOOKUP(A1303,U$12:$AD$125,8))</f>
        <v>0</v>
      </c>
      <c r="M1303" s="65">
        <f>IF(L1303&gt;0,VLOOKUP(L1303,T$12:$AC$125,7),0)</f>
        <v>0</v>
      </c>
      <c r="N1303" s="60">
        <f t="shared" si="310"/>
        <v>0</v>
      </c>
      <c r="O1303" s="60">
        <f t="shared" ca="1" si="311"/>
        <v>0.24986127999999999</v>
      </c>
      <c r="P1303" s="66" t="str">
        <f t="shared" si="312"/>
        <v>A+J=</v>
      </c>
      <c r="Q1303" s="67">
        <f t="shared" si="313"/>
        <v>45882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</row>
    <row r="1304" spans="1:147" x14ac:dyDescent="0.2">
      <c r="A1304" s="59">
        <f t="shared" si="314"/>
        <v>44670</v>
      </c>
      <c r="B1304" s="70">
        <f t="shared" ca="1" si="303"/>
        <v>1.25057196</v>
      </c>
      <c r="C1304" s="60">
        <f t="shared" si="304"/>
        <v>1</v>
      </c>
      <c r="D1304" s="61">
        <f ca="1">IF(A1304&lt;$B$1,VLOOKUP(A1304,[1]DI!$A$4:$B$15000,2,FALSE),0)</f>
        <v>0.11649999999999999</v>
      </c>
      <c r="E1304" s="60">
        <f t="shared" ca="1" si="305"/>
        <v>4.3739000000000001E-4</v>
      </c>
      <c r="F1304" s="62">
        <f t="shared" si="315"/>
        <v>1.3</v>
      </c>
      <c r="G1304" s="63">
        <f t="shared" ca="1" si="306"/>
        <v>1.0005686069999999</v>
      </c>
      <c r="H1304" s="60">
        <f ca="1">TRUNC(PRODUCT(G$10:G1303),15)</f>
        <v>1.25057195899887</v>
      </c>
      <c r="I1304" s="60">
        <f t="shared" si="307"/>
        <v>1</v>
      </c>
      <c r="J1304" s="60">
        <f t="shared" ca="1" si="308"/>
        <v>1.25057196</v>
      </c>
      <c r="K1304" s="60">
        <f t="shared" ca="1" si="309"/>
        <v>0.25057195999999998</v>
      </c>
      <c r="L1304" s="64">
        <f>IF(VLOOKUP(A1304,$U$12:$AD$125,8)=VLOOKUP(A1303,$U$12:$AD$125,8),0,VLOOKUP(A1304,U$12:$AD$125,8))</f>
        <v>0</v>
      </c>
      <c r="M1304" s="65">
        <f>IF(L1304&gt;0,VLOOKUP(L1304,T$12:$AC$125,7),0)</f>
        <v>0</v>
      </c>
      <c r="N1304" s="60">
        <f t="shared" si="310"/>
        <v>0</v>
      </c>
      <c r="O1304" s="60">
        <f t="shared" ca="1" si="311"/>
        <v>0.25057195999999998</v>
      </c>
      <c r="P1304" s="66" t="str">
        <f t="shared" si="312"/>
        <v>A+J=</v>
      </c>
      <c r="Q1304" s="67">
        <f t="shared" si="313"/>
        <v>45882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</row>
    <row r="1305" spans="1:147" x14ac:dyDescent="0.2">
      <c r="A1305" s="59">
        <f t="shared" si="314"/>
        <v>44671</v>
      </c>
      <c r="B1305" s="70">
        <f t="shared" ca="1" si="303"/>
        <v>1.2512830400000001</v>
      </c>
      <c r="C1305" s="60">
        <f t="shared" si="304"/>
        <v>1</v>
      </c>
      <c r="D1305" s="61">
        <f ca="1">IF(A1305&lt;$B$1,VLOOKUP(A1305,[1]DI!$A$4:$B$15000,2,FALSE),0)</f>
        <v>0.11649999999999999</v>
      </c>
      <c r="E1305" s="60">
        <f t="shared" ca="1" si="305"/>
        <v>4.3739000000000001E-4</v>
      </c>
      <c r="F1305" s="62">
        <f t="shared" si="315"/>
        <v>1.3</v>
      </c>
      <c r="G1305" s="63">
        <f t="shared" ca="1" si="306"/>
        <v>1.0005686069999999</v>
      </c>
      <c r="H1305" s="60">
        <f ca="1">TRUNC(PRODUCT(G$10:G1304),15)</f>
        <v>1.25128304296876</v>
      </c>
      <c r="I1305" s="60">
        <f t="shared" si="307"/>
        <v>1</v>
      </c>
      <c r="J1305" s="60">
        <f t="shared" ca="1" si="308"/>
        <v>1.2512830399999999</v>
      </c>
      <c r="K1305" s="60">
        <f t="shared" ca="1" si="309"/>
        <v>0.25128304000000001</v>
      </c>
      <c r="L1305" s="64">
        <f>IF(VLOOKUP(A1305,$U$12:$AD$125,8)=VLOOKUP(A1304,$U$12:$AD$125,8),0,VLOOKUP(A1305,U$12:$AD$125,8))</f>
        <v>0</v>
      </c>
      <c r="M1305" s="65">
        <f>IF(L1305&gt;0,VLOOKUP(L1305,T$12:$AC$125,7),0)</f>
        <v>0</v>
      </c>
      <c r="N1305" s="60">
        <f t="shared" si="310"/>
        <v>0</v>
      </c>
      <c r="O1305" s="60">
        <f t="shared" ca="1" si="311"/>
        <v>0.25128304000000001</v>
      </c>
      <c r="P1305" s="66" t="str">
        <f t="shared" si="312"/>
        <v>A+J=</v>
      </c>
      <c r="Q1305" s="67">
        <f t="shared" si="313"/>
        <v>45882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</row>
    <row r="1306" spans="1:147" x14ac:dyDescent="0.2">
      <c r="A1306" s="59">
        <f t="shared" si="314"/>
        <v>44672</v>
      </c>
      <c r="B1306" s="70">
        <f t="shared" ca="1" si="303"/>
        <v>1.2519945299999999</v>
      </c>
      <c r="C1306" s="60">
        <f t="shared" si="304"/>
        <v>1</v>
      </c>
      <c r="D1306" s="61">
        <f ca="1">IF(A1306&lt;$B$1,VLOOKUP(A1306,[1]DI!$A$4:$B$15000,2,FALSE),0)</f>
        <v>0</v>
      </c>
      <c r="E1306" s="60">
        <f t="shared" ca="1" si="305"/>
        <v>0</v>
      </c>
      <c r="F1306" s="62">
        <f t="shared" si="315"/>
        <v>1.3</v>
      </c>
      <c r="G1306" s="63">
        <f t="shared" ca="1" si="306"/>
        <v>1</v>
      </c>
      <c r="H1306" s="60">
        <f ca="1">TRUNC(PRODUCT(G$10:G1305),15)</f>
        <v>1.2519945312659699</v>
      </c>
      <c r="I1306" s="60">
        <f t="shared" si="307"/>
        <v>1</v>
      </c>
      <c r="J1306" s="60">
        <f t="shared" ca="1" si="308"/>
        <v>1.2519945299999999</v>
      </c>
      <c r="K1306" s="60">
        <f t="shared" ca="1" si="309"/>
        <v>0.25199452999999999</v>
      </c>
      <c r="L1306" s="64">
        <f>IF(VLOOKUP(A1306,$U$12:$AD$125,8)=VLOOKUP(A1305,$U$12:$AD$125,8),0,VLOOKUP(A1306,U$12:$AD$125,8))</f>
        <v>0</v>
      </c>
      <c r="M1306" s="65">
        <f>IF(L1306&gt;0,VLOOKUP(L1306,T$12:$AC$125,7),0)</f>
        <v>0</v>
      </c>
      <c r="N1306" s="60">
        <f t="shared" si="310"/>
        <v>0</v>
      </c>
      <c r="O1306" s="60">
        <f t="shared" ca="1" si="311"/>
        <v>0.25199452999999999</v>
      </c>
      <c r="P1306" s="66" t="str">
        <f t="shared" si="312"/>
        <v>A+J=</v>
      </c>
      <c r="Q1306" s="67">
        <f t="shared" si="313"/>
        <v>45882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</row>
    <row r="1307" spans="1:147" x14ac:dyDescent="0.2">
      <c r="A1307" s="59">
        <f t="shared" si="314"/>
        <v>44673</v>
      </c>
      <c r="B1307" s="70">
        <f t="shared" ca="1" si="303"/>
        <v>1.2519945299999999</v>
      </c>
      <c r="C1307" s="60">
        <f t="shared" si="304"/>
        <v>1</v>
      </c>
      <c r="D1307" s="61">
        <f ca="1">IF(A1307&lt;$B$1,VLOOKUP(A1307,[1]DI!$A$4:$B$15000,2,FALSE),0)</f>
        <v>0.11649999999999999</v>
      </c>
      <c r="E1307" s="60">
        <f t="shared" ca="1" si="305"/>
        <v>4.3739000000000001E-4</v>
      </c>
      <c r="F1307" s="62">
        <f t="shared" si="315"/>
        <v>1.3</v>
      </c>
      <c r="G1307" s="63">
        <f t="shared" ca="1" si="306"/>
        <v>1.0005686069999999</v>
      </c>
      <c r="H1307" s="60">
        <f ca="1">TRUNC(PRODUCT(G$10:G1306),15)</f>
        <v>1.2519945312659699</v>
      </c>
      <c r="I1307" s="60">
        <f t="shared" si="307"/>
        <v>1</v>
      </c>
      <c r="J1307" s="60">
        <f t="shared" ca="1" si="308"/>
        <v>1.2519945299999999</v>
      </c>
      <c r="K1307" s="60">
        <f t="shared" ca="1" si="309"/>
        <v>0.25199452999999999</v>
      </c>
      <c r="L1307" s="64">
        <f>IF(VLOOKUP(A1307,$U$12:$AD$125,8)=VLOOKUP(A1306,$U$12:$AD$125,8),0,VLOOKUP(A1307,U$12:$AD$125,8))</f>
        <v>0</v>
      </c>
      <c r="M1307" s="65">
        <f>IF(L1307&gt;0,VLOOKUP(L1307,T$12:$AC$125,7),0)</f>
        <v>0</v>
      </c>
      <c r="N1307" s="60">
        <f t="shared" si="310"/>
        <v>0</v>
      </c>
      <c r="O1307" s="60">
        <f t="shared" ca="1" si="311"/>
        <v>0.25199452999999999</v>
      </c>
      <c r="P1307" s="66" t="str">
        <f t="shared" si="312"/>
        <v>A+J=</v>
      </c>
      <c r="Q1307" s="67">
        <f t="shared" si="313"/>
        <v>45882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</row>
    <row r="1308" spans="1:147" x14ac:dyDescent="0.2">
      <c r="A1308" s="59">
        <f t="shared" si="314"/>
        <v>44674</v>
      </c>
      <c r="B1308" s="70">
        <f t="shared" ca="1" si="303"/>
        <v>1.25270642</v>
      </c>
      <c r="C1308" s="60">
        <f t="shared" si="304"/>
        <v>1</v>
      </c>
      <c r="D1308" s="61">
        <f ca="1">IF(A1308&lt;$B$1,VLOOKUP(A1308,[1]DI!$A$4:$B$15000,2,FALSE),0)</f>
        <v>0</v>
      </c>
      <c r="E1308" s="60">
        <f t="shared" ca="1" si="305"/>
        <v>0</v>
      </c>
      <c r="F1308" s="62">
        <f t="shared" si="315"/>
        <v>1.3</v>
      </c>
      <c r="G1308" s="63">
        <f t="shared" ca="1" si="306"/>
        <v>1</v>
      </c>
      <c r="H1308" s="60">
        <f ca="1">TRUNC(PRODUCT(G$10:G1307),15)</f>
        <v>1.25270642412041</v>
      </c>
      <c r="I1308" s="60">
        <f t="shared" si="307"/>
        <v>1</v>
      </c>
      <c r="J1308" s="60">
        <f t="shared" ca="1" si="308"/>
        <v>1.25270642</v>
      </c>
      <c r="K1308" s="60">
        <f t="shared" ca="1" si="309"/>
        <v>0.25270641999999999</v>
      </c>
      <c r="L1308" s="64">
        <f>IF(VLOOKUP(A1308,$U$12:$AD$125,8)=VLOOKUP(A1307,$U$12:$AD$125,8),0,VLOOKUP(A1308,U$12:$AD$125,8))</f>
        <v>0</v>
      </c>
      <c r="M1308" s="65">
        <f>IF(L1308&gt;0,VLOOKUP(L1308,T$12:$AC$125,7),0)</f>
        <v>0</v>
      </c>
      <c r="N1308" s="60">
        <f t="shared" si="310"/>
        <v>0</v>
      </c>
      <c r="O1308" s="60">
        <f t="shared" ca="1" si="311"/>
        <v>0.25270641999999999</v>
      </c>
      <c r="P1308" s="66" t="str">
        <f t="shared" si="312"/>
        <v>A+J=</v>
      </c>
      <c r="Q1308" s="67">
        <f t="shared" si="313"/>
        <v>45882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</row>
    <row r="1309" spans="1:147" x14ac:dyDescent="0.2">
      <c r="A1309" s="59">
        <f t="shared" si="314"/>
        <v>44675</v>
      </c>
      <c r="B1309" s="70">
        <f t="shared" ca="1" si="303"/>
        <v>1.25270642</v>
      </c>
      <c r="C1309" s="60">
        <f t="shared" si="304"/>
        <v>1</v>
      </c>
      <c r="D1309" s="61">
        <f ca="1">IF(A1309&lt;$B$1,VLOOKUP(A1309,[1]DI!$A$4:$B$15000,2,FALSE),0)</f>
        <v>0</v>
      </c>
      <c r="E1309" s="60">
        <f t="shared" ca="1" si="305"/>
        <v>0</v>
      </c>
      <c r="F1309" s="62">
        <f t="shared" si="315"/>
        <v>1.3</v>
      </c>
      <c r="G1309" s="63">
        <f t="shared" ca="1" si="306"/>
        <v>1</v>
      </c>
      <c r="H1309" s="60">
        <f ca="1">TRUNC(PRODUCT(G$10:G1308),15)</f>
        <v>1.25270642412041</v>
      </c>
      <c r="I1309" s="60">
        <f t="shared" si="307"/>
        <v>1</v>
      </c>
      <c r="J1309" s="60">
        <f t="shared" ca="1" si="308"/>
        <v>1.25270642</v>
      </c>
      <c r="K1309" s="60">
        <f t="shared" ca="1" si="309"/>
        <v>0.25270641999999999</v>
      </c>
      <c r="L1309" s="64">
        <f>IF(VLOOKUP(A1309,$U$12:$AD$125,8)=VLOOKUP(A1308,$U$12:$AD$125,8),0,VLOOKUP(A1309,U$12:$AD$125,8))</f>
        <v>0</v>
      </c>
      <c r="M1309" s="65">
        <f>IF(L1309&gt;0,VLOOKUP(L1309,T$12:$AC$125,7),0)</f>
        <v>0</v>
      </c>
      <c r="N1309" s="60">
        <f t="shared" si="310"/>
        <v>0</v>
      </c>
      <c r="O1309" s="60">
        <f t="shared" ca="1" si="311"/>
        <v>0.25270641999999999</v>
      </c>
      <c r="P1309" s="66" t="str">
        <f t="shared" si="312"/>
        <v>A+J=</v>
      </c>
      <c r="Q1309" s="67">
        <f t="shared" si="313"/>
        <v>45882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</row>
    <row r="1310" spans="1:147" x14ac:dyDescent="0.2">
      <c r="A1310" s="59">
        <f t="shared" si="314"/>
        <v>44676</v>
      </c>
      <c r="B1310" s="70">
        <f t="shared" ca="1" si="303"/>
        <v>1.25270642</v>
      </c>
      <c r="C1310" s="60">
        <f t="shared" si="304"/>
        <v>1</v>
      </c>
      <c r="D1310" s="61">
        <f ca="1">IF(A1310&lt;$B$1,VLOOKUP(A1310,[1]DI!$A$4:$B$15000,2,FALSE),0)</f>
        <v>0.11649999999999999</v>
      </c>
      <c r="E1310" s="60">
        <f t="shared" ca="1" si="305"/>
        <v>4.3739000000000001E-4</v>
      </c>
      <c r="F1310" s="62">
        <f t="shared" si="315"/>
        <v>1.3</v>
      </c>
      <c r="G1310" s="63">
        <f t="shared" ca="1" si="306"/>
        <v>1.0005686069999999</v>
      </c>
      <c r="H1310" s="60">
        <f ca="1">TRUNC(PRODUCT(G$10:G1309),15)</f>
        <v>1.25270642412041</v>
      </c>
      <c r="I1310" s="60">
        <f t="shared" si="307"/>
        <v>1</v>
      </c>
      <c r="J1310" s="60">
        <f t="shared" ca="1" si="308"/>
        <v>1.25270642</v>
      </c>
      <c r="K1310" s="60">
        <f t="shared" ca="1" si="309"/>
        <v>0.25270641999999999</v>
      </c>
      <c r="L1310" s="64">
        <f>IF(VLOOKUP(A1310,$U$12:$AD$125,8)=VLOOKUP(A1309,$U$12:$AD$125,8),0,VLOOKUP(A1310,U$12:$AD$125,8))</f>
        <v>0</v>
      </c>
      <c r="M1310" s="65">
        <f>IF(L1310&gt;0,VLOOKUP(L1310,T$12:$AC$125,7),0)</f>
        <v>0</v>
      </c>
      <c r="N1310" s="60">
        <f t="shared" si="310"/>
        <v>0</v>
      </c>
      <c r="O1310" s="60">
        <f t="shared" ca="1" si="311"/>
        <v>0.25270641999999999</v>
      </c>
      <c r="P1310" s="66" t="str">
        <f t="shared" si="312"/>
        <v>A+J=</v>
      </c>
      <c r="Q1310" s="67">
        <f t="shared" si="313"/>
        <v>45882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</row>
    <row r="1311" spans="1:147" x14ac:dyDescent="0.2">
      <c r="A1311" s="59">
        <f t="shared" si="314"/>
        <v>44677</v>
      </c>
      <c r="B1311" s="70">
        <f t="shared" ca="1" si="303"/>
        <v>1.25341872</v>
      </c>
      <c r="C1311" s="60">
        <f t="shared" si="304"/>
        <v>1</v>
      </c>
      <c r="D1311" s="61">
        <f ca="1">IF(A1311&lt;$B$1,VLOOKUP(A1311,[1]DI!$A$4:$B$15000,2,FALSE),0)</f>
        <v>0.11649999999999999</v>
      </c>
      <c r="E1311" s="60">
        <f t="shared" ca="1" si="305"/>
        <v>4.3739000000000001E-4</v>
      </c>
      <c r="F1311" s="62">
        <f t="shared" si="315"/>
        <v>1.3</v>
      </c>
      <c r="G1311" s="63">
        <f t="shared" ca="1" si="306"/>
        <v>1.0005686069999999</v>
      </c>
      <c r="H1311" s="60">
        <f ca="1">TRUNC(PRODUCT(G$10:G1310),15)</f>
        <v>1.25341872176211</v>
      </c>
      <c r="I1311" s="60">
        <f t="shared" si="307"/>
        <v>1</v>
      </c>
      <c r="J1311" s="60">
        <f t="shared" ca="1" si="308"/>
        <v>1.25341872</v>
      </c>
      <c r="K1311" s="60">
        <f t="shared" ca="1" si="309"/>
        <v>0.25341871999999999</v>
      </c>
      <c r="L1311" s="64">
        <f>IF(VLOOKUP(A1311,$U$12:$AD$125,8)=VLOOKUP(A1310,$U$12:$AD$125,8),0,VLOOKUP(A1311,U$12:$AD$125,8))</f>
        <v>0</v>
      </c>
      <c r="M1311" s="65">
        <f>IF(L1311&gt;0,VLOOKUP(L1311,T$12:$AC$125,7),0)</f>
        <v>0</v>
      </c>
      <c r="N1311" s="60">
        <f t="shared" si="310"/>
        <v>0</v>
      </c>
      <c r="O1311" s="60">
        <f t="shared" ca="1" si="311"/>
        <v>0.25341871999999999</v>
      </c>
      <c r="P1311" s="66" t="str">
        <f t="shared" si="312"/>
        <v>A+J=</v>
      </c>
      <c r="Q1311" s="67">
        <f t="shared" si="313"/>
        <v>45882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</row>
    <row r="1312" spans="1:147" x14ac:dyDescent="0.2">
      <c r="A1312" s="59">
        <f t="shared" si="314"/>
        <v>44678</v>
      </c>
      <c r="B1312" s="70">
        <f t="shared" ca="1" si="303"/>
        <v>1.25413142</v>
      </c>
      <c r="C1312" s="60">
        <f t="shared" si="304"/>
        <v>1</v>
      </c>
      <c r="D1312" s="61">
        <f ca="1">IF(A1312&lt;$B$1,VLOOKUP(A1312,[1]DI!$A$4:$B$15000,2,FALSE),0)</f>
        <v>0.11649999999999999</v>
      </c>
      <c r="E1312" s="60">
        <f t="shared" ca="1" si="305"/>
        <v>4.3739000000000001E-4</v>
      </c>
      <c r="F1312" s="62">
        <f t="shared" si="315"/>
        <v>1.3</v>
      </c>
      <c r="G1312" s="63">
        <f t="shared" ca="1" si="306"/>
        <v>1.0005686069999999</v>
      </c>
      <c r="H1312" s="60">
        <f ca="1">TRUNC(PRODUCT(G$10:G1311),15)</f>
        <v>1.25413142442123</v>
      </c>
      <c r="I1312" s="60">
        <f t="shared" si="307"/>
        <v>1</v>
      </c>
      <c r="J1312" s="60">
        <f t="shared" ca="1" si="308"/>
        <v>1.25413142</v>
      </c>
      <c r="K1312" s="60">
        <f t="shared" ca="1" si="309"/>
        <v>0.25413142</v>
      </c>
      <c r="L1312" s="64">
        <f>IF(VLOOKUP(A1312,$U$12:$AD$125,8)=VLOOKUP(A1311,$U$12:$AD$125,8),0,VLOOKUP(A1312,U$12:$AD$125,8))</f>
        <v>0</v>
      </c>
      <c r="M1312" s="65">
        <f>IF(L1312&gt;0,VLOOKUP(L1312,T$12:$AC$125,7),0)</f>
        <v>0</v>
      </c>
      <c r="N1312" s="60">
        <f t="shared" si="310"/>
        <v>0</v>
      </c>
      <c r="O1312" s="60">
        <f t="shared" ca="1" si="311"/>
        <v>0.25413142</v>
      </c>
      <c r="P1312" s="66" t="str">
        <f t="shared" si="312"/>
        <v>A+J=</v>
      </c>
      <c r="Q1312" s="67">
        <f t="shared" si="313"/>
        <v>45882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</row>
    <row r="1313" spans="1:150" x14ac:dyDescent="0.2">
      <c r="A1313" s="59">
        <f t="shared" si="314"/>
        <v>44679</v>
      </c>
      <c r="B1313" s="70">
        <f t="shared" ca="1" si="303"/>
        <v>1.25484453</v>
      </c>
      <c r="C1313" s="60">
        <f t="shared" si="304"/>
        <v>1</v>
      </c>
      <c r="D1313" s="61">
        <f ca="1">IF(A1313&lt;$B$1,VLOOKUP(A1313,[1]DI!$A$4:$B$15000,2,FALSE),0)</f>
        <v>0.11649999999999999</v>
      </c>
      <c r="E1313" s="60">
        <f t="shared" ca="1" si="305"/>
        <v>4.3739000000000001E-4</v>
      </c>
      <c r="F1313" s="62">
        <f t="shared" si="315"/>
        <v>1.3</v>
      </c>
      <c r="G1313" s="63">
        <f t="shared" ca="1" si="306"/>
        <v>1.0005686069999999</v>
      </c>
      <c r="H1313" s="60">
        <f ca="1">TRUNC(PRODUCT(G$10:G1312),15)</f>
        <v>1.2548445323280799</v>
      </c>
      <c r="I1313" s="60">
        <f t="shared" si="307"/>
        <v>1</v>
      </c>
      <c r="J1313" s="60">
        <f t="shared" ca="1" si="308"/>
        <v>1.25484453</v>
      </c>
      <c r="K1313" s="60">
        <f t="shared" ca="1" si="309"/>
        <v>0.25484453000000001</v>
      </c>
      <c r="L1313" s="64">
        <f>IF(VLOOKUP(A1313,$U$12:$AD$125,8)=VLOOKUP(A1312,$U$12:$AD$125,8),0,VLOOKUP(A1313,U$12:$AD$125,8))</f>
        <v>0</v>
      </c>
      <c r="M1313" s="65">
        <f>IF(L1313&gt;0,VLOOKUP(L1313,T$12:$AC$125,7),0)</f>
        <v>0</v>
      </c>
      <c r="N1313" s="60">
        <f t="shared" si="310"/>
        <v>0</v>
      </c>
      <c r="O1313" s="60">
        <f t="shared" ca="1" si="311"/>
        <v>0.25484453000000001</v>
      </c>
      <c r="P1313" s="66" t="str">
        <f t="shared" si="312"/>
        <v>A+J=</v>
      </c>
      <c r="Q1313" s="67">
        <f t="shared" si="313"/>
        <v>45882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</row>
    <row r="1314" spans="1:150" x14ac:dyDescent="0.2">
      <c r="A1314" s="59">
        <f t="shared" si="314"/>
        <v>44680</v>
      </c>
      <c r="B1314" s="70">
        <f t="shared" ca="1" si="303"/>
        <v>1.2555580499999999</v>
      </c>
      <c r="C1314" s="60">
        <f t="shared" si="304"/>
        <v>1</v>
      </c>
      <c r="D1314" s="61">
        <f ca="1">IF(A1314&lt;$B$1,VLOOKUP(A1314,[1]DI!$A$4:$B$15000,2,FALSE),0)</f>
        <v>0.11649999999999999</v>
      </c>
      <c r="E1314" s="60">
        <f t="shared" ca="1" si="305"/>
        <v>4.3739000000000001E-4</v>
      </c>
      <c r="F1314" s="62">
        <f t="shared" si="315"/>
        <v>1.3</v>
      </c>
      <c r="G1314" s="63">
        <f t="shared" ca="1" si="306"/>
        <v>1.0005686069999999</v>
      </c>
      <c r="H1314" s="60">
        <f ca="1">TRUNC(PRODUCT(G$10:G1313),15)</f>
        <v>1.2555580457130699</v>
      </c>
      <c r="I1314" s="60">
        <f t="shared" si="307"/>
        <v>1</v>
      </c>
      <c r="J1314" s="60">
        <f t="shared" ca="1" si="308"/>
        <v>1.2555580500000001</v>
      </c>
      <c r="K1314" s="60">
        <f t="shared" ca="1" si="309"/>
        <v>0.25555804999999998</v>
      </c>
      <c r="L1314" s="64">
        <f>IF(VLOOKUP(A1314,$U$12:$AD$125,8)=VLOOKUP(A1313,$U$12:$AD$125,8),0,VLOOKUP(A1314,U$12:$AD$125,8))</f>
        <v>0</v>
      </c>
      <c r="M1314" s="65">
        <f>IF(L1314&gt;0,VLOOKUP(L1314,T$12:$AC$125,7),0)</f>
        <v>0</v>
      </c>
      <c r="N1314" s="60">
        <f t="shared" si="310"/>
        <v>0</v>
      </c>
      <c r="O1314" s="60">
        <f t="shared" ca="1" si="311"/>
        <v>0.25555804999999998</v>
      </c>
      <c r="P1314" s="66" t="str">
        <f t="shared" si="312"/>
        <v>A+J=</v>
      </c>
      <c r="Q1314" s="67">
        <f t="shared" si="313"/>
        <v>45882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</row>
    <row r="1315" spans="1:150" x14ac:dyDescent="0.2">
      <c r="A1315" s="59">
        <f t="shared" si="314"/>
        <v>44681</v>
      </c>
      <c r="B1315" s="70">
        <f t="shared" ca="1" si="303"/>
        <v>1.2562719600000001</v>
      </c>
      <c r="C1315" s="60">
        <f t="shared" si="304"/>
        <v>1</v>
      </c>
      <c r="D1315" s="61">
        <f ca="1">IF(A1315&lt;$B$1,VLOOKUP(A1315,[1]DI!$A$4:$B$15000,2,FALSE),0)</f>
        <v>0</v>
      </c>
      <c r="E1315" s="60">
        <f t="shared" ca="1" si="305"/>
        <v>0</v>
      </c>
      <c r="F1315" s="62">
        <f t="shared" si="315"/>
        <v>1.3</v>
      </c>
      <c r="G1315" s="63">
        <f t="shared" ca="1" si="306"/>
        <v>1</v>
      </c>
      <c r="H1315" s="60">
        <f ca="1">TRUNC(PRODUCT(G$10:G1314),15)</f>
        <v>1.2562719648067699</v>
      </c>
      <c r="I1315" s="60">
        <f t="shared" si="307"/>
        <v>1</v>
      </c>
      <c r="J1315" s="60">
        <f t="shared" ca="1" si="308"/>
        <v>1.2562719600000001</v>
      </c>
      <c r="K1315" s="60">
        <f t="shared" ca="1" si="309"/>
        <v>0.25627196000000002</v>
      </c>
      <c r="L1315" s="64">
        <f>IF(VLOOKUP(A1315,$U$12:$AD$125,8)=VLOOKUP(A1314,$U$12:$AD$125,8),0,VLOOKUP(A1315,U$12:$AD$125,8))</f>
        <v>0</v>
      </c>
      <c r="M1315" s="65">
        <f>IF(L1315&gt;0,VLOOKUP(L1315,T$12:$AC$125,7),0)</f>
        <v>0</v>
      </c>
      <c r="N1315" s="60">
        <f t="shared" si="310"/>
        <v>0</v>
      </c>
      <c r="O1315" s="60">
        <f t="shared" ca="1" si="311"/>
        <v>0.25627196000000002</v>
      </c>
      <c r="P1315" s="66" t="str">
        <f t="shared" si="312"/>
        <v>A+J=</v>
      </c>
      <c r="Q1315" s="67">
        <f t="shared" si="313"/>
        <v>45882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</row>
    <row r="1316" spans="1:150" x14ac:dyDescent="0.2">
      <c r="A1316" s="59">
        <f t="shared" si="314"/>
        <v>44682</v>
      </c>
      <c r="B1316" s="70">
        <f t="shared" ca="1" si="303"/>
        <v>1.2562719600000001</v>
      </c>
      <c r="C1316" s="60">
        <f t="shared" si="304"/>
        <v>1</v>
      </c>
      <c r="D1316" s="61">
        <f ca="1">IF(A1316&lt;$B$1,VLOOKUP(A1316,[1]DI!$A$4:$B$15000,2,FALSE),0)</f>
        <v>0</v>
      </c>
      <c r="E1316" s="60">
        <f t="shared" ca="1" si="305"/>
        <v>0</v>
      </c>
      <c r="F1316" s="62">
        <f t="shared" si="315"/>
        <v>1.3</v>
      </c>
      <c r="G1316" s="63">
        <f t="shared" ca="1" si="306"/>
        <v>1</v>
      </c>
      <c r="H1316" s="60">
        <f ca="1">TRUNC(PRODUCT(G$10:G1315),15)</f>
        <v>1.2562719648067699</v>
      </c>
      <c r="I1316" s="60">
        <f t="shared" si="307"/>
        <v>1</v>
      </c>
      <c r="J1316" s="60">
        <f t="shared" ca="1" si="308"/>
        <v>1.2562719600000001</v>
      </c>
      <c r="K1316" s="60">
        <f t="shared" ca="1" si="309"/>
        <v>0.25627196000000002</v>
      </c>
      <c r="L1316" s="64">
        <f>IF(VLOOKUP(A1316,$U$12:$AD$125,8)=VLOOKUP(A1315,$U$12:$AD$125,8),0,VLOOKUP(A1316,U$12:$AD$125,8))</f>
        <v>0</v>
      </c>
      <c r="M1316" s="65">
        <f>IF(L1316&gt;0,VLOOKUP(L1316,T$12:$AC$125,7),0)</f>
        <v>0</v>
      </c>
      <c r="N1316" s="60">
        <f t="shared" si="310"/>
        <v>0</v>
      </c>
      <c r="O1316" s="60">
        <f t="shared" ca="1" si="311"/>
        <v>0.25627196000000002</v>
      </c>
      <c r="P1316" s="66" t="str">
        <f t="shared" si="312"/>
        <v>A+J=</v>
      </c>
      <c r="Q1316" s="67">
        <f t="shared" si="313"/>
        <v>45882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</row>
    <row r="1317" spans="1:150" x14ac:dyDescent="0.2">
      <c r="A1317" s="59">
        <f t="shared" si="314"/>
        <v>44683</v>
      </c>
      <c r="B1317" s="70">
        <f t="shared" ca="1" si="303"/>
        <v>1.2562719600000001</v>
      </c>
      <c r="C1317" s="60">
        <f t="shared" si="304"/>
        <v>1</v>
      </c>
      <c r="D1317" s="61">
        <f ca="1">IF(A1317&lt;$B$1,VLOOKUP(A1317,[1]DI!$A$4:$B$15000,2,FALSE),0)</f>
        <v>0.11649999999999999</v>
      </c>
      <c r="E1317" s="60">
        <f t="shared" ca="1" si="305"/>
        <v>4.3739000000000001E-4</v>
      </c>
      <c r="F1317" s="62">
        <f t="shared" si="315"/>
        <v>1.3</v>
      </c>
      <c r="G1317" s="63">
        <f t="shared" ca="1" si="306"/>
        <v>1.0005686069999999</v>
      </c>
      <c r="H1317" s="60">
        <f ca="1">TRUNC(PRODUCT(G$10:G1316),15)</f>
        <v>1.2562719648067699</v>
      </c>
      <c r="I1317" s="60">
        <f t="shared" si="307"/>
        <v>1</v>
      </c>
      <c r="J1317" s="60">
        <f t="shared" ca="1" si="308"/>
        <v>1.2562719600000001</v>
      </c>
      <c r="K1317" s="60">
        <f t="shared" ca="1" si="309"/>
        <v>0.25627196000000002</v>
      </c>
      <c r="L1317" s="64">
        <f>IF(VLOOKUP(A1317,$U$12:$AD$125,8)=VLOOKUP(A1316,$U$12:$AD$125,8),0,VLOOKUP(A1317,U$12:$AD$125,8))</f>
        <v>0</v>
      </c>
      <c r="M1317" s="65">
        <f>IF(L1317&gt;0,VLOOKUP(L1317,T$12:$AC$125,7),0)</f>
        <v>0</v>
      </c>
      <c r="N1317" s="60">
        <f t="shared" si="310"/>
        <v>0</v>
      </c>
      <c r="O1317" s="60">
        <f t="shared" ca="1" si="311"/>
        <v>0.25627196000000002</v>
      </c>
      <c r="P1317" s="66" t="str">
        <f t="shared" si="312"/>
        <v>A+J=</v>
      </c>
      <c r="Q1317" s="67">
        <f t="shared" si="313"/>
        <v>45882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</row>
    <row r="1318" spans="1:150" x14ac:dyDescent="0.2">
      <c r="A1318" s="59">
        <f t="shared" si="314"/>
        <v>44684</v>
      </c>
      <c r="B1318" s="70">
        <f t="shared" ca="1" si="303"/>
        <v>1.25698629</v>
      </c>
      <c r="C1318" s="60">
        <f t="shared" si="304"/>
        <v>1</v>
      </c>
      <c r="D1318" s="61">
        <f ca="1">IF(A1318&lt;$B$1,VLOOKUP(A1318,[1]DI!$A$4:$B$15000,2,FALSE),0)</f>
        <v>0.11649999999999999</v>
      </c>
      <c r="E1318" s="60">
        <f t="shared" ca="1" si="305"/>
        <v>4.3739000000000001E-4</v>
      </c>
      <c r="F1318" s="62">
        <f t="shared" si="315"/>
        <v>1.3</v>
      </c>
      <c r="G1318" s="63">
        <f t="shared" ca="1" si="306"/>
        <v>1.0005686069999999</v>
      </c>
      <c r="H1318" s="60">
        <f ca="1">TRUNC(PRODUCT(G$10:G1317),15)</f>
        <v>1.25698628983987</v>
      </c>
      <c r="I1318" s="60">
        <f t="shared" si="307"/>
        <v>1</v>
      </c>
      <c r="J1318" s="60">
        <f t="shared" ca="1" si="308"/>
        <v>1.25698629</v>
      </c>
      <c r="K1318" s="60">
        <f t="shared" ca="1" si="309"/>
        <v>0.25698629000000001</v>
      </c>
      <c r="L1318" s="64">
        <f>IF(VLOOKUP(A1318,$U$12:$AD$125,8)=VLOOKUP(A1317,$U$12:$AD$125,8),0,VLOOKUP(A1318,U$12:$AD$125,8))</f>
        <v>0</v>
      </c>
      <c r="M1318" s="65">
        <f>IF(L1318&gt;0,VLOOKUP(L1318,T$12:$AC$125,7),0)</f>
        <v>0</v>
      </c>
      <c r="N1318" s="60">
        <f t="shared" si="310"/>
        <v>0</v>
      </c>
      <c r="O1318" s="60">
        <f t="shared" ca="1" si="311"/>
        <v>0.25698629000000001</v>
      </c>
      <c r="P1318" s="66" t="str">
        <f t="shared" si="312"/>
        <v>A+J=</v>
      </c>
      <c r="Q1318" s="67">
        <f t="shared" si="313"/>
        <v>45882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</row>
    <row r="1319" spans="1:150" x14ac:dyDescent="0.2">
      <c r="A1319" s="59">
        <f t="shared" si="314"/>
        <v>44685</v>
      </c>
      <c r="B1319" s="70">
        <f t="shared" ca="1" si="303"/>
        <v>1.2577010200000001</v>
      </c>
      <c r="C1319" s="60">
        <f t="shared" si="304"/>
        <v>1</v>
      </c>
      <c r="D1319" s="61">
        <f ca="1">IF(A1319&lt;$B$1,VLOOKUP(A1319,[1]DI!$A$4:$B$15000,2,FALSE),0)</f>
        <v>0.11649999999999999</v>
      </c>
      <c r="E1319" s="60">
        <f t="shared" ca="1" si="305"/>
        <v>4.3739000000000001E-4</v>
      </c>
      <c r="F1319" s="62">
        <f t="shared" si="315"/>
        <v>1.3</v>
      </c>
      <c r="G1319" s="63">
        <f t="shared" ca="1" si="306"/>
        <v>1.0005686069999999</v>
      </c>
      <c r="H1319" s="60">
        <f ca="1">TRUNC(PRODUCT(G$10:G1318),15)</f>
        <v>1.2577010210431701</v>
      </c>
      <c r="I1319" s="60">
        <f t="shared" si="307"/>
        <v>1</v>
      </c>
      <c r="J1319" s="60">
        <f t="shared" ca="1" si="308"/>
        <v>1.2577010200000001</v>
      </c>
      <c r="K1319" s="60">
        <f t="shared" ca="1" si="309"/>
        <v>0.25770102</v>
      </c>
      <c r="L1319" s="64">
        <f>IF(VLOOKUP(A1319,$U$12:$AD$125,8)=VLOOKUP(A1318,$U$12:$AD$125,8),0,VLOOKUP(A1319,U$12:$AD$125,8))</f>
        <v>0</v>
      </c>
      <c r="M1319" s="65">
        <f>IF(L1319&gt;0,VLOOKUP(L1319,T$12:$AC$125,7),0)</f>
        <v>0</v>
      </c>
      <c r="N1319" s="60">
        <f t="shared" si="310"/>
        <v>0</v>
      </c>
      <c r="O1319" s="60">
        <f t="shared" ca="1" si="311"/>
        <v>0.25770102</v>
      </c>
      <c r="P1319" s="66" t="str">
        <f t="shared" si="312"/>
        <v>A+J=</v>
      </c>
      <c r="Q1319" s="67">
        <f t="shared" si="313"/>
        <v>45882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</row>
    <row r="1320" spans="1:150" x14ac:dyDescent="0.2">
      <c r="A1320" s="59">
        <f t="shared" si="314"/>
        <v>44686</v>
      </c>
      <c r="B1320" s="70">
        <f t="shared" ca="1" si="303"/>
        <v>1.2584161599999999</v>
      </c>
      <c r="C1320" s="60">
        <f t="shared" si="304"/>
        <v>1</v>
      </c>
      <c r="D1320" s="61">
        <f ca="1">IF(A1320&lt;$B$1,VLOOKUP(A1320,[1]DI!$A$4:$B$15000,2,FALSE),0)</f>
        <v>0.1265</v>
      </c>
      <c r="E1320" s="60">
        <f t="shared" ca="1" si="305"/>
        <v>4.7279E-4</v>
      </c>
      <c r="F1320" s="62">
        <f t="shared" si="315"/>
        <v>1.3</v>
      </c>
      <c r="G1320" s="63">
        <f t="shared" ca="1" si="306"/>
        <v>1.000614627</v>
      </c>
      <c r="H1320" s="60">
        <f ca="1">TRUNC(PRODUCT(G$10:G1319),15)</f>
        <v>1.2584161586476399</v>
      </c>
      <c r="I1320" s="60">
        <f t="shared" si="307"/>
        <v>1</v>
      </c>
      <c r="J1320" s="60">
        <f t="shared" ca="1" si="308"/>
        <v>1.2584161599999999</v>
      </c>
      <c r="K1320" s="60">
        <f t="shared" ca="1" si="309"/>
        <v>0.25841616000000001</v>
      </c>
      <c r="L1320" s="64">
        <f>IF(VLOOKUP(A1320,$U$12:$AD$125,8)=VLOOKUP(A1319,$U$12:$AD$125,8),0,VLOOKUP(A1320,U$12:$AD$125,8))</f>
        <v>0</v>
      </c>
      <c r="M1320" s="65">
        <f>IF(L1320&gt;0,VLOOKUP(L1320,T$12:$AC$125,7),0)</f>
        <v>0</v>
      </c>
      <c r="N1320" s="60">
        <f t="shared" si="310"/>
        <v>0</v>
      </c>
      <c r="O1320" s="60">
        <f t="shared" ca="1" si="311"/>
        <v>0.25841616000000001</v>
      </c>
      <c r="P1320" s="66" t="str">
        <f t="shared" si="312"/>
        <v>A+J=</v>
      </c>
      <c r="Q1320" s="67">
        <f t="shared" si="313"/>
        <v>45882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</row>
    <row r="1321" spans="1:150" x14ac:dyDescent="0.2">
      <c r="A1321" s="59">
        <f t="shared" si="314"/>
        <v>44687</v>
      </c>
      <c r="B1321" s="70">
        <f t="shared" ca="1" si="303"/>
        <v>1.2591896199999999</v>
      </c>
      <c r="C1321" s="60">
        <f t="shared" si="304"/>
        <v>1</v>
      </c>
      <c r="D1321" s="61">
        <f ca="1">IF(A1321&lt;$B$1,VLOOKUP(A1321,[1]DI!$A$4:$B$15000,2,FALSE),0)</f>
        <v>0.1265</v>
      </c>
      <c r="E1321" s="60">
        <f t="shared" ca="1" si="305"/>
        <v>4.7279E-4</v>
      </c>
      <c r="F1321" s="62">
        <f t="shared" si="315"/>
        <v>1.3</v>
      </c>
      <c r="G1321" s="63">
        <f t="shared" ca="1" si="306"/>
        <v>1.000614627</v>
      </c>
      <c r="H1321" s="60">
        <f ca="1">TRUNC(PRODUCT(G$10:G1320),15)</f>
        <v>1.25918961519599</v>
      </c>
      <c r="I1321" s="60">
        <f t="shared" si="307"/>
        <v>1</v>
      </c>
      <c r="J1321" s="60">
        <f t="shared" ca="1" si="308"/>
        <v>1.2591896199999999</v>
      </c>
      <c r="K1321" s="60">
        <f t="shared" ca="1" si="309"/>
        <v>0.25918962000000001</v>
      </c>
      <c r="L1321" s="64">
        <f>IF(VLOOKUP(A1321,$U$12:$AD$125,8)=VLOOKUP(A1320,$U$12:$AD$125,8),0,VLOOKUP(A1321,U$12:$AD$125,8))</f>
        <v>0</v>
      </c>
      <c r="M1321" s="65">
        <f>IF(L1321&gt;0,VLOOKUP(L1321,T$12:$AC$125,7),0)</f>
        <v>0</v>
      </c>
      <c r="N1321" s="60">
        <f t="shared" si="310"/>
        <v>0</v>
      </c>
      <c r="O1321" s="60">
        <f t="shared" ca="1" si="311"/>
        <v>0.25918962000000001</v>
      </c>
      <c r="P1321" s="66" t="str">
        <f t="shared" si="312"/>
        <v>A+J=</v>
      </c>
      <c r="Q1321" s="67">
        <f t="shared" si="313"/>
        <v>45882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</row>
    <row r="1322" spans="1:150" x14ac:dyDescent="0.2">
      <c r="A1322" s="59">
        <f t="shared" si="314"/>
        <v>44688</v>
      </c>
      <c r="B1322" s="70">
        <f t="shared" ca="1" si="303"/>
        <v>1.2599635499999999</v>
      </c>
      <c r="C1322" s="60">
        <f t="shared" si="304"/>
        <v>1</v>
      </c>
      <c r="D1322" s="61">
        <f ca="1">IF(A1322&lt;$B$1,VLOOKUP(A1322,[1]DI!$A$4:$B$15000,2,FALSE),0)</f>
        <v>0</v>
      </c>
      <c r="E1322" s="60">
        <f t="shared" ca="1" si="305"/>
        <v>0</v>
      </c>
      <c r="F1322" s="62">
        <f t="shared" si="315"/>
        <v>1.3</v>
      </c>
      <c r="G1322" s="63">
        <f t="shared" ca="1" si="306"/>
        <v>1</v>
      </c>
      <c r="H1322" s="60">
        <f ca="1">TRUNC(PRODUCT(G$10:G1321),15)</f>
        <v>1.2599635471316</v>
      </c>
      <c r="I1322" s="60">
        <f t="shared" si="307"/>
        <v>1</v>
      </c>
      <c r="J1322" s="60">
        <f t="shared" ca="1" si="308"/>
        <v>1.2599635499999999</v>
      </c>
      <c r="K1322" s="60">
        <f t="shared" ca="1" si="309"/>
        <v>0.25996354999999999</v>
      </c>
      <c r="L1322" s="64">
        <f>IF(VLOOKUP(A1322,$U$12:$AD$125,8)=VLOOKUP(A1321,$U$12:$AD$125,8),0,VLOOKUP(A1322,U$12:$AD$125,8))</f>
        <v>0</v>
      </c>
      <c r="M1322" s="65">
        <f>IF(L1322&gt;0,VLOOKUP(L1322,T$12:$AC$125,7),0)</f>
        <v>0</v>
      </c>
      <c r="N1322" s="60">
        <f t="shared" si="310"/>
        <v>0</v>
      </c>
      <c r="O1322" s="60">
        <f t="shared" ca="1" si="311"/>
        <v>0.25996354999999999</v>
      </c>
      <c r="P1322" s="66" t="str">
        <f t="shared" si="312"/>
        <v>A+J=</v>
      </c>
      <c r="Q1322" s="67">
        <f t="shared" si="313"/>
        <v>45882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</row>
    <row r="1323" spans="1:150" x14ac:dyDescent="0.2">
      <c r="A1323" s="59">
        <f t="shared" si="314"/>
        <v>44689</v>
      </c>
      <c r="B1323" s="70">
        <f t="shared" ca="1" si="303"/>
        <v>1.2599635499999999</v>
      </c>
      <c r="C1323" s="60">
        <f t="shared" si="304"/>
        <v>1</v>
      </c>
      <c r="D1323" s="61">
        <f ca="1">IF(A1323&lt;$B$1,VLOOKUP(A1323,[1]DI!$A$4:$B$15000,2,FALSE),0)</f>
        <v>0</v>
      </c>
      <c r="E1323" s="60">
        <f t="shared" ca="1" si="305"/>
        <v>0</v>
      </c>
      <c r="F1323" s="62">
        <f t="shared" si="315"/>
        <v>1.3</v>
      </c>
      <c r="G1323" s="63">
        <f t="shared" ca="1" si="306"/>
        <v>1</v>
      </c>
      <c r="H1323" s="60">
        <f ca="1">TRUNC(PRODUCT(G$10:G1322),15)</f>
        <v>1.2599635471316</v>
      </c>
      <c r="I1323" s="60">
        <f t="shared" si="307"/>
        <v>1</v>
      </c>
      <c r="J1323" s="60">
        <f t="shared" ca="1" si="308"/>
        <v>1.2599635499999999</v>
      </c>
      <c r="K1323" s="60">
        <f t="shared" ca="1" si="309"/>
        <v>0.25996354999999999</v>
      </c>
      <c r="L1323" s="64">
        <f>IF(VLOOKUP(A1323,$U$12:$AD$125,8)=VLOOKUP(A1322,$U$12:$AD$125,8),0,VLOOKUP(A1323,U$12:$AD$125,8))</f>
        <v>0</v>
      </c>
      <c r="M1323" s="65">
        <f>IF(L1323&gt;0,VLOOKUP(L1323,T$12:$AC$125,7),0)</f>
        <v>0</v>
      </c>
      <c r="N1323" s="60">
        <f t="shared" si="310"/>
        <v>0</v>
      </c>
      <c r="O1323" s="60">
        <f t="shared" ca="1" si="311"/>
        <v>0.25996354999999999</v>
      </c>
      <c r="P1323" s="66" t="str">
        <f t="shared" si="312"/>
        <v>A+J=</v>
      </c>
      <c r="Q1323" s="67">
        <f t="shared" si="313"/>
        <v>45882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</row>
    <row r="1324" spans="1:150" x14ac:dyDescent="0.2">
      <c r="A1324" s="59">
        <f t="shared" si="314"/>
        <v>44690</v>
      </c>
      <c r="B1324" s="70">
        <f t="shared" ca="1" si="303"/>
        <v>1.2599635499999999</v>
      </c>
      <c r="C1324" s="60">
        <f t="shared" si="304"/>
        <v>1</v>
      </c>
      <c r="D1324" s="61">
        <f ca="1">IF(A1324&lt;$B$1,VLOOKUP(A1324,[1]DI!$A$4:$B$15000,2,FALSE),0)</f>
        <v>0.1265</v>
      </c>
      <c r="E1324" s="60">
        <f t="shared" ca="1" si="305"/>
        <v>4.7279E-4</v>
      </c>
      <c r="F1324" s="62">
        <f t="shared" si="315"/>
        <v>1.3</v>
      </c>
      <c r="G1324" s="63">
        <f t="shared" ca="1" si="306"/>
        <v>1.000614627</v>
      </c>
      <c r="H1324" s="60">
        <f ca="1">TRUNC(PRODUCT(G$10:G1323),15)</f>
        <v>1.2599635471316</v>
      </c>
      <c r="I1324" s="60">
        <f t="shared" si="307"/>
        <v>1</v>
      </c>
      <c r="J1324" s="60">
        <f t="shared" ca="1" si="308"/>
        <v>1.2599635499999999</v>
      </c>
      <c r="K1324" s="60">
        <f t="shared" ca="1" si="309"/>
        <v>0.25996354999999999</v>
      </c>
      <c r="L1324" s="64">
        <f>IF(VLOOKUP(A1324,$U$12:$AD$125,8)=VLOOKUP(A1323,$U$12:$AD$125,8),0,VLOOKUP(A1324,U$12:$AD$125,8))</f>
        <v>0</v>
      </c>
      <c r="M1324" s="65">
        <f>IF(L1324&gt;0,VLOOKUP(L1324,T$12:$AC$125,7),0)</f>
        <v>0</v>
      </c>
      <c r="N1324" s="60">
        <f t="shared" si="310"/>
        <v>0</v>
      </c>
      <c r="O1324" s="60">
        <f t="shared" ca="1" si="311"/>
        <v>0.25996354999999999</v>
      </c>
      <c r="P1324" s="66" t="str">
        <f t="shared" si="312"/>
        <v>A+J=</v>
      </c>
      <c r="Q1324" s="67">
        <f t="shared" si="313"/>
        <v>45882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</row>
    <row r="1325" spans="1:150" x14ac:dyDescent="0.2">
      <c r="A1325" s="59">
        <f t="shared" si="314"/>
        <v>44691</v>
      </c>
      <c r="B1325" s="70">
        <f t="shared" ca="1" si="303"/>
        <v>1.26073795</v>
      </c>
      <c r="C1325" s="60">
        <f t="shared" si="304"/>
        <v>1</v>
      </c>
      <c r="D1325" s="61">
        <f ca="1">IF(A1325&lt;$B$1,VLOOKUP(A1325,[1]DI!$A$4:$B$15000,2,FALSE),0)</f>
        <v>0.1265</v>
      </c>
      <c r="E1325" s="60">
        <f t="shared" ca="1" si="305"/>
        <v>4.7279E-4</v>
      </c>
      <c r="F1325" s="62">
        <f t="shared" si="315"/>
        <v>1.3</v>
      </c>
      <c r="G1325" s="63">
        <f t="shared" ca="1" si="306"/>
        <v>1.000614627</v>
      </c>
      <c r="H1325" s="60">
        <f ca="1">TRUNC(PRODUCT(G$10:G1324),15)</f>
        <v>1.2607379547466899</v>
      </c>
      <c r="I1325" s="60">
        <f t="shared" si="307"/>
        <v>1</v>
      </c>
      <c r="J1325" s="60">
        <f t="shared" ca="1" si="308"/>
        <v>1.26073795</v>
      </c>
      <c r="K1325" s="60">
        <f t="shared" ca="1" si="309"/>
        <v>0.26073795</v>
      </c>
      <c r="L1325" s="64">
        <f>IF(VLOOKUP(A1325,$U$12:$AD$125,8)=VLOOKUP(A1324,$U$12:$AD$125,8),0,VLOOKUP(A1325,U$12:$AD$125,8))</f>
        <v>0</v>
      </c>
      <c r="M1325" s="65">
        <f>IF(L1325&gt;0,VLOOKUP(L1325,T$12:$AC$125,7),0)</f>
        <v>0</v>
      </c>
      <c r="N1325" s="60">
        <f t="shared" si="310"/>
        <v>0</v>
      </c>
      <c r="O1325" s="60">
        <f t="shared" ca="1" si="311"/>
        <v>0.26073795</v>
      </c>
      <c r="P1325" s="66" t="str">
        <f t="shared" si="312"/>
        <v>A+J=</v>
      </c>
      <c r="Q1325" s="67">
        <f t="shared" si="313"/>
        <v>45882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</row>
    <row r="1326" spans="1:150" x14ac:dyDescent="0.2">
      <c r="A1326" s="59">
        <f t="shared" si="314"/>
        <v>44692</v>
      </c>
      <c r="B1326" s="70">
        <f t="shared" ref="B1326:B1328" ca="1" si="316">IF(A1326&lt;=TODAY(),C1326+K1326,IF(AND(A1326&gt;TODAY(),A1326&lt;=$B$1),IF(VLOOKUP(TODAY(),$A$10:$D$5000,4,FALSE)=0,"n.d",C1326+K1326),"n.d"))</f>
        <v>1.26151284</v>
      </c>
      <c r="C1326" s="60">
        <f t="shared" ref="C1326:C1328" si="317">TRUNC(C1325-N1325,8)</f>
        <v>1</v>
      </c>
      <c r="D1326" s="61">
        <f ca="1">IF(A1326&lt;$B$1,VLOOKUP(A1326,[1]DI!$A$4:$B$15000,2,FALSE),0)</f>
        <v>0.1265</v>
      </c>
      <c r="E1326" s="60">
        <f t="shared" ref="E1326:E1328" ca="1" si="318">ROUND((((1+D1326)^(1/252)-1)),8)</f>
        <v>4.7279E-4</v>
      </c>
      <c r="F1326" s="62">
        <f t="shared" si="315"/>
        <v>1.3</v>
      </c>
      <c r="G1326" s="63">
        <f t="shared" ref="G1326:G1328" ca="1" si="319">TRUNC((1+(E1326*F1326)),15)</f>
        <v>1.000614627</v>
      </c>
      <c r="H1326" s="60">
        <f ca="1">TRUNC(PRODUCT(G$10:G1325),15)</f>
        <v>1.2615128383336001</v>
      </c>
      <c r="I1326" s="60">
        <f t="shared" ref="I1326:I1328" si="320">IF(OR(L1325&gt;0,L1325="E"),H1325,I1325)</f>
        <v>1</v>
      </c>
      <c r="J1326" s="60">
        <f t="shared" ref="J1326:J1328" ca="1" si="321">ROUND(TRUNC(H1326/I1326,15),8)</f>
        <v>1.26151284</v>
      </c>
      <c r="K1326" s="60">
        <f t="shared" ref="K1326:K1328" ca="1" si="322">TRUNC((C1326*(J1326-1)),8)</f>
        <v>0.26151284000000002</v>
      </c>
      <c r="L1326" s="64">
        <f>IF(VLOOKUP(A1326,$U$12:$AD$125,8)=VLOOKUP(A1325,$U$12:$AD$125,8),0,VLOOKUP(A1326,U$12:$AD$125,8))</f>
        <v>0</v>
      </c>
      <c r="M1326" s="65">
        <f>IF(L1326&gt;0,VLOOKUP(L1326,T$12:$AC$125,7),0)</f>
        <v>0</v>
      </c>
      <c r="N1326" s="60">
        <f t="shared" ref="N1326:N1328" si="323">IF(M1326&gt;0,(C$10*M1326),0)</f>
        <v>0</v>
      </c>
      <c r="O1326" s="60">
        <f t="shared" ref="O1326:O1328" ca="1" si="324">(K1326+N1326)</f>
        <v>0.26151284000000002</v>
      </c>
      <c r="P1326" s="66" t="str">
        <f t="shared" ref="P1326:P1328" si="325">IF(L1325&gt;0,VLOOKUP(A1325,$U$12:$AD$125,9),P1325)</f>
        <v>A+J=</v>
      </c>
      <c r="Q1326" s="67">
        <f t="shared" ref="Q1326:Q1328" si="326">IF(L1325&gt;0,VLOOKUP(A1325,$U$12:$AD$125,10),Q1325)</f>
        <v>45882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</row>
    <row r="1327" spans="1:150" x14ac:dyDescent="0.2">
      <c r="A1327" s="59">
        <f t="shared" si="314"/>
        <v>44693</v>
      </c>
      <c r="B1327" s="70">
        <f t="shared" ca="1" si="316"/>
        <v>1.2622882</v>
      </c>
      <c r="C1327" s="60">
        <f t="shared" si="317"/>
        <v>1</v>
      </c>
      <c r="D1327" s="61">
        <f ca="1">IF(A1327&lt;$B$1,VLOOKUP(A1327,[1]DI!$A$4:$B$15000,2,FALSE),0)</f>
        <v>0.1265</v>
      </c>
      <c r="E1327" s="60">
        <f t="shared" ca="1" si="318"/>
        <v>4.7279E-4</v>
      </c>
      <c r="F1327" s="62">
        <f t="shared" si="315"/>
        <v>1.3</v>
      </c>
      <c r="G1327" s="63">
        <f t="shared" ca="1" si="319"/>
        <v>1.000614627</v>
      </c>
      <c r="H1327" s="60">
        <f ca="1">TRUNC(PRODUCT(G$10:G1326),15)</f>
        <v>1.2622881981848899</v>
      </c>
      <c r="I1327" s="60">
        <f t="shared" si="320"/>
        <v>1</v>
      </c>
      <c r="J1327" s="60">
        <f t="shared" ca="1" si="321"/>
        <v>1.2622882</v>
      </c>
      <c r="K1327" s="60">
        <f t="shared" ca="1" si="322"/>
        <v>0.26228820000000003</v>
      </c>
      <c r="L1327" s="64">
        <f>IF(VLOOKUP(A1327,$U$12:$AD$125,8)=VLOOKUP(A1326,$U$12:$AD$125,8),0,VLOOKUP(A1327,U$12:$AD$125,8))</f>
        <v>0</v>
      </c>
      <c r="M1327" s="65">
        <f>IF(L1327&gt;0,VLOOKUP(L1327,T$12:$AC$125,7),0)</f>
        <v>0</v>
      </c>
      <c r="N1327" s="60">
        <f t="shared" si="323"/>
        <v>0</v>
      </c>
      <c r="O1327" s="60">
        <f t="shared" ca="1" si="324"/>
        <v>0.26228820000000003</v>
      </c>
      <c r="P1327" s="66" t="str">
        <f t="shared" si="325"/>
        <v>A+J=</v>
      </c>
      <c r="Q1327" s="67">
        <f t="shared" si="326"/>
        <v>45882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</row>
    <row r="1328" spans="1:150" x14ac:dyDescent="0.2">
      <c r="A1328" s="59">
        <f t="shared" si="314"/>
        <v>44694</v>
      </c>
      <c r="B1328" s="70">
        <f t="shared" ca="1" si="316"/>
        <v>1.26306403</v>
      </c>
      <c r="C1328" s="60">
        <f t="shared" si="317"/>
        <v>1</v>
      </c>
      <c r="D1328" s="61">
        <f ca="1">IF(A1328&lt;$B$1,VLOOKUP(A1328,[1]DI!$A$4:$B$15000,2,FALSE),0)</f>
        <v>0.1265</v>
      </c>
      <c r="E1328" s="60">
        <f t="shared" ca="1" si="318"/>
        <v>4.7279E-4</v>
      </c>
      <c r="F1328" s="62">
        <f t="shared" si="315"/>
        <v>1.3</v>
      </c>
      <c r="G1328" s="63">
        <f t="shared" ca="1" si="319"/>
        <v>1.000614627</v>
      </c>
      <c r="H1328" s="60">
        <f ca="1">TRUNC(PRODUCT(G$10:G1327),15)</f>
        <v>1.26306403459327</v>
      </c>
      <c r="I1328" s="60">
        <f t="shared" si="320"/>
        <v>1</v>
      </c>
      <c r="J1328" s="60">
        <f t="shared" ca="1" si="321"/>
        <v>1.26306403</v>
      </c>
      <c r="K1328" s="60">
        <f t="shared" ca="1" si="322"/>
        <v>0.26306403</v>
      </c>
      <c r="L1328" s="64">
        <f>IF(VLOOKUP(A1328,$U$12:$AD$125,8)=VLOOKUP(A1327,$U$12:$AD$125,8),0,VLOOKUP(A1328,U$12:$AD$125,8))</f>
        <v>0</v>
      </c>
      <c r="M1328" s="65">
        <f>IF(L1328&gt;0,VLOOKUP(L1328,T$12:$AC$125,7),0)</f>
        <v>0</v>
      </c>
      <c r="N1328" s="60">
        <f t="shared" si="323"/>
        <v>0</v>
      </c>
      <c r="O1328" s="60">
        <f t="shared" ca="1" si="324"/>
        <v>0.26306403</v>
      </c>
      <c r="P1328" s="66" t="str">
        <f t="shared" si="325"/>
        <v>A+J=</v>
      </c>
      <c r="Q1328" s="67">
        <f t="shared" si="326"/>
        <v>45882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</row>
    <row r="1329" spans="1:150" x14ac:dyDescent="0.2">
      <c r="A1329" s="59">
        <f t="shared" si="314"/>
        <v>44695</v>
      </c>
      <c r="B1329" s="70">
        <f t="shared" ref="B1329:B1388" ca="1" si="327">IF(A1329&lt;=TODAY(),C1329+K1329,IF(AND(A1329&gt;TODAY(),A1329&lt;=$B$1),IF(VLOOKUP(TODAY(),$A$10:$D$5000,4,FALSE)=0,"n.d",C1329+K1329),"n.d"))</f>
        <v>1.2638403499999999</v>
      </c>
      <c r="C1329" s="60">
        <f t="shared" ref="C1329:C1388" si="328">TRUNC(C1328-N1328,8)</f>
        <v>1</v>
      </c>
      <c r="D1329" s="61">
        <f ca="1">IF(A1329&lt;$B$1,VLOOKUP(A1329,[1]DI!$A$4:$B$15000,2,FALSE),0)</f>
        <v>0</v>
      </c>
      <c r="E1329" s="60">
        <f t="shared" ref="E1329:E1388" ca="1" si="329">ROUND((((1+D1329)^(1/252)-1)),8)</f>
        <v>0</v>
      </c>
      <c r="F1329" s="62">
        <f t="shared" si="315"/>
        <v>1.3</v>
      </c>
      <c r="G1329" s="63">
        <f t="shared" ref="G1329:G1388" ca="1" si="330">TRUNC((1+(E1329*F1329)),15)</f>
        <v>1</v>
      </c>
      <c r="H1329" s="60">
        <f ca="1">TRUNC(PRODUCT(G$10:G1328),15)</f>
        <v>1.26384034785166</v>
      </c>
      <c r="I1329" s="60">
        <f t="shared" ref="I1329:I1388" si="331">IF(OR(L1328&gt;0,L1328="E"),H1328,I1328)</f>
        <v>1</v>
      </c>
      <c r="J1329" s="60">
        <f t="shared" ref="J1329:J1388" ca="1" si="332">ROUND(TRUNC(H1329/I1329,15),8)</f>
        <v>1.2638403499999999</v>
      </c>
      <c r="K1329" s="60">
        <f t="shared" ref="K1329:K1388" ca="1" si="333">TRUNC((C1329*(J1329-1)),8)</f>
        <v>0.26384035</v>
      </c>
      <c r="L1329" s="64">
        <f>IF(VLOOKUP(A1329,$U$12:$AD$125,8)=VLOOKUP(A1328,$U$12:$AD$125,8),0,VLOOKUP(A1329,U$12:$AD$125,8))</f>
        <v>0</v>
      </c>
      <c r="M1329" s="65">
        <f>IF(L1329&gt;0,VLOOKUP(L1329,T$12:$AC$125,7),0)</f>
        <v>0</v>
      </c>
      <c r="N1329" s="60">
        <f t="shared" ref="N1329:N1388" si="334">IF(M1329&gt;0,(C$10*M1329),0)</f>
        <v>0</v>
      </c>
      <c r="O1329" s="60">
        <f t="shared" ref="O1329:O1388" ca="1" si="335">(K1329+N1329)</f>
        <v>0.26384035</v>
      </c>
      <c r="P1329" s="66" t="str">
        <f t="shared" ref="P1329:P1388" si="336">IF(L1328&gt;0,VLOOKUP(A1328,$U$12:$AD$125,9),P1328)</f>
        <v>A+J=</v>
      </c>
      <c r="Q1329" s="67">
        <f t="shared" ref="Q1329:Q1388" si="337">IF(L1328&gt;0,VLOOKUP(A1328,$U$12:$AD$125,10),Q1328)</f>
        <v>45882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</row>
    <row r="1330" spans="1:150" x14ac:dyDescent="0.2">
      <c r="A1330" s="59">
        <f t="shared" si="314"/>
        <v>44696</v>
      </c>
      <c r="B1330" s="70">
        <f t="shared" ca="1" si="327"/>
        <v>1.2638403499999999</v>
      </c>
      <c r="C1330" s="60">
        <f t="shared" si="328"/>
        <v>1</v>
      </c>
      <c r="D1330" s="61">
        <f ca="1">IF(A1330&lt;$B$1,VLOOKUP(A1330,[1]DI!$A$4:$B$15000,2,FALSE),0)</f>
        <v>0</v>
      </c>
      <c r="E1330" s="60">
        <f t="shared" ca="1" si="329"/>
        <v>0</v>
      </c>
      <c r="F1330" s="62">
        <f t="shared" si="315"/>
        <v>1.3</v>
      </c>
      <c r="G1330" s="63">
        <f t="shared" ca="1" si="330"/>
        <v>1</v>
      </c>
      <c r="H1330" s="60">
        <f ca="1">TRUNC(PRODUCT(G$10:G1329),15)</f>
        <v>1.26384034785166</v>
      </c>
      <c r="I1330" s="60">
        <f t="shared" si="331"/>
        <v>1</v>
      </c>
      <c r="J1330" s="60">
        <f t="shared" ca="1" si="332"/>
        <v>1.2638403499999999</v>
      </c>
      <c r="K1330" s="60">
        <f t="shared" ca="1" si="333"/>
        <v>0.26384035</v>
      </c>
      <c r="L1330" s="64">
        <f>IF(VLOOKUP(A1330,$U$12:$AD$125,8)=VLOOKUP(A1329,$U$12:$AD$125,8),0,VLOOKUP(A1330,U$12:$AD$125,8))</f>
        <v>0</v>
      </c>
      <c r="M1330" s="65">
        <f>IF(L1330&gt;0,VLOOKUP(L1330,T$12:$AC$125,7),0)</f>
        <v>0</v>
      </c>
      <c r="N1330" s="60">
        <f t="shared" si="334"/>
        <v>0</v>
      </c>
      <c r="O1330" s="60">
        <f t="shared" ca="1" si="335"/>
        <v>0.26384035</v>
      </c>
      <c r="P1330" s="66" t="str">
        <f t="shared" si="336"/>
        <v>A+J=</v>
      </c>
      <c r="Q1330" s="67">
        <f t="shared" si="337"/>
        <v>45882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</row>
    <row r="1331" spans="1:150" x14ac:dyDescent="0.2">
      <c r="A1331" s="59">
        <f t="shared" si="314"/>
        <v>44697</v>
      </c>
      <c r="B1331" s="70">
        <f t="shared" ca="1" si="327"/>
        <v>1.2638403499999999</v>
      </c>
      <c r="C1331" s="60">
        <f t="shared" si="328"/>
        <v>1</v>
      </c>
      <c r="D1331" s="61">
        <f ca="1">IF(A1331&lt;$B$1,VLOOKUP(A1331,[1]DI!$A$4:$B$15000,2,FALSE),0)</f>
        <v>0.1265</v>
      </c>
      <c r="E1331" s="60">
        <f t="shared" ca="1" si="329"/>
        <v>4.7279E-4</v>
      </c>
      <c r="F1331" s="62">
        <f t="shared" si="315"/>
        <v>1.3</v>
      </c>
      <c r="G1331" s="63">
        <f t="shared" ca="1" si="330"/>
        <v>1.000614627</v>
      </c>
      <c r="H1331" s="60">
        <f ca="1">TRUNC(PRODUCT(G$10:G1330),15)</f>
        <v>1.26384034785166</v>
      </c>
      <c r="I1331" s="60">
        <f t="shared" si="331"/>
        <v>1</v>
      </c>
      <c r="J1331" s="60">
        <f t="shared" ca="1" si="332"/>
        <v>1.2638403499999999</v>
      </c>
      <c r="K1331" s="60">
        <f t="shared" ca="1" si="333"/>
        <v>0.26384035</v>
      </c>
      <c r="L1331" s="64">
        <f>IF(VLOOKUP(A1331,$U$12:$AD$125,8)=VLOOKUP(A1330,$U$12:$AD$125,8),0,VLOOKUP(A1331,U$12:$AD$125,8))</f>
        <v>0</v>
      </c>
      <c r="M1331" s="65">
        <f>IF(L1331&gt;0,VLOOKUP(L1331,T$12:$AC$125,7),0)</f>
        <v>0</v>
      </c>
      <c r="N1331" s="60">
        <f t="shared" si="334"/>
        <v>0</v>
      </c>
      <c r="O1331" s="60">
        <f t="shared" ca="1" si="335"/>
        <v>0.26384035</v>
      </c>
      <c r="P1331" s="66" t="str">
        <f t="shared" si="336"/>
        <v>A+J=</v>
      </c>
      <c r="Q1331" s="67">
        <f t="shared" si="337"/>
        <v>45882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</row>
    <row r="1332" spans="1:150" x14ac:dyDescent="0.2">
      <c r="A1332" s="59">
        <f t="shared" si="314"/>
        <v>44698</v>
      </c>
      <c r="B1332" s="70">
        <f t="shared" ca="1" si="327"/>
        <v>1.2646171399999999</v>
      </c>
      <c r="C1332" s="60">
        <f t="shared" si="328"/>
        <v>1</v>
      </c>
      <c r="D1332" s="61">
        <f ca="1">IF(A1332&lt;$B$1,VLOOKUP(A1332,[1]DI!$A$4:$B$15000,2,FALSE),0)</f>
        <v>0.1265</v>
      </c>
      <c r="E1332" s="60">
        <f t="shared" ca="1" si="329"/>
        <v>4.7279E-4</v>
      </c>
      <c r="F1332" s="62">
        <f t="shared" si="315"/>
        <v>1.3</v>
      </c>
      <c r="G1332" s="63">
        <f t="shared" ca="1" si="330"/>
        <v>1.000614627</v>
      </c>
      <c r="H1332" s="60">
        <f ca="1">TRUNC(PRODUCT(G$10:G1331),15)</f>
        <v>1.2646171382531399</v>
      </c>
      <c r="I1332" s="60">
        <f t="shared" si="331"/>
        <v>1</v>
      </c>
      <c r="J1332" s="60">
        <f t="shared" ca="1" si="332"/>
        <v>1.2646171399999999</v>
      </c>
      <c r="K1332" s="60">
        <f t="shared" ca="1" si="333"/>
        <v>0.26461713999999997</v>
      </c>
      <c r="L1332" s="64">
        <f>IF(VLOOKUP(A1332,$U$12:$AD$125,8)=VLOOKUP(A1331,$U$12:$AD$125,8),0,VLOOKUP(A1332,U$12:$AD$125,8))</f>
        <v>0</v>
      </c>
      <c r="M1332" s="65">
        <f>IF(L1332&gt;0,VLOOKUP(L1332,T$12:$AC$125,7),0)</f>
        <v>0</v>
      </c>
      <c r="N1332" s="60">
        <f t="shared" si="334"/>
        <v>0</v>
      </c>
      <c r="O1332" s="60">
        <f t="shared" ca="1" si="335"/>
        <v>0.26461713999999997</v>
      </c>
      <c r="P1332" s="66" t="str">
        <f t="shared" si="336"/>
        <v>A+J=</v>
      </c>
      <c r="Q1332" s="67">
        <f t="shared" si="337"/>
        <v>45882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</row>
    <row r="1333" spans="1:150" x14ac:dyDescent="0.2">
      <c r="A1333" s="59">
        <f t="shared" si="314"/>
        <v>44699</v>
      </c>
      <c r="B1333" s="70">
        <f t="shared" ca="1" si="327"/>
        <v>1.2653944100000001</v>
      </c>
      <c r="C1333" s="60">
        <f t="shared" si="328"/>
        <v>1</v>
      </c>
      <c r="D1333" s="61">
        <f ca="1">IF(A1333&lt;$B$1,VLOOKUP(A1333,[1]DI!$A$4:$B$15000,2,FALSE),0)</f>
        <v>0.1265</v>
      </c>
      <c r="E1333" s="60">
        <f t="shared" ca="1" si="329"/>
        <v>4.7279E-4</v>
      </c>
      <c r="F1333" s="62">
        <f t="shared" si="315"/>
        <v>1.3</v>
      </c>
      <c r="G1333" s="63">
        <f t="shared" ca="1" si="330"/>
        <v>1.000614627</v>
      </c>
      <c r="H1333" s="60">
        <f ca="1">TRUNC(PRODUCT(G$10:G1332),15)</f>
        <v>1.2653944060909701</v>
      </c>
      <c r="I1333" s="60">
        <f t="shared" si="331"/>
        <v>1</v>
      </c>
      <c r="J1333" s="60">
        <f t="shared" ca="1" si="332"/>
        <v>1.2653944100000001</v>
      </c>
      <c r="K1333" s="60">
        <f t="shared" ca="1" si="333"/>
        <v>0.26539441000000003</v>
      </c>
      <c r="L1333" s="64">
        <f>IF(VLOOKUP(A1333,$U$12:$AD$125,8)=VLOOKUP(A1332,$U$12:$AD$125,8),0,VLOOKUP(A1333,U$12:$AD$125,8))</f>
        <v>0</v>
      </c>
      <c r="M1333" s="65">
        <f>IF(L1333&gt;0,VLOOKUP(L1333,T$12:$AC$125,7),0)</f>
        <v>0</v>
      </c>
      <c r="N1333" s="60">
        <f t="shared" si="334"/>
        <v>0</v>
      </c>
      <c r="O1333" s="60">
        <f t="shared" ca="1" si="335"/>
        <v>0.26539441000000003</v>
      </c>
      <c r="P1333" s="66" t="str">
        <f t="shared" si="336"/>
        <v>A+J=</v>
      </c>
      <c r="Q1333" s="67">
        <f t="shared" si="337"/>
        <v>45882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</row>
    <row r="1334" spans="1:150" x14ac:dyDescent="0.2">
      <c r="A1334" s="59">
        <f t="shared" si="314"/>
        <v>44700</v>
      </c>
      <c r="B1334" s="70">
        <f t="shared" ca="1" si="327"/>
        <v>1.2661721500000001</v>
      </c>
      <c r="C1334" s="60">
        <f t="shared" si="328"/>
        <v>1</v>
      </c>
      <c r="D1334" s="61">
        <f ca="1">IF(A1334&lt;$B$1,VLOOKUP(A1334,[1]DI!$A$4:$B$15000,2,FALSE),0)</f>
        <v>0.1265</v>
      </c>
      <c r="E1334" s="60">
        <f t="shared" ca="1" si="329"/>
        <v>4.7279E-4</v>
      </c>
      <c r="F1334" s="62">
        <f t="shared" si="315"/>
        <v>1.3</v>
      </c>
      <c r="G1334" s="63">
        <f t="shared" ca="1" si="330"/>
        <v>1.000614627</v>
      </c>
      <c r="H1334" s="60">
        <f ca="1">TRUNC(PRODUCT(G$10:G1333),15)</f>
        <v>1.26617215165861</v>
      </c>
      <c r="I1334" s="60">
        <f t="shared" si="331"/>
        <v>1</v>
      </c>
      <c r="J1334" s="60">
        <f t="shared" ca="1" si="332"/>
        <v>1.2661721500000001</v>
      </c>
      <c r="K1334" s="60">
        <f t="shared" ca="1" si="333"/>
        <v>0.26617215</v>
      </c>
      <c r="L1334" s="64">
        <f>IF(VLOOKUP(A1334,$U$12:$AD$125,8)=VLOOKUP(A1333,$U$12:$AD$125,8),0,VLOOKUP(A1334,U$12:$AD$125,8))</f>
        <v>0</v>
      </c>
      <c r="M1334" s="65">
        <f>IF(L1334&gt;0,VLOOKUP(L1334,T$12:$AC$125,7),0)</f>
        <v>0</v>
      </c>
      <c r="N1334" s="60">
        <f t="shared" si="334"/>
        <v>0</v>
      </c>
      <c r="O1334" s="60">
        <f t="shared" ca="1" si="335"/>
        <v>0.26617215</v>
      </c>
      <c r="P1334" s="66" t="str">
        <f t="shared" si="336"/>
        <v>A+J=</v>
      </c>
      <c r="Q1334" s="67">
        <f t="shared" si="337"/>
        <v>45882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</row>
    <row r="1335" spans="1:150" x14ac:dyDescent="0.2">
      <c r="A1335" s="59">
        <f t="shared" si="314"/>
        <v>44701</v>
      </c>
      <c r="B1335" s="70">
        <f t="shared" ca="1" si="327"/>
        <v>1.2669503799999999</v>
      </c>
      <c r="C1335" s="60">
        <f t="shared" si="328"/>
        <v>1</v>
      </c>
      <c r="D1335" s="61">
        <f ca="1">IF(A1335&lt;$B$1,VLOOKUP(A1335,[1]DI!$A$4:$B$15000,2,FALSE),0)</f>
        <v>0.1265</v>
      </c>
      <c r="E1335" s="60">
        <f t="shared" ca="1" si="329"/>
        <v>4.7279E-4</v>
      </c>
      <c r="F1335" s="62">
        <f t="shared" si="315"/>
        <v>1.3</v>
      </c>
      <c r="G1335" s="63">
        <f t="shared" ca="1" si="330"/>
        <v>1.000614627</v>
      </c>
      <c r="H1335" s="60">
        <f ca="1">TRUNC(PRODUCT(G$10:G1334),15)</f>
        <v>1.26695037524966</v>
      </c>
      <c r="I1335" s="60">
        <f t="shared" si="331"/>
        <v>1</v>
      </c>
      <c r="J1335" s="60">
        <f t="shared" ca="1" si="332"/>
        <v>1.2669503799999999</v>
      </c>
      <c r="K1335" s="60">
        <f t="shared" ca="1" si="333"/>
        <v>0.26695037999999999</v>
      </c>
      <c r="L1335" s="64">
        <f>IF(VLOOKUP(A1335,$U$12:$AD$125,8)=VLOOKUP(A1334,$U$12:$AD$125,8),0,VLOOKUP(A1335,U$12:$AD$125,8))</f>
        <v>0</v>
      </c>
      <c r="M1335" s="65">
        <f>IF(L1335&gt;0,VLOOKUP(L1335,T$12:$AC$125,7),0)</f>
        <v>0</v>
      </c>
      <c r="N1335" s="60">
        <f t="shared" si="334"/>
        <v>0</v>
      </c>
      <c r="O1335" s="60">
        <f t="shared" ca="1" si="335"/>
        <v>0.26695037999999999</v>
      </c>
      <c r="P1335" s="66" t="str">
        <f t="shared" si="336"/>
        <v>A+J=</v>
      </c>
      <c r="Q1335" s="67">
        <f t="shared" si="337"/>
        <v>45882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</row>
    <row r="1336" spans="1:150" x14ac:dyDescent="0.2">
      <c r="A1336" s="59">
        <f t="shared" si="314"/>
        <v>44702</v>
      </c>
      <c r="B1336" s="70">
        <f t="shared" ca="1" si="327"/>
        <v>1.2677290800000001</v>
      </c>
      <c r="C1336" s="60">
        <f t="shared" si="328"/>
        <v>1</v>
      </c>
      <c r="D1336" s="61">
        <f ca="1">IF(A1336&lt;$B$1,VLOOKUP(A1336,[1]DI!$A$4:$B$15000,2,FALSE),0)</f>
        <v>0</v>
      </c>
      <c r="E1336" s="60">
        <f t="shared" ca="1" si="329"/>
        <v>0</v>
      </c>
      <c r="F1336" s="62">
        <f t="shared" si="315"/>
        <v>1.3</v>
      </c>
      <c r="G1336" s="63">
        <f t="shared" ca="1" si="330"/>
        <v>1</v>
      </c>
      <c r="H1336" s="60">
        <f ca="1">TRUNC(PRODUCT(G$10:G1335),15)</f>
        <v>1.2677290771579499</v>
      </c>
      <c r="I1336" s="60">
        <f t="shared" si="331"/>
        <v>1</v>
      </c>
      <c r="J1336" s="60">
        <f t="shared" ca="1" si="332"/>
        <v>1.2677290800000001</v>
      </c>
      <c r="K1336" s="60">
        <f t="shared" ca="1" si="333"/>
        <v>0.26772908000000001</v>
      </c>
      <c r="L1336" s="64">
        <f>IF(VLOOKUP(A1336,$U$12:$AD$125,8)=VLOOKUP(A1335,$U$12:$AD$125,8),0,VLOOKUP(A1336,U$12:$AD$125,8))</f>
        <v>0</v>
      </c>
      <c r="M1336" s="65">
        <f>IF(L1336&gt;0,VLOOKUP(L1336,T$12:$AC$125,7),0)</f>
        <v>0</v>
      </c>
      <c r="N1336" s="60">
        <f t="shared" si="334"/>
        <v>0</v>
      </c>
      <c r="O1336" s="60">
        <f t="shared" ca="1" si="335"/>
        <v>0.26772908000000001</v>
      </c>
      <c r="P1336" s="66" t="str">
        <f t="shared" si="336"/>
        <v>A+J=</v>
      </c>
      <c r="Q1336" s="67">
        <f t="shared" si="337"/>
        <v>45882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</row>
    <row r="1337" spans="1:150" x14ac:dyDescent="0.2">
      <c r="A1337" s="59">
        <f t="shared" si="314"/>
        <v>44703</v>
      </c>
      <c r="B1337" s="70">
        <f t="shared" ca="1" si="327"/>
        <v>1.2677290800000001</v>
      </c>
      <c r="C1337" s="60">
        <f t="shared" si="328"/>
        <v>1</v>
      </c>
      <c r="D1337" s="61">
        <f ca="1">IF(A1337&lt;$B$1,VLOOKUP(A1337,[1]DI!$A$4:$B$15000,2,FALSE),0)</f>
        <v>0</v>
      </c>
      <c r="E1337" s="60">
        <f t="shared" ca="1" si="329"/>
        <v>0</v>
      </c>
      <c r="F1337" s="62">
        <f t="shared" si="315"/>
        <v>1.3</v>
      </c>
      <c r="G1337" s="63">
        <f t="shared" ca="1" si="330"/>
        <v>1</v>
      </c>
      <c r="H1337" s="60">
        <f ca="1">TRUNC(PRODUCT(G$10:G1336),15)</f>
        <v>1.2677290771579499</v>
      </c>
      <c r="I1337" s="60">
        <f t="shared" si="331"/>
        <v>1</v>
      </c>
      <c r="J1337" s="60">
        <f t="shared" ca="1" si="332"/>
        <v>1.2677290800000001</v>
      </c>
      <c r="K1337" s="60">
        <f t="shared" ca="1" si="333"/>
        <v>0.26772908000000001</v>
      </c>
      <c r="L1337" s="64">
        <f>IF(VLOOKUP(A1337,$U$12:$AD$125,8)=VLOOKUP(A1336,$U$12:$AD$125,8),0,VLOOKUP(A1337,U$12:$AD$125,8))</f>
        <v>0</v>
      </c>
      <c r="M1337" s="65">
        <f>IF(L1337&gt;0,VLOOKUP(L1337,T$12:$AC$125,7),0)</f>
        <v>0</v>
      </c>
      <c r="N1337" s="60">
        <f t="shared" si="334"/>
        <v>0</v>
      </c>
      <c r="O1337" s="60">
        <f t="shared" ca="1" si="335"/>
        <v>0.26772908000000001</v>
      </c>
      <c r="P1337" s="66" t="str">
        <f t="shared" si="336"/>
        <v>A+J=</v>
      </c>
      <c r="Q1337" s="67">
        <f t="shared" si="337"/>
        <v>45882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</row>
    <row r="1338" spans="1:150" x14ac:dyDescent="0.2">
      <c r="A1338" s="59">
        <f t="shared" si="314"/>
        <v>44704</v>
      </c>
      <c r="B1338" s="70">
        <f t="shared" ca="1" si="327"/>
        <v>1.2677290800000001</v>
      </c>
      <c r="C1338" s="60">
        <f t="shared" si="328"/>
        <v>1</v>
      </c>
      <c r="D1338" s="61">
        <f ca="1">IF(A1338&lt;$B$1,VLOOKUP(A1338,[1]DI!$A$4:$B$15000,2,FALSE),0)</f>
        <v>0.1265</v>
      </c>
      <c r="E1338" s="60">
        <f t="shared" ca="1" si="329"/>
        <v>4.7279E-4</v>
      </c>
      <c r="F1338" s="62">
        <f t="shared" si="315"/>
        <v>1.3</v>
      </c>
      <c r="G1338" s="63">
        <f t="shared" ca="1" si="330"/>
        <v>1.000614627</v>
      </c>
      <c r="H1338" s="60">
        <f ca="1">TRUNC(PRODUCT(G$10:G1337),15)</f>
        <v>1.2677290771579499</v>
      </c>
      <c r="I1338" s="60">
        <f t="shared" si="331"/>
        <v>1</v>
      </c>
      <c r="J1338" s="60">
        <f t="shared" ca="1" si="332"/>
        <v>1.2677290800000001</v>
      </c>
      <c r="K1338" s="60">
        <f t="shared" ca="1" si="333"/>
        <v>0.26772908000000001</v>
      </c>
      <c r="L1338" s="64">
        <f>IF(VLOOKUP(A1338,$U$12:$AD$125,8)=VLOOKUP(A1337,$U$12:$AD$125,8),0,VLOOKUP(A1338,U$12:$AD$125,8))</f>
        <v>0</v>
      </c>
      <c r="M1338" s="65">
        <f>IF(L1338&gt;0,VLOOKUP(L1338,T$12:$AC$125,7),0)</f>
        <v>0</v>
      </c>
      <c r="N1338" s="60">
        <f t="shared" si="334"/>
        <v>0</v>
      </c>
      <c r="O1338" s="60">
        <f t="shared" ca="1" si="335"/>
        <v>0.26772908000000001</v>
      </c>
      <c r="P1338" s="66" t="str">
        <f t="shared" si="336"/>
        <v>A+J=</v>
      </c>
      <c r="Q1338" s="67">
        <f t="shared" si="337"/>
        <v>45882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</row>
    <row r="1339" spans="1:150" x14ac:dyDescent="0.2">
      <c r="A1339" s="59">
        <f t="shared" si="314"/>
        <v>44705</v>
      </c>
      <c r="B1339" s="70">
        <f t="shared" ca="1" si="327"/>
        <v>1.2685082599999999</v>
      </c>
      <c r="C1339" s="60">
        <f t="shared" si="328"/>
        <v>1</v>
      </c>
      <c r="D1339" s="61">
        <f ca="1">IF(A1339&lt;$B$1,VLOOKUP(A1339,[1]DI!$A$4:$B$15000,2,FALSE),0)</f>
        <v>0.1265</v>
      </c>
      <c r="E1339" s="60">
        <f t="shared" ca="1" si="329"/>
        <v>4.7279E-4</v>
      </c>
      <c r="F1339" s="62">
        <f t="shared" si="315"/>
        <v>1.3</v>
      </c>
      <c r="G1339" s="63">
        <f t="shared" ca="1" si="330"/>
        <v>1.000614627</v>
      </c>
      <c r="H1339" s="60">
        <f ca="1">TRUNC(PRODUCT(G$10:G1338),15)</f>
        <v>1.26850825767746</v>
      </c>
      <c r="I1339" s="60">
        <f t="shared" si="331"/>
        <v>1</v>
      </c>
      <c r="J1339" s="60">
        <f t="shared" ca="1" si="332"/>
        <v>1.2685082599999999</v>
      </c>
      <c r="K1339" s="60">
        <f t="shared" ca="1" si="333"/>
        <v>0.26850826</v>
      </c>
      <c r="L1339" s="64">
        <f>IF(VLOOKUP(A1339,$U$12:$AD$125,8)=VLOOKUP(A1338,$U$12:$AD$125,8),0,VLOOKUP(A1339,U$12:$AD$125,8))</f>
        <v>0</v>
      </c>
      <c r="M1339" s="65">
        <f>IF(L1339&gt;0,VLOOKUP(L1339,T$12:$AC$125,7),0)</f>
        <v>0</v>
      </c>
      <c r="N1339" s="60">
        <f t="shared" si="334"/>
        <v>0</v>
      </c>
      <c r="O1339" s="60">
        <f t="shared" ca="1" si="335"/>
        <v>0.26850826</v>
      </c>
      <c r="P1339" s="66" t="str">
        <f t="shared" si="336"/>
        <v>A+J=</v>
      </c>
      <c r="Q1339" s="67">
        <f t="shared" si="337"/>
        <v>45882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</row>
    <row r="1340" spans="1:150" x14ac:dyDescent="0.2">
      <c r="A1340" s="59">
        <f t="shared" si="314"/>
        <v>44706</v>
      </c>
      <c r="B1340" s="70">
        <f t="shared" ca="1" si="327"/>
        <v>1.26928792</v>
      </c>
      <c r="C1340" s="60">
        <f t="shared" si="328"/>
        <v>1</v>
      </c>
      <c r="D1340" s="61">
        <f ca="1">IF(A1340&lt;$B$1,VLOOKUP(A1340,[1]DI!$A$4:$B$15000,2,FALSE),0)</f>
        <v>0.1265</v>
      </c>
      <c r="E1340" s="60">
        <f t="shared" ca="1" si="329"/>
        <v>4.7279E-4</v>
      </c>
      <c r="F1340" s="62">
        <f t="shared" si="315"/>
        <v>1.3</v>
      </c>
      <c r="G1340" s="63">
        <f t="shared" ca="1" si="330"/>
        <v>1.000614627</v>
      </c>
      <c r="H1340" s="60">
        <f ca="1">TRUNC(PRODUCT(G$10:G1339),15)</f>
        <v>1.2692879171023499</v>
      </c>
      <c r="I1340" s="60">
        <f t="shared" si="331"/>
        <v>1</v>
      </c>
      <c r="J1340" s="60">
        <f t="shared" ca="1" si="332"/>
        <v>1.26928792</v>
      </c>
      <c r="K1340" s="60">
        <f t="shared" ca="1" si="333"/>
        <v>0.26928792000000001</v>
      </c>
      <c r="L1340" s="64">
        <f>IF(VLOOKUP(A1340,$U$12:$AD$125,8)=VLOOKUP(A1339,$U$12:$AD$125,8),0,VLOOKUP(A1340,U$12:$AD$125,8))</f>
        <v>0</v>
      </c>
      <c r="M1340" s="65">
        <f>IF(L1340&gt;0,VLOOKUP(L1340,T$12:$AC$125,7),0)</f>
        <v>0</v>
      </c>
      <c r="N1340" s="60">
        <f t="shared" si="334"/>
        <v>0</v>
      </c>
      <c r="O1340" s="60">
        <f t="shared" ca="1" si="335"/>
        <v>0.26928792000000001</v>
      </c>
      <c r="P1340" s="66" t="str">
        <f t="shared" si="336"/>
        <v>A+J=</v>
      </c>
      <c r="Q1340" s="67">
        <f t="shared" si="337"/>
        <v>45882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</row>
    <row r="1341" spans="1:150" x14ac:dyDescent="0.2">
      <c r="A1341" s="59">
        <f t="shared" si="314"/>
        <v>44707</v>
      </c>
      <c r="B1341" s="70">
        <f t="shared" ca="1" si="327"/>
        <v>1.2700680600000001</v>
      </c>
      <c r="C1341" s="60">
        <f t="shared" si="328"/>
        <v>1</v>
      </c>
      <c r="D1341" s="61">
        <f ca="1">IF(A1341&lt;$B$1,VLOOKUP(A1341,[1]DI!$A$4:$B$15000,2,FALSE),0)</f>
        <v>0.1265</v>
      </c>
      <c r="E1341" s="60">
        <f t="shared" ca="1" si="329"/>
        <v>4.7279E-4</v>
      </c>
      <c r="F1341" s="62">
        <f t="shared" si="315"/>
        <v>1.3</v>
      </c>
      <c r="G1341" s="63">
        <f t="shared" ca="1" si="330"/>
        <v>1.000614627</v>
      </c>
      <c r="H1341" s="60">
        <f ca="1">TRUNC(PRODUCT(G$10:G1340),15)</f>
        <v>1.2700680557269799</v>
      </c>
      <c r="I1341" s="60">
        <f t="shared" si="331"/>
        <v>1</v>
      </c>
      <c r="J1341" s="60">
        <f t="shared" ca="1" si="332"/>
        <v>1.2700680600000001</v>
      </c>
      <c r="K1341" s="60">
        <f t="shared" ca="1" si="333"/>
        <v>0.27006806</v>
      </c>
      <c r="L1341" s="64">
        <f>IF(VLOOKUP(A1341,$U$12:$AD$125,8)=VLOOKUP(A1340,$U$12:$AD$125,8),0,VLOOKUP(A1341,U$12:$AD$125,8))</f>
        <v>0</v>
      </c>
      <c r="M1341" s="65">
        <f>IF(L1341&gt;0,VLOOKUP(L1341,T$12:$AC$125,7),0)</f>
        <v>0</v>
      </c>
      <c r="N1341" s="60">
        <f t="shared" si="334"/>
        <v>0</v>
      </c>
      <c r="O1341" s="60">
        <f t="shared" ca="1" si="335"/>
        <v>0.27006806</v>
      </c>
      <c r="P1341" s="66" t="str">
        <f t="shared" si="336"/>
        <v>A+J=</v>
      </c>
      <c r="Q1341" s="67">
        <f t="shared" si="337"/>
        <v>45882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</row>
    <row r="1342" spans="1:150" x14ac:dyDescent="0.2">
      <c r="A1342" s="59">
        <f t="shared" si="314"/>
        <v>44708</v>
      </c>
      <c r="B1342" s="70">
        <f t="shared" ca="1" si="327"/>
        <v>1.2708486699999999</v>
      </c>
      <c r="C1342" s="60">
        <f t="shared" si="328"/>
        <v>1</v>
      </c>
      <c r="D1342" s="61">
        <f ca="1">IF(A1342&lt;$B$1,VLOOKUP(A1342,[1]DI!$A$4:$B$15000,2,FALSE),0)</f>
        <v>0.1265</v>
      </c>
      <c r="E1342" s="60">
        <f t="shared" ca="1" si="329"/>
        <v>4.7279E-4</v>
      </c>
      <c r="F1342" s="62">
        <f t="shared" si="315"/>
        <v>1.3</v>
      </c>
      <c r="G1342" s="63">
        <f t="shared" ca="1" si="330"/>
        <v>1.000614627</v>
      </c>
      <c r="H1342" s="60">
        <f ca="1">TRUNC(PRODUCT(G$10:G1341),15)</f>
        <v>1.27084867384586</v>
      </c>
      <c r="I1342" s="60">
        <f t="shared" si="331"/>
        <v>1</v>
      </c>
      <c r="J1342" s="60">
        <f t="shared" ca="1" si="332"/>
        <v>1.2708486699999999</v>
      </c>
      <c r="K1342" s="60">
        <f t="shared" ca="1" si="333"/>
        <v>0.27084867000000001</v>
      </c>
      <c r="L1342" s="64">
        <f>IF(VLOOKUP(A1342,$U$12:$AD$125,8)=VLOOKUP(A1341,$U$12:$AD$125,8),0,VLOOKUP(A1342,U$12:$AD$125,8))</f>
        <v>0</v>
      </c>
      <c r="M1342" s="65">
        <f>IF(L1342&gt;0,VLOOKUP(L1342,T$12:$AC$125,7),0)</f>
        <v>0</v>
      </c>
      <c r="N1342" s="60">
        <f t="shared" si="334"/>
        <v>0</v>
      </c>
      <c r="O1342" s="60">
        <f t="shared" ca="1" si="335"/>
        <v>0.27084867000000001</v>
      </c>
      <c r="P1342" s="66" t="str">
        <f t="shared" si="336"/>
        <v>A+J=</v>
      </c>
      <c r="Q1342" s="67">
        <f t="shared" si="337"/>
        <v>45882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</row>
    <row r="1343" spans="1:150" x14ac:dyDescent="0.2">
      <c r="A1343" s="59">
        <f t="shared" si="314"/>
        <v>44709</v>
      </c>
      <c r="B1343" s="70">
        <f t="shared" ca="1" si="327"/>
        <v>1.2716297700000001</v>
      </c>
      <c r="C1343" s="60">
        <f t="shared" si="328"/>
        <v>1</v>
      </c>
      <c r="D1343" s="61">
        <f ca="1">IF(A1343&lt;$B$1,VLOOKUP(A1343,[1]DI!$A$4:$B$15000,2,FALSE),0)</f>
        <v>0</v>
      </c>
      <c r="E1343" s="60">
        <f t="shared" ca="1" si="329"/>
        <v>0</v>
      </c>
      <c r="F1343" s="62">
        <f t="shared" si="315"/>
        <v>1.3</v>
      </c>
      <c r="G1343" s="63">
        <f t="shared" ca="1" si="330"/>
        <v>1</v>
      </c>
      <c r="H1343" s="60">
        <f ca="1">TRUNC(PRODUCT(G$10:G1342),15)</f>
        <v>1.2716297717537199</v>
      </c>
      <c r="I1343" s="60">
        <f t="shared" si="331"/>
        <v>1</v>
      </c>
      <c r="J1343" s="60">
        <f t="shared" ca="1" si="332"/>
        <v>1.2716297700000001</v>
      </c>
      <c r="K1343" s="60">
        <f t="shared" ca="1" si="333"/>
        <v>0.27162976999999999</v>
      </c>
      <c r="L1343" s="64">
        <f>IF(VLOOKUP(A1343,$U$12:$AD$125,8)=VLOOKUP(A1342,$U$12:$AD$125,8),0,VLOOKUP(A1343,U$12:$AD$125,8))</f>
        <v>0</v>
      </c>
      <c r="M1343" s="65">
        <f>IF(L1343&gt;0,VLOOKUP(L1343,T$12:$AC$125,7),0)</f>
        <v>0</v>
      </c>
      <c r="N1343" s="60">
        <f t="shared" si="334"/>
        <v>0</v>
      </c>
      <c r="O1343" s="60">
        <f t="shared" ca="1" si="335"/>
        <v>0.27162976999999999</v>
      </c>
      <c r="P1343" s="66" t="str">
        <f t="shared" si="336"/>
        <v>A+J=</v>
      </c>
      <c r="Q1343" s="67">
        <f t="shared" si="337"/>
        <v>45882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</row>
    <row r="1344" spans="1:150" x14ac:dyDescent="0.2">
      <c r="A1344" s="59">
        <f t="shared" si="314"/>
        <v>44710</v>
      </c>
      <c r="B1344" s="70">
        <f t="shared" ca="1" si="327"/>
        <v>1.2716297700000001</v>
      </c>
      <c r="C1344" s="60">
        <f t="shared" si="328"/>
        <v>1</v>
      </c>
      <c r="D1344" s="61">
        <f ca="1">IF(A1344&lt;$B$1,VLOOKUP(A1344,[1]DI!$A$4:$B$15000,2,FALSE),0)</f>
        <v>0</v>
      </c>
      <c r="E1344" s="60">
        <f t="shared" ca="1" si="329"/>
        <v>0</v>
      </c>
      <c r="F1344" s="62">
        <f t="shared" si="315"/>
        <v>1.3</v>
      </c>
      <c r="G1344" s="63">
        <f t="shared" ca="1" si="330"/>
        <v>1</v>
      </c>
      <c r="H1344" s="60">
        <f ca="1">TRUNC(PRODUCT(G$10:G1343),15)</f>
        <v>1.2716297717537199</v>
      </c>
      <c r="I1344" s="60">
        <f t="shared" si="331"/>
        <v>1</v>
      </c>
      <c r="J1344" s="60">
        <f t="shared" ca="1" si="332"/>
        <v>1.2716297700000001</v>
      </c>
      <c r="K1344" s="60">
        <f t="shared" ca="1" si="333"/>
        <v>0.27162976999999999</v>
      </c>
      <c r="L1344" s="64">
        <f>IF(VLOOKUP(A1344,$U$12:$AD$125,8)=VLOOKUP(A1343,$U$12:$AD$125,8),0,VLOOKUP(A1344,U$12:$AD$125,8))</f>
        <v>0</v>
      </c>
      <c r="M1344" s="65">
        <f>IF(L1344&gt;0,VLOOKUP(L1344,T$12:$AC$125,7),0)</f>
        <v>0</v>
      </c>
      <c r="N1344" s="60">
        <f t="shared" si="334"/>
        <v>0</v>
      </c>
      <c r="O1344" s="60">
        <f t="shared" ca="1" si="335"/>
        <v>0.27162976999999999</v>
      </c>
      <c r="P1344" s="66" t="str">
        <f t="shared" si="336"/>
        <v>A+J=</v>
      </c>
      <c r="Q1344" s="67">
        <f t="shared" si="337"/>
        <v>45882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</row>
    <row r="1345" spans="1:150" x14ac:dyDescent="0.2">
      <c r="A1345" s="59">
        <f t="shared" si="314"/>
        <v>44711</v>
      </c>
      <c r="B1345" s="70">
        <f t="shared" ca="1" si="327"/>
        <v>1.2716297700000001</v>
      </c>
      <c r="C1345" s="60">
        <f t="shared" si="328"/>
        <v>1</v>
      </c>
      <c r="D1345" s="61">
        <f ca="1">IF(A1345&lt;$B$1,VLOOKUP(A1345,[1]DI!$A$4:$B$15000,2,FALSE),0)</f>
        <v>0.1265</v>
      </c>
      <c r="E1345" s="60">
        <f t="shared" ca="1" si="329"/>
        <v>4.7279E-4</v>
      </c>
      <c r="F1345" s="62">
        <f t="shared" si="315"/>
        <v>1.3</v>
      </c>
      <c r="G1345" s="63">
        <f t="shared" ca="1" si="330"/>
        <v>1.000614627</v>
      </c>
      <c r="H1345" s="60">
        <f ca="1">TRUNC(PRODUCT(G$10:G1344),15)</f>
        <v>1.2716297717537199</v>
      </c>
      <c r="I1345" s="60">
        <f t="shared" si="331"/>
        <v>1</v>
      </c>
      <c r="J1345" s="60">
        <f t="shared" ca="1" si="332"/>
        <v>1.2716297700000001</v>
      </c>
      <c r="K1345" s="60">
        <f t="shared" ca="1" si="333"/>
        <v>0.27162976999999999</v>
      </c>
      <c r="L1345" s="64">
        <f>IF(VLOOKUP(A1345,$U$12:$AD$125,8)=VLOOKUP(A1344,$U$12:$AD$125,8),0,VLOOKUP(A1345,U$12:$AD$125,8))</f>
        <v>0</v>
      </c>
      <c r="M1345" s="65">
        <f>IF(L1345&gt;0,VLOOKUP(L1345,T$12:$AC$125,7),0)</f>
        <v>0</v>
      </c>
      <c r="N1345" s="60">
        <f t="shared" si="334"/>
        <v>0</v>
      </c>
      <c r="O1345" s="60">
        <f t="shared" ca="1" si="335"/>
        <v>0.27162976999999999</v>
      </c>
      <c r="P1345" s="66" t="str">
        <f t="shared" si="336"/>
        <v>A+J=</v>
      </c>
      <c r="Q1345" s="67">
        <f t="shared" si="337"/>
        <v>45882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</row>
    <row r="1346" spans="1:150" x14ac:dyDescent="0.2">
      <c r="A1346" s="59">
        <f t="shared" si="314"/>
        <v>44712</v>
      </c>
      <c r="B1346" s="70">
        <f t="shared" ca="1" si="327"/>
        <v>1.2724113500000001</v>
      </c>
      <c r="C1346" s="60">
        <f t="shared" si="328"/>
        <v>1</v>
      </c>
      <c r="D1346" s="61">
        <f ca="1">IF(A1346&lt;$B$1,VLOOKUP(A1346,[1]DI!$A$4:$B$15000,2,FALSE),0)</f>
        <v>0.1265</v>
      </c>
      <c r="E1346" s="60">
        <f t="shared" ca="1" si="329"/>
        <v>4.7279E-4</v>
      </c>
      <c r="F1346" s="62">
        <f t="shared" si="315"/>
        <v>1.3</v>
      </c>
      <c r="G1346" s="63">
        <f t="shared" ca="1" si="330"/>
        <v>1.000614627</v>
      </c>
      <c r="H1346" s="60">
        <f ca="1">TRUNC(PRODUCT(G$10:G1345),15)</f>
        <v>1.2724113497454499</v>
      </c>
      <c r="I1346" s="60">
        <f t="shared" si="331"/>
        <v>1</v>
      </c>
      <c r="J1346" s="60">
        <f t="shared" ca="1" si="332"/>
        <v>1.2724113500000001</v>
      </c>
      <c r="K1346" s="60">
        <f t="shared" ca="1" si="333"/>
        <v>0.27241135</v>
      </c>
      <c r="L1346" s="64">
        <f>IF(VLOOKUP(A1346,$U$12:$AD$125,8)=VLOOKUP(A1345,$U$12:$AD$125,8),0,VLOOKUP(A1346,U$12:$AD$125,8))</f>
        <v>0</v>
      </c>
      <c r="M1346" s="65">
        <f>IF(L1346&gt;0,VLOOKUP(L1346,T$12:$AC$125,7),0)</f>
        <v>0</v>
      </c>
      <c r="N1346" s="60">
        <f t="shared" si="334"/>
        <v>0</v>
      </c>
      <c r="O1346" s="60">
        <f t="shared" ca="1" si="335"/>
        <v>0.27241135</v>
      </c>
      <c r="P1346" s="66" t="str">
        <f t="shared" si="336"/>
        <v>A+J=</v>
      </c>
      <c r="Q1346" s="67">
        <f t="shared" si="337"/>
        <v>45882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</row>
    <row r="1347" spans="1:150" x14ac:dyDescent="0.2">
      <c r="A1347" s="59">
        <f t="shared" si="314"/>
        <v>44713</v>
      </c>
      <c r="B1347" s="70">
        <f t="shared" ca="1" si="327"/>
        <v>1.27319341</v>
      </c>
      <c r="C1347" s="60">
        <f t="shared" si="328"/>
        <v>1</v>
      </c>
      <c r="D1347" s="61">
        <f ca="1">IF(A1347&lt;$B$1,VLOOKUP(A1347,[1]DI!$A$4:$B$15000,2,FALSE),0)</f>
        <v>0.1265</v>
      </c>
      <c r="E1347" s="60">
        <f t="shared" ca="1" si="329"/>
        <v>4.7279E-4</v>
      </c>
      <c r="F1347" s="62">
        <f t="shared" si="315"/>
        <v>1.3</v>
      </c>
      <c r="G1347" s="63">
        <f t="shared" ca="1" si="330"/>
        <v>1.000614627</v>
      </c>
      <c r="H1347" s="60">
        <f ca="1">TRUNC(PRODUCT(G$10:G1346),15)</f>
        <v>1.27319340811611</v>
      </c>
      <c r="I1347" s="60">
        <f t="shared" si="331"/>
        <v>1</v>
      </c>
      <c r="J1347" s="60">
        <f t="shared" ca="1" si="332"/>
        <v>1.27319341</v>
      </c>
      <c r="K1347" s="60">
        <f t="shared" ca="1" si="333"/>
        <v>0.27319341000000003</v>
      </c>
      <c r="L1347" s="64">
        <f>IF(VLOOKUP(A1347,$U$12:$AD$125,8)=VLOOKUP(A1346,$U$12:$AD$125,8),0,VLOOKUP(A1347,U$12:$AD$125,8))</f>
        <v>0</v>
      </c>
      <c r="M1347" s="65">
        <f>IF(L1347&gt;0,VLOOKUP(L1347,T$12:$AC$125,7),0)</f>
        <v>0</v>
      </c>
      <c r="N1347" s="60">
        <f t="shared" si="334"/>
        <v>0</v>
      </c>
      <c r="O1347" s="60">
        <f t="shared" ca="1" si="335"/>
        <v>0.27319341000000003</v>
      </c>
      <c r="P1347" s="66" t="str">
        <f t="shared" si="336"/>
        <v>A+J=</v>
      </c>
      <c r="Q1347" s="67">
        <f t="shared" si="337"/>
        <v>45882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</row>
    <row r="1348" spans="1:150" x14ac:dyDescent="0.2">
      <c r="A1348" s="59">
        <f t="shared" si="314"/>
        <v>44714</v>
      </c>
      <c r="B1348" s="70">
        <f t="shared" ca="1" si="327"/>
        <v>1.2739759500000001</v>
      </c>
      <c r="C1348" s="60">
        <f t="shared" si="328"/>
        <v>1</v>
      </c>
      <c r="D1348" s="61">
        <f ca="1">IF(A1348&lt;$B$1,VLOOKUP(A1348,[1]DI!$A$4:$B$15000,2,FALSE),0)</f>
        <v>0.1265</v>
      </c>
      <c r="E1348" s="60">
        <f t="shared" ca="1" si="329"/>
        <v>4.7279E-4</v>
      </c>
      <c r="F1348" s="62">
        <f t="shared" si="315"/>
        <v>1.3</v>
      </c>
      <c r="G1348" s="63">
        <f t="shared" ca="1" si="330"/>
        <v>1.000614627</v>
      </c>
      <c r="H1348" s="60">
        <f ca="1">TRUNC(PRODUCT(G$10:G1347),15)</f>
        <v>1.27397594716096</v>
      </c>
      <c r="I1348" s="60">
        <f t="shared" si="331"/>
        <v>1</v>
      </c>
      <c r="J1348" s="60">
        <f t="shared" ca="1" si="332"/>
        <v>1.2739759500000001</v>
      </c>
      <c r="K1348" s="60">
        <f t="shared" ca="1" si="333"/>
        <v>0.27397595000000002</v>
      </c>
      <c r="L1348" s="64">
        <f>IF(VLOOKUP(A1348,$U$12:$AD$125,8)=VLOOKUP(A1347,$U$12:$AD$125,8),0,VLOOKUP(A1348,U$12:$AD$125,8))</f>
        <v>0</v>
      </c>
      <c r="M1348" s="65">
        <f>IF(L1348&gt;0,VLOOKUP(L1348,T$12:$AC$125,7),0)</f>
        <v>0</v>
      </c>
      <c r="N1348" s="60">
        <f t="shared" si="334"/>
        <v>0</v>
      </c>
      <c r="O1348" s="60">
        <f t="shared" ca="1" si="335"/>
        <v>0.27397595000000002</v>
      </c>
      <c r="P1348" s="66" t="str">
        <f t="shared" si="336"/>
        <v>A+J=</v>
      </c>
      <c r="Q1348" s="67">
        <f t="shared" si="337"/>
        <v>45882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</row>
    <row r="1349" spans="1:150" x14ac:dyDescent="0.2">
      <c r="A1349" s="59">
        <f t="shared" si="314"/>
        <v>44715</v>
      </c>
      <c r="B1349" s="70">
        <f t="shared" ca="1" si="327"/>
        <v>1.2747589699999999</v>
      </c>
      <c r="C1349" s="60">
        <f t="shared" si="328"/>
        <v>1</v>
      </c>
      <c r="D1349" s="61">
        <f ca="1">IF(A1349&lt;$B$1,VLOOKUP(A1349,[1]DI!$A$4:$B$15000,2,FALSE),0)</f>
        <v>0.1265</v>
      </c>
      <c r="E1349" s="60">
        <f t="shared" ca="1" si="329"/>
        <v>4.7279E-4</v>
      </c>
      <c r="F1349" s="62">
        <f t="shared" si="315"/>
        <v>1.3</v>
      </c>
      <c r="G1349" s="63">
        <f t="shared" ca="1" si="330"/>
        <v>1.000614627</v>
      </c>
      <c r="H1349" s="60">
        <f ca="1">TRUNC(PRODUCT(G$10:G1348),15)</f>
        <v>1.27475896717543</v>
      </c>
      <c r="I1349" s="60">
        <f t="shared" si="331"/>
        <v>1</v>
      </c>
      <c r="J1349" s="60">
        <f t="shared" ca="1" si="332"/>
        <v>1.2747589699999999</v>
      </c>
      <c r="K1349" s="60">
        <f t="shared" ca="1" si="333"/>
        <v>0.27475896999999999</v>
      </c>
      <c r="L1349" s="64">
        <f>IF(VLOOKUP(A1349,$U$12:$AD$125,8)=VLOOKUP(A1348,$U$12:$AD$125,8),0,VLOOKUP(A1349,U$12:$AD$125,8))</f>
        <v>0</v>
      </c>
      <c r="M1349" s="65">
        <f>IF(L1349&gt;0,VLOOKUP(L1349,T$12:$AC$125,7),0)</f>
        <v>0</v>
      </c>
      <c r="N1349" s="60">
        <f t="shared" si="334"/>
        <v>0</v>
      </c>
      <c r="O1349" s="60">
        <f t="shared" ca="1" si="335"/>
        <v>0.27475896999999999</v>
      </c>
      <c r="P1349" s="66" t="str">
        <f t="shared" si="336"/>
        <v>A+J=</v>
      </c>
      <c r="Q1349" s="67">
        <f t="shared" si="337"/>
        <v>45882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</row>
    <row r="1350" spans="1:150" x14ac:dyDescent="0.2">
      <c r="A1350" s="59">
        <f t="shared" si="314"/>
        <v>44716</v>
      </c>
      <c r="B1350" s="70">
        <f t="shared" ca="1" si="327"/>
        <v>1.27554247</v>
      </c>
      <c r="C1350" s="60">
        <f t="shared" si="328"/>
        <v>1</v>
      </c>
      <c r="D1350" s="61">
        <f ca="1">IF(A1350&lt;$B$1,VLOOKUP(A1350,[1]DI!$A$4:$B$15000,2,FALSE),0)</f>
        <v>0</v>
      </c>
      <c r="E1350" s="60">
        <f t="shared" ca="1" si="329"/>
        <v>0</v>
      </c>
      <c r="F1350" s="62">
        <f t="shared" si="315"/>
        <v>1.3</v>
      </c>
      <c r="G1350" s="63">
        <f t="shared" ca="1" si="330"/>
        <v>1</v>
      </c>
      <c r="H1350" s="60">
        <f ca="1">TRUNC(PRODUCT(G$10:G1349),15)</f>
        <v>1.27554246845515</v>
      </c>
      <c r="I1350" s="60">
        <f t="shared" si="331"/>
        <v>1</v>
      </c>
      <c r="J1350" s="60">
        <f t="shared" ca="1" si="332"/>
        <v>1.27554247</v>
      </c>
      <c r="K1350" s="60">
        <f t="shared" ca="1" si="333"/>
        <v>0.27554246999999998</v>
      </c>
      <c r="L1350" s="64">
        <f>IF(VLOOKUP(A1350,$U$12:$AD$125,8)=VLOOKUP(A1349,$U$12:$AD$125,8),0,VLOOKUP(A1350,U$12:$AD$125,8))</f>
        <v>0</v>
      </c>
      <c r="M1350" s="65">
        <f>IF(L1350&gt;0,VLOOKUP(L1350,T$12:$AC$125,7),0)</f>
        <v>0</v>
      </c>
      <c r="N1350" s="60">
        <f t="shared" si="334"/>
        <v>0</v>
      </c>
      <c r="O1350" s="60">
        <f t="shared" ca="1" si="335"/>
        <v>0.27554246999999998</v>
      </c>
      <c r="P1350" s="66" t="str">
        <f t="shared" si="336"/>
        <v>A+J=</v>
      </c>
      <c r="Q1350" s="67">
        <f t="shared" si="337"/>
        <v>45882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</row>
    <row r="1351" spans="1:150" x14ac:dyDescent="0.2">
      <c r="A1351" s="59">
        <f t="shared" si="314"/>
        <v>44717</v>
      </c>
      <c r="B1351" s="70">
        <f t="shared" ca="1" si="327"/>
        <v>1.27554247</v>
      </c>
      <c r="C1351" s="60">
        <f t="shared" si="328"/>
        <v>1</v>
      </c>
      <c r="D1351" s="61">
        <f ca="1">IF(A1351&lt;$B$1,VLOOKUP(A1351,[1]DI!$A$4:$B$15000,2,FALSE),0)</f>
        <v>0</v>
      </c>
      <c r="E1351" s="60">
        <f t="shared" ca="1" si="329"/>
        <v>0</v>
      </c>
      <c r="F1351" s="62">
        <f t="shared" si="315"/>
        <v>1.3</v>
      </c>
      <c r="G1351" s="63">
        <f t="shared" ca="1" si="330"/>
        <v>1</v>
      </c>
      <c r="H1351" s="60">
        <f ca="1">TRUNC(PRODUCT(G$10:G1350),15)</f>
        <v>1.27554246845515</v>
      </c>
      <c r="I1351" s="60">
        <f t="shared" si="331"/>
        <v>1</v>
      </c>
      <c r="J1351" s="60">
        <f t="shared" ca="1" si="332"/>
        <v>1.27554247</v>
      </c>
      <c r="K1351" s="60">
        <f t="shared" ca="1" si="333"/>
        <v>0.27554246999999998</v>
      </c>
      <c r="L1351" s="64">
        <f>IF(VLOOKUP(A1351,$U$12:$AD$125,8)=VLOOKUP(A1350,$U$12:$AD$125,8),0,VLOOKUP(A1351,U$12:$AD$125,8))</f>
        <v>0</v>
      </c>
      <c r="M1351" s="65">
        <f>IF(L1351&gt;0,VLOOKUP(L1351,T$12:$AC$125,7),0)</f>
        <v>0</v>
      </c>
      <c r="N1351" s="60">
        <f t="shared" si="334"/>
        <v>0</v>
      </c>
      <c r="O1351" s="60">
        <f t="shared" ca="1" si="335"/>
        <v>0.27554246999999998</v>
      </c>
      <c r="P1351" s="66" t="str">
        <f t="shared" si="336"/>
        <v>A+J=</v>
      </c>
      <c r="Q1351" s="67">
        <f t="shared" si="337"/>
        <v>45882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</row>
    <row r="1352" spans="1:150" x14ac:dyDescent="0.2">
      <c r="A1352" s="59">
        <f t="shared" si="314"/>
        <v>44718</v>
      </c>
      <c r="B1352" s="70">
        <f t="shared" ca="1" si="327"/>
        <v>1.27554247</v>
      </c>
      <c r="C1352" s="60">
        <f t="shared" si="328"/>
        <v>1</v>
      </c>
      <c r="D1352" s="61">
        <f ca="1">IF(A1352&lt;$B$1,VLOOKUP(A1352,[1]DI!$A$4:$B$15000,2,FALSE),0)</f>
        <v>0.1265</v>
      </c>
      <c r="E1352" s="60">
        <f t="shared" ca="1" si="329"/>
        <v>4.7279E-4</v>
      </c>
      <c r="F1352" s="62">
        <f t="shared" si="315"/>
        <v>1.3</v>
      </c>
      <c r="G1352" s="63">
        <f t="shared" ca="1" si="330"/>
        <v>1.000614627</v>
      </c>
      <c r="H1352" s="60">
        <f ca="1">TRUNC(PRODUCT(G$10:G1351),15)</f>
        <v>1.27554246845515</v>
      </c>
      <c r="I1352" s="60">
        <f t="shared" si="331"/>
        <v>1</v>
      </c>
      <c r="J1352" s="60">
        <f t="shared" ca="1" si="332"/>
        <v>1.27554247</v>
      </c>
      <c r="K1352" s="60">
        <f t="shared" ca="1" si="333"/>
        <v>0.27554246999999998</v>
      </c>
      <c r="L1352" s="64">
        <f>IF(VLOOKUP(A1352,$U$12:$AD$125,8)=VLOOKUP(A1351,$U$12:$AD$125,8),0,VLOOKUP(A1352,U$12:$AD$125,8))</f>
        <v>0</v>
      </c>
      <c r="M1352" s="65">
        <f>IF(L1352&gt;0,VLOOKUP(L1352,T$12:$AC$125,7),0)</f>
        <v>0</v>
      </c>
      <c r="N1352" s="60">
        <f t="shared" si="334"/>
        <v>0</v>
      </c>
      <c r="O1352" s="60">
        <f t="shared" ca="1" si="335"/>
        <v>0.27554246999999998</v>
      </c>
      <c r="P1352" s="66" t="str">
        <f t="shared" si="336"/>
        <v>A+J=</v>
      </c>
      <c r="Q1352" s="67">
        <f t="shared" si="337"/>
        <v>45882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</row>
    <row r="1353" spans="1:150" x14ac:dyDescent="0.2">
      <c r="A1353" s="59">
        <f t="shared" si="314"/>
        <v>44719</v>
      </c>
      <c r="B1353" s="70">
        <f t="shared" ca="1" si="327"/>
        <v>1.27632645</v>
      </c>
      <c r="C1353" s="60">
        <f t="shared" si="328"/>
        <v>1</v>
      </c>
      <c r="D1353" s="61">
        <f ca="1">IF(A1353&lt;$B$1,VLOOKUP(A1353,[1]DI!$A$4:$B$15000,2,FALSE),0)</f>
        <v>0.1265</v>
      </c>
      <c r="E1353" s="60">
        <f t="shared" ca="1" si="329"/>
        <v>4.7279E-4</v>
      </c>
      <c r="F1353" s="62">
        <f t="shared" si="315"/>
        <v>1.3</v>
      </c>
      <c r="G1353" s="63">
        <f t="shared" ca="1" si="330"/>
        <v>1.000614627</v>
      </c>
      <c r="H1353" s="60">
        <f ca="1">TRUNC(PRODUCT(G$10:G1352),15)</f>
        <v>1.27632645129591</v>
      </c>
      <c r="I1353" s="60">
        <f t="shared" si="331"/>
        <v>1</v>
      </c>
      <c r="J1353" s="60">
        <f t="shared" ca="1" si="332"/>
        <v>1.27632645</v>
      </c>
      <c r="K1353" s="60">
        <f t="shared" ca="1" si="333"/>
        <v>0.27632645</v>
      </c>
      <c r="L1353" s="64">
        <f>IF(VLOOKUP(A1353,$U$12:$AD$125,8)=VLOOKUP(A1352,$U$12:$AD$125,8),0,VLOOKUP(A1353,U$12:$AD$125,8))</f>
        <v>0</v>
      </c>
      <c r="M1353" s="65">
        <f>IF(L1353&gt;0,VLOOKUP(L1353,T$12:$AC$125,7),0)</f>
        <v>0</v>
      </c>
      <c r="N1353" s="60">
        <f t="shared" si="334"/>
        <v>0</v>
      </c>
      <c r="O1353" s="60">
        <f t="shared" ca="1" si="335"/>
        <v>0.27632645</v>
      </c>
      <c r="P1353" s="66" t="str">
        <f t="shared" si="336"/>
        <v>A+J=</v>
      </c>
      <c r="Q1353" s="67">
        <f t="shared" si="337"/>
        <v>45882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</row>
    <row r="1354" spans="1:150" x14ac:dyDescent="0.2">
      <c r="A1354" s="59">
        <f t="shared" si="314"/>
        <v>44720</v>
      </c>
      <c r="B1354" s="70">
        <f t="shared" ca="1" si="327"/>
        <v>1.2771109199999999</v>
      </c>
      <c r="C1354" s="60">
        <f t="shared" si="328"/>
        <v>1</v>
      </c>
      <c r="D1354" s="61">
        <f ca="1">IF(A1354&lt;$B$1,VLOOKUP(A1354,[1]DI!$A$4:$B$15000,2,FALSE),0)</f>
        <v>0.1265</v>
      </c>
      <c r="E1354" s="60">
        <f t="shared" ca="1" si="329"/>
        <v>4.7279E-4</v>
      </c>
      <c r="F1354" s="62">
        <f t="shared" si="315"/>
        <v>1.3</v>
      </c>
      <c r="G1354" s="63">
        <f t="shared" ca="1" si="330"/>
        <v>1.000614627</v>
      </c>
      <c r="H1354" s="60">
        <f ca="1">TRUNC(PRODUCT(G$10:G1353),15)</f>
        <v>1.27711091599369</v>
      </c>
      <c r="I1354" s="60">
        <f t="shared" si="331"/>
        <v>1</v>
      </c>
      <c r="J1354" s="60">
        <f t="shared" ca="1" si="332"/>
        <v>1.2771109199999999</v>
      </c>
      <c r="K1354" s="60">
        <f t="shared" ca="1" si="333"/>
        <v>0.27711091999999998</v>
      </c>
      <c r="L1354" s="64">
        <f>IF(VLOOKUP(A1354,$U$12:$AD$125,8)=VLOOKUP(A1353,$U$12:$AD$125,8),0,VLOOKUP(A1354,U$12:$AD$125,8))</f>
        <v>0</v>
      </c>
      <c r="M1354" s="65">
        <f>IF(L1354&gt;0,VLOOKUP(L1354,T$12:$AC$125,7),0)</f>
        <v>0</v>
      </c>
      <c r="N1354" s="60">
        <f t="shared" si="334"/>
        <v>0</v>
      </c>
      <c r="O1354" s="60">
        <f t="shared" ca="1" si="335"/>
        <v>0.27711091999999998</v>
      </c>
      <c r="P1354" s="66" t="str">
        <f t="shared" si="336"/>
        <v>A+J=</v>
      </c>
      <c r="Q1354" s="67">
        <f t="shared" si="337"/>
        <v>45882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</row>
    <row r="1355" spans="1:150" x14ac:dyDescent="0.2">
      <c r="A1355" s="59">
        <f t="shared" ref="A1355:A1418" si="338">(A1354+1)</f>
        <v>44721</v>
      </c>
      <c r="B1355" s="70">
        <f t="shared" ca="1" si="327"/>
        <v>1.2778958600000001</v>
      </c>
      <c r="C1355" s="60">
        <f t="shared" si="328"/>
        <v>1</v>
      </c>
      <c r="D1355" s="61">
        <f ca="1">IF(A1355&lt;$B$1,VLOOKUP(A1355,[1]DI!$A$4:$B$15000,2,FALSE),0)</f>
        <v>0.1265</v>
      </c>
      <c r="E1355" s="60">
        <f t="shared" ca="1" si="329"/>
        <v>4.7279E-4</v>
      </c>
      <c r="F1355" s="62">
        <f t="shared" si="315"/>
        <v>1.3</v>
      </c>
      <c r="G1355" s="63">
        <f t="shared" ca="1" si="330"/>
        <v>1.000614627</v>
      </c>
      <c r="H1355" s="60">
        <f ca="1">TRUNC(PRODUCT(G$10:G1354),15)</f>
        <v>1.2778958628446599</v>
      </c>
      <c r="I1355" s="60">
        <f t="shared" si="331"/>
        <v>1</v>
      </c>
      <c r="J1355" s="60">
        <f t="shared" ca="1" si="332"/>
        <v>1.2778958600000001</v>
      </c>
      <c r="K1355" s="60">
        <f t="shared" ca="1" si="333"/>
        <v>0.27789585999999999</v>
      </c>
      <c r="L1355" s="64">
        <f>IF(VLOOKUP(A1355,$U$12:$AD$125,8)=VLOOKUP(A1354,$U$12:$AD$125,8),0,VLOOKUP(A1355,U$12:$AD$125,8))</f>
        <v>0</v>
      </c>
      <c r="M1355" s="65">
        <f>IF(L1355&gt;0,VLOOKUP(L1355,T$12:$AC$125,7),0)</f>
        <v>0</v>
      </c>
      <c r="N1355" s="60">
        <f t="shared" si="334"/>
        <v>0</v>
      </c>
      <c r="O1355" s="60">
        <f t="shared" ca="1" si="335"/>
        <v>0.27789585999999999</v>
      </c>
      <c r="P1355" s="66" t="str">
        <f t="shared" si="336"/>
        <v>A+J=</v>
      </c>
      <c r="Q1355" s="67">
        <f t="shared" si="337"/>
        <v>45882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</row>
    <row r="1356" spans="1:150" x14ac:dyDescent="0.2">
      <c r="A1356" s="59">
        <f t="shared" si="338"/>
        <v>44722</v>
      </c>
      <c r="B1356" s="70">
        <f t="shared" ca="1" si="327"/>
        <v>1.27868129</v>
      </c>
      <c r="C1356" s="60">
        <f t="shared" si="328"/>
        <v>1</v>
      </c>
      <c r="D1356" s="61">
        <f ca="1">IF(A1356&lt;$B$1,VLOOKUP(A1356,[1]DI!$A$4:$B$15000,2,FALSE),0)</f>
        <v>0.1265</v>
      </c>
      <c r="E1356" s="60">
        <f t="shared" ca="1" si="329"/>
        <v>4.7279E-4</v>
      </c>
      <c r="F1356" s="62">
        <f t="shared" ref="F1356:F1420" si="339">F1355</f>
        <v>1.3</v>
      </c>
      <c r="G1356" s="63">
        <f t="shared" ca="1" si="330"/>
        <v>1.000614627</v>
      </c>
      <c r="H1356" s="60">
        <f ca="1">TRUNC(PRODUCT(G$10:G1355),15)</f>
        <v>1.27868129214515</v>
      </c>
      <c r="I1356" s="60">
        <f t="shared" si="331"/>
        <v>1</v>
      </c>
      <c r="J1356" s="60">
        <f t="shared" ca="1" si="332"/>
        <v>1.27868129</v>
      </c>
      <c r="K1356" s="60">
        <f t="shared" ca="1" si="333"/>
        <v>0.27868129000000003</v>
      </c>
      <c r="L1356" s="64">
        <f>IF(VLOOKUP(A1356,$U$12:$AD$125,8)=VLOOKUP(A1355,$U$12:$AD$125,8),0,VLOOKUP(A1356,U$12:$AD$125,8))</f>
        <v>0</v>
      </c>
      <c r="M1356" s="65">
        <f>IF(L1356&gt;0,VLOOKUP(L1356,T$12:$AC$125,7),0)</f>
        <v>0</v>
      </c>
      <c r="N1356" s="60">
        <f t="shared" si="334"/>
        <v>0</v>
      </c>
      <c r="O1356" s="60">
        <f t="shared" ca="1" si="335"/>
        <v>0.27868129000000003</v>
      </c>
      <c r="P1356" s="66" t="str">
        <f t="shared" si="336"/>
        <v>A+J=</v>
      </c>
      <c r="Q1356" s="67">
        <f t="shared" si="337"/>
        <v>45882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</row>
    <row r="1357" spans="1:150" x14ac:dyDescent="0.2">
      <c r="A1357" s="59">
        <f t="shared" si="338"/>
        <v>44723</v>
      </c>
      <c r="B1357" s="70">
        <f t="shared" ca="1" si="327"/>
        <v>1.2794672</v>
      </c>
      <c r="C1357" s="60">
        <f t="shared" si="328"/>
        <v>1</v>
      </c>
      <c r="D1357" s="61">
        <f ca="1">IF(A1357&lt;$B$1,VLOOKUP(A1357,[1]DI!$A$4:$B$15000,2,FALSE),0)</f>
        <v>0</v>
      </c>
      <c r="E1357" s="60">
        <f t="shared" ca="1" si="329"/>
        <v>0</v>
      </c>
      <c r="F1357" s="62">
        <f t="shared" si="339"/>
        <v>1.3</v>
      </c>
      <c r="G1357" s="63">
        <f t="shared" ca="1" si="330"/>
        <v>1</v>
      </c>
      <c r="H1357" s="60">
        <f ca="1">TRUNC(PRODUCT(G$10:G1356),15)</f>
        <v>1.2794672041916999</v>
      </c>
      <c r="I1357" s="60">
        <f t="shared" si="331"/>
        <v>1</v>
      </c>
      <c r="J1357" s="60">
        <f t="shared" ca="1" si="332"/>
        <v>1.2794672</v>
      </c>
      <c r="K1357" s="60">
        <f t="shared" ca="1" si="333"/>
        <v>0.27946720000000003</v>
      </c>
      <c r="L1357" s="64">
        <f>IF(VLOOKUP(A1357,$U$12:$AD$125,8)=VLOOKUP(A1356,$U$12:$AD$125,8),0,VLOOKUP(A1357,U$12:$AD$125,8))</f>
        <v>0</v>
      </c>
      <c r="M1357" s="65">
        <f>IF(L1357&gt;0,VLOOKUP(L1357,T$12:$AC$125,7),0)</f>
        <v>0</v>
      </c>
      <c r="N1357" s="60">
        <f t="shared" si="334"/>
        <v>0</v>
      </c>
      <c r="O1357" s="60">
        <f t="shared" ca="1" si="335"/>
        <v>0.27946720000000003</v>
      </c>
      <c r="P1357" s="66" t="str">
        <f t="shared" si="336"/>
        <v>A+J=</v>
      </c>
      <c r="Q1357" s="67">
        <f t="shared" si="337"/>
        <v>45882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</row>
    <row r="1358" spans="1:150" x14ac:dyDescent="0.2">
      <c r="A1358" s="59">
        <f t="shared" si="338"/>
        <v>44724</v>
      </c>
      <c r="B1358" s="70">
        <f t="shared" ca="1" si="327"/>
        <v>1.2794672</v>
      </c>
      <c r="C1358" s="60">
        <f t="shared" si="328"/>
        <v>1</v>
      </c>
      <c r="D1358" s="61">
        <f ca="1">IF(A1358&lt;$B$1,VLOOKUP(A1358,[1]DI!$A$4:$B$15000,2,FALSE),0)</f>
        <v>0</v>
      </c>
      <c r="E1358" s="60">
        <f t="shared" ca="1" si="329"/>
        <v>0</v>
      </c>
      <c r="F1358" s="62">
        <f t="shared" si="339"/>
        <v>1.3</v>
      </c>
      <c r="G1358" s="63">
        <f t="shared" ca="1" si="330"/>
        <v>1</v>
      </c>
      <c r="H1358" s="60">
        <f ca="1">TRUNC(PRODUCT(G$10:G1357),15)</f>
        <v>1.2794672041916999</v>
      </c>
      <c r="I1358" s="60">
        <f t="shared" si="331"/>
        <v>1</v>
      </c>
      <c r="J1358" s="60">
        <f t="shared" ca="1" si="332"/>
        <v>1.2794672</v>
      </c>
      <c r="K1358" s="60">
        <f t="shared" ca="1" si="333"/>
        <v>0.27946720000000003</v>
      </c>
      <c r="L1358" s="64">
        <f>IF(VLOOKUP(A1358,$U$12:$AD$125,8)=VLOOKUP(A1357,$U$12:$AD$125,8),0,VLOOKUP(A1358,U$12:$AD$125,8))</f>
        <v>0</v>
      </c>
      <c r="M1358" s="65">
        <f>IF(L1358&gt;0,VLOOKUP(L1358,T$12:$AC$125,7),0)</f>
        <v>0</v>
      </c>
      <c r="N1358" s="60">
        <f t="shared" si="334"/>
        <v>0</v>
      </c>
      <c r="O1358" s="60">
        <f t="shared" ca="1" si="335"/>
        <v>0.27946720000000003</v>
      </c>
      <c r="P1358" s="66" t="str">
        <f t="shared" si="336"/>
        <v>A+J=</v>
      </c>
      <c r="Q1358" s="67">
        <f t="shared" si="337"/>
        <v>45882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</row>
    <row r="1359" spans="1:150" x14ac:dyDescent="0.2">
      <c r="A1359" s="59">
        <f t="shared" si="338"/>
        <v>44725</v>
      </c>
      <c r="B1359" s="70">
        <f t="shared" ca="1" si="327"/>
        <v>1.2794672</v>
      </c>
      <c r="C1359" s="60">
        <f t="shared" si="328"/>
        <v>1</v>
      </c>
      <c r="D1359" s="61">
        <f ca="1">IF(A1359&lt;$B$1,VLOOKUP(A1359,[1]DI!$A$4:$B$15000,2,FALSE),0)</f>
        <v>0.1265</v>
      </c>
      <c r="E1359" s="60">
        <f t="shared" ca="1" si="329"/>
        <v>4.7279E-4</v>
      </c>
      <c r="F1359" s="62">
        <f t="shared" si="339"/>
        <v>1.3</v>
      </c>
      <c r="G1359" s="63">
        <f t="shared" ca="1" si="330"/>
        <v>1.000614627</v>
      </c>
      <c r="H1359" s="60">
        <f ca="1">TRUNC(PRODUCT(G$10:G1358),15)</f>
        <v>1.2794672041916999</v>
      </c>
      <c r="I1359" s="60">
        <f t="shared" si="331"/>
        <v>1</v>
      </c>
      <c r="J1359" s="60">
        <f t="shared" ca="1" si="332"/>
        <v>1.2794672</v>
      </c>
      <c r="K1359" s="60">
        <f t="shared" ca="1" si="333"/>
        <v>0.27946720000000003</v>
      </c>
      <c r="L1359" s="64">
        <f>IF(VLOOKUP(A1359,$U$12:$AD$125,8)=VLOOKUP(A1358,$U$12:$AD$125,8),0,VLOOKUP(A1359,U$12:$AD$125,8))</f>
        <v>0</v>
      </c>
      <c r="M1359" s="65">
        <f>IF(L1359&gt;0,VLOOKUP(L1359,T$12:$AC$125,7),0)</f>
        <v>0</v>
      </c>
      <c r="N1359" s="60">
        <f t="shared" si="334"/>
        <v>0</v>
      </c>
      <c r="O1359" s="60">
        <f t="shared" ca="1" si="335"/>
        <v>0.27946720000000003</v>
      </c>
      <c r="P1359" s="66" t="str">
        <f t="shared" si="336"/>
        <v>A+J=</v>
      </c>
      <c r="Q1359" s="67">
        <f t="shared" si="337"/>
        <v>45882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</row>
    <row r="1360" spans="1:150" x14ac:dyDescent="0.2">
      <c r="A1360" s="59">
        <f t="shared" si="338"/>
        <v>44726</v>
      </c>
      <c r="B1360" s="70">
        <f t="shared" ca="1" si="327"/>
        <v>1.2802536</v>
      </c>
      <c r="C1360" s="60">
        <f t="shared" si="328"/>
        <v>1</v>
      </c>
      <c r="D1360" s="61">
        <f ca="1">IF(A1360&lt;$B$1,VLOOKUP(A1360,[1]DI!$A$4:$B$15000,2,FALSE),0)</f>
        <v>0.1265</v>
      </c>
      <c r="E1360" s="60">
        <f t="shared" ca="1" si="329"/>
        <v>4.7279E-4</v>
      </c>
      <c r="F1360" s="62">
        <f t="shared" si="339"/>
        <v>1.3</v>
      </c>
      <c r="G1360" s="63">
        <f t="shared" ca="1" si="330"/>
        <v>1.000614627</v>
      </c>
      <c r="H1360" s="60">
        <f ca="1">TRUNC(PRODUCT(G$10:G1359),15)</f>
        <v>1.28025359928101</v>
      </c>
      <c r="I1360" s="60">
        <f t="shared" si="331"/>
        <v>1</v>
      </c>
      <c r="J1360" s="60">
        <f t="shared" ca="1" si="332"/>
        <v>1.2802536</v>
      </c>
      <c r="K1360" s="60">
        <f t="shared" ca="1" si="333"/>
        <v>0.28025359999999999</v>
      </c>
      <c r="L1360" s="64">
        <f>IF(VLOOKUP(A1360,$U$12:$AD$125,8)=VLOOKUP(A1359,$U$12:$AD$125,8),0,VLOOKUP(A1360,U$12:$AD$125,8))</f>
        <v>0</v>
      </c>
      <c r="M1360" s="65">
        <f>IF(L1360&gt;0,VLOOKUP(L1360,T$12:$AC$125,7),0)</f>
        <v>0</v>
      </c>
      <c r="N1360" s="60">
        <f t="shared" si="334"/>
        <v>0</v>
      </c>
      <c r="O1360" s="60">
        <f t="shared" ca="1" si="335"/>
        <v>0.28025359999999999</v>
      </c>
      <c r="P1360" s="66" t="str">
        <f t="shared" si="336"/>
        <v>A+J=</v>
      </c>
      <c r="Q1360" s="67">
        <f t="shared" si="337"/>
        <v>45882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</row>
    <row r="1361" spans="1:147" x14ac:dyDescent="0.2">
      <c r="A1361" s="59">
        <f t="shared" si="338"/>
        <v>44727</v>
      </c>
      <c r="B1361" s="70">
        <f t="shared" ca="1" si="327"/>
        <v>1.2810404799999999</v>
      </c>
      <c r="C1361" s="60">
        <f t="shared" si="328"/>
        <v>1</v>
      </c>
      <c r="D1361" s="61">
        <f ca="1">IF(A1361&lt;$B$1,VLOOKUP(A1361,[1]DI!$A$4:$B$15000,2,FALSE),0)</f>
        <v>0.1265</v>
      </c>
      <c r="E1361" s="60">
        <f t="shared" ca="1" si="329"/>
        <v>4.7279E-4</v>
      </c>
      <c r="F1361" s="62">
        <f t="shared" si="339"/>
        <v>1.3</v>
      </c>
      <c r="G1361" s="63">
        <f t="shared" ca="1" si="330"/>
        <v>1.000614627</v>
      </c>
      <c r="H1361" s="60">
        <f ca="1">TRUNC(PRODUCT(G$10:G1360),15)</f>
        <v>1.28104047770997</v>
      </c>
      <c r="I1361" s="60">
        <f t="shared" si="331"/>
        <v>1</v>
      </c>
      <c r="J1361" s="60">
        <f t="shared" ca="1" si="332"/>
        <v>1.2810404799999999</v>
      </c>
      <c r="K1361" s="60">
        <f t="shared" ca="1" si="333"/>
        <v>0.28104047999999998</v>
      </c>
      <c r="L1361" s="64">
        <f>IF(VLOOKUP(A1361,$U$12:$AD$125,8)=VLOOKUP(A1360,$U$12:$AD$125,8),0,VLOOKUP(A1361,U$12:$AD$125,8))</f>
        <v>0</v>
      </c>
      <c r="M1361" s="65">
        <f>IF(L1361&gt;0,VLOOKUP(L1361,T$12:$AC$125,7),0)</f>
        <v>0</v>
      </c>
      <c r="N1361" s="60">
        <f t="shared" si="334"/>
        <v>0</v>
      </c>
      <c r="O1361" s="60">
        <f t="shared" ca="1" si="335"/>
        <v>0.28104047999999998</v>
      </c>
      <c r="P1361" s="66" t="str">
        <f t="shared" si="336"/>
        <v>A+J=</v>
      </c>
      <c r="Q1361" s="67">
        <f t="shared" si="337"/>
        <v>45882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</row>
    <row r="1362" spans="1:147" x14ac:dyDescent="0.2">
      <c r="A1362" s="59">
        <f t="shared" si="338"/>
        <v>44728</v>
      </c>
      <c r="B1362" s="70">
        <f t="shared" ca="1" si="327"/>
        <v>1.2818278400000001</v>
      </c>
      <c r="C1362" s="60">
        <f t="shared" si="328"/>
        <v>1</v>
      </c>
      <c r="D1362" s="61">
        <f ca="1">IF(A1362&lt;$B$1,VLOOKUP(A1362,[1]DI!$A$4:$B$15000,2,FALSE),0)</f>
        <v>0</v>
      </c>
      <c r="E1362" s="60">
        <f t="shared" ca="1" si="329"/>
        <v>0</v>
      </c>
      <c r="F1362" s="62">
        <f t="shared" si="339"/>
        <v>1.3</v>
      </c>
      <c r="G1362" s="63">
        <f t="shared" ca="1" si="330"/>
        <v>1</v>
      </c>
      <c r="H1362" s="60">
        <f ca="1">TRUNC(PRODUCT(G$10:G1361),15)</f>
        <v>1.2818278397756699</v>
      </c>
      <c r="I1362" s="60">
        <f t="shared" si="331"/>
        <v>1</v>
      </c>
      <c r="J1362" s="60">
        <f t="shared" ca="1" si="332"/>
        <v>1.2818278400000001</v>
      </c>
      <c r="K1362" s="60">
        <f t="shared" ca="1" si="333"/>
        <v>0.28182784</v>
      </c>
      <c r="L1362" s="64">
        <f>IF(VLOOKUP(A1362,$U$12:$AD$125,8)=VLOOKUP(A1361,$U$12:$AD$125,8),0,VLOOKUP(A1362,U$12:$AD$125,8))</f>
        <v>0</v>
      </c>
      <c r="M1362" s="65">
        <f>IF(L1362&gt;0,VLOOKUP(L1362,T$12:$AC$125,7),0)</f>
        <v>0</v>
      </c>
      <c r="N1362" s="60">
        <f t="shared" si="334"/>
        <v>0</v>
      </c>
      <c r="O1362" s="60">
        <f t="shared" ca="1" si="335"/>
        <v>0.28182784</v>
      </c>
      <c r="P1362" s="66" t="str">
        <f t="shared" si="336"/>
        <v>A+J=</v>
      </c>
      <c r="Q1362" s="67">
        <f t="shared" si="337"/>
        <v>45882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</row>
    <row r="1363" spans="1:147" x14ac:dyDescent="0.2">
      <c r="A1363" s="59">
        <f t="shared" si="338"/>
        <v>44729</v>
      </c>
      <c r="B1363" s="70">
        <f t="shared" ca="1" si="327"/>
        <v>1.2818278400000001</v>
      </c>
      <c r="C1363" s="60">
        <f t="shared" si="328"/>
        <v>1</v>
      </c>
      <c r="D1363" s="61">
        <f ca="1">IF(A1363&lt;$B$1,VLOOKUP(A1363,[1]DI!$A$4:$B$15000,2,FALSE),0)</f>
        <v>0.13150000000000001</v>
      </c>
      <c r="E1363" s="60">
        <f t="shared" ca="1" si="329"/>
        <v>4.9036999999999996E-4</v>
      </c>
      <c r="F1363" s="62">
        <f t="shared" si="339"/>
        <v>1.3</v>
      </c>
      <c r="G1363" s="63">
        <f t="shared" ca="1" si="330"/>
        <v>1.0006374810000001</v>
      </c>
      <c r="H1363" s="60">
        <f ca="1">TRUNC(PRODUCT(G$10:G1362),15)</f>
        <v>1.2818278397756699</v>
      </c>
      <c r="I1363" s="60">
        <f t="shared" si="331"/>
        <v>1</v>
      </c>
      <c r="J1363" s="60">
        <f t="shared" ca="1" si="332"/>
        <v>1.2818278400000001</v>
      </c>
      <c r="K1363" s="60">
        <f t="shared" ca="1" si="333"/>
        <v>0.28182784</v>
      </c>
      <c r="L1363" s="64">
        <f>IF(VLOOKUP(A1363,$U$12:$AD$125,8)=VLOOKUP(A1362,$U$12:$AD$125,8),0,VLOOKUP(A1363,U$12:$AD$125,8))</f>
        <v>0</v>
      </c>
      <c r="M1363" s="65">
        <f>IF(L1363&gt;0,VLOOKUP(L1363,T$12:$AC$125,7),0)</f>
        <v>0</v>
      </c>
      <c r="N1363" s="60">
        <f t="shared" si="334"/>
        <v>0</v>
      </c>
      <c r="O1363" s="60">
        <f t="shared" ca="1" si="335"/>
        <v>0.28182784</v>
      </c>
      <c r="P1363" s="66" t="str">
        <f t="shared" si="336"/>
        <v>A+J=</v>
      </c>
      <c r="Q1363" s="67">
        <f t="shared" si="337"/>
        <v>45882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</row>
    <row r="1364" spans="1:147" x14ac:dyDescent="0.2">
      <c r="A1364" s="59">
        <f t="shared" si="338"/>
        <v>44730</v>
      </c>
      <c r="B1364" s="70">
        <f t="shared" ca="1" si="327"/>
        <v>1.2826449799999999</v>
      </c>
      <c r="C1364" s="60">
        <f t="shared" si="328"/>
        <v>1</v>
      </c>
      <c r="D1364" s="61">
        <f ca="1">IF(A1364&lt;$B$1,VLOOKUP(A1364,[1]DI!$A$4:$B$15000,2,FALSE),0)</f>
        <v>0</v>
      </c>
      <c r="E1364" s="60">
        <f t="shared" ca="1" si="329"/>
        <v>0</v>
      </c>
      <c r="F1364" s="62">
        <f t="shared" si="339"/>
        <v>1.3</v>
      </c>
      <c r="G1364" s="63">
        <f t="shared" ca="1" si="330"/>
        <v>1</v>
      </c>
      <c r="H1364" s="60">
        <f ca="1">TRUNC(PRODUCT(G$10:G1363),15)</f>
        <v>1.2826449806687901</v>
      </c>
      <c r="I1364" s="60">
        <f t="shared" si="331"/>
        <v>1</v>
      </c>
      <c r="J1364" s="60">
        <f t="shared" ca="1" si="332"/>
        <v>1.2826449799999999</v>
      </c>
      <c r="K1364" s="60">
        <f t="shared" ca="1" si="333"/>
        <v>0.28264497999999999</v>
      </c>
      <c r="L1364" s="64">
        <f>IF(VLOOKUP(A1364,$U$12:$AD$125,8)=VLOOKUP(A1363,$U$12:$AD$125,8),0,VLOOKUP(A1364,U$12:$AD$125,8))</f>
        <v>0</v>
      </c>
      <c r="M1364" s="65">
        <f>IF(L1364&gt;0,VLOOKUP(L1364,T$12:$AC$125,7),0)</f>
        <v>0</v>
      </c>
      <c r="N1364" s="60">
        <f t="shared" si="334"/>
        <v>0</v>
      </c>
      <c r="O1364" s="60">
        <f t="shared" ca="1" si="335"/>
        <v>0.28264497999999999</v>
      </c>
      <c r="P1364" s="66" t="str">
        <f t="shared" si="336"/>
        <v>A+J=</v>
      </c>
      <c r="Q1364" s="67">
        <f t="shared" si="337"/>
        <v>45882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</row>
    <row r="1365" spans="1:147" x14ac:dyDescent="0.2">
      <c r="A1365" s="59">
        <f t="shared" si="338"/>
        <v>44731</v>
      </c>
      <c r="B1365" s="70">
        <f t="shared" ca="1" si="327"/>
        <v>1.2826449799999999</v>
      </c>
      <c r="C1365" s="60">
        <f t="shared" si="328"/>
        <v>1</v>
      </c>
      <c r="D1365" s="61">
        <f ca="1">IF(A1365&lt;$B$1,VLOOKUP(A1365,[1]DI!$A$4:$B$15000,2,FALSE),0)</f>
        <v>0</v>
      </c>
      <c r="E1365" s="60">
        <f t="shared" ca="1" si="329"/>
        <v>0</v>
      </c>
      <c r="F1365" s="62">
        <f t="shared" si="339"/>
        <v>1.3</v>
      </c>
      <c r="G1365" s="63">
        <f t="shared" ca="1" si="330"/>
        <v>1</v>
      </c>
      <c r="H1365" s="60">
        <f ca="1">TRUNC(PRODUCT(G$10:G1364),15)</f>
        <v>1.2826449806687901</v>
      </c>
      <c r="I1365" s="60">
        <f t="shared" si="331"/>
        <v>1</v>
      </c>
      <c r="J1365" s="60">
        <f t="shared" ca="1" si="332"/>
        <v>1.2826449799999999</v>
      </c>
      <c r="K1365" s="60">
        <f t="shared" ca="1" si="333"/>
        <v>0.28264497999999999</v>
      </c>
      <c r="L1365" s="64">
        <f>IF(VLOOKUP(A1365,$U$12:$AD$125,8)=VLOOKUP(A1364,$U$12:$AD$125,8),0,VLOOKUP(A1365,U$12:$AD$125,8))</f>
        <v>0</v>
      </c>
      <c r="M1365" s="65">
        <f>IF(L1365&gt;0,VLOOKUP(L1365,T$12:$AC$125,7),0)</f>
        <v>0</v>
      </c>
      <c r="N1365" s="60">
        <f t="shared" si="334"/>
        <v>0</v>
      </c>
      <c r="O1365" s="60">
        <f t="shared" ca="1" si="335"/>
        <v>0.28264497999999999</v>
      </c>
      <c r="P1365" s="66" t="str">
        <f t="shared" si="336"/>
        <v>A+J=</v>
      </c>
      <c r="Q1365" s="67">
        <f t="shared" si="337"/>
        <v>45882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</row>
    <row r="1366" spans="1:147" x14ac:dyDescent="0.2">
      <c r="A1366" s="59">
        <f t="shared" si="338"/>
        <v>44732</v>
      </c>
      <c r="B1366" s="70">
        <f t="shared" ca="1" si="327"/>
        <v>1.2826449799999999</v>
      </c>
      <c r="C1366" s="60">
        <f t="shared" si="328"/>
        <v>1</v>
      </c>
      <c r="D1366" s="61">
        <f ca="1">IF(A1366&lt;$B$1,VLOOKUP(A1366,[1]DI!$A$4:$B$15000,2,FALSE),0)</f>
        <v>0.13150000000000001</v>
      </c>
      <c r="E1366" s="60">
        <f t="shared" ca="1" si="329"/>
        <v>4.9036999999999996E-4</v>
      </c>
      <c r="F1366" s="62">
        <f t="shared" si="339"/>
        <v>1.3</v>
      </c>
      <c r="G1366" s="63">
        <f t="shared" ca="1" si="330"/>
        <v>1.0006374810000001</v>
      </c>
      <c r="H1366" s="60">
        <f ca="1">TRUNC(PRODUCT(G$10:G1365),15)</f>
        <v>1.2826449806687901</v>
      </c>
      <c r="I1366" s="60">
        <f t="shared" si="331"/>
        <v>1</v>
      </c>
      <c r="J1366" s="60">
        <f t="shared" ca="1" si="332"/>
        <v>1.2826449799999999</v>
      </c>
      <c r="K1366" s="60">
        <f t="shared" ca="1" si="333"/>
        <v>0.28264497999999999</v>
      </c>
      <c r="L1366" s="64">
        <f>IF(VLOOKUP(A1366,$U$12:$AD$125,8)=VLOOKUP(A1365,$U$12:$AD$125,8),0,VLOOKUP(A1366,U$12:$AD$125,8))</f>
        <v>0</v>
      </c>
      <c r="M1366" s="65">
        <f>IF(L1366&gt;0,VLOOKUP(L1366,T$12:$AC$125,7),0)</f>
        <v>0</v>
      </c>
      <c r="N1366" s="60">
        <f t="shared" si="334"/>
        <v>0</v>
      </c>
      <c r="O1366" s="60">
        <f t="shared" ca="1" si="335"/>
        <v>0.28264497999999999</v>
      </c>
      <c r="P1366" s="66" t="str">
        <f t="shared" si="336"/>
        <v>A+J=</v>
      </c>
      <c r="Q1366" s="67">
        <f t="shared" si="337"/>
        <v>45882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</row>
    <row r="1367" spans="1:147" x14ac:dyDescent="0.2">
      <c r="A1367" s="59">
        <f t="shared" si="338"/>
        <v>44733</v>
      </c>
      <c r="B1367" s="70">
        <f t="shared" ca="1" si="327"/>
        <v>1.28346264</v>
      </c>
      <c r="C1367" s="60">
        <f t="shared" si="328"/>
        <v>1</v>
      </c>
      <c r="D1367" s="61">
        <f ca="1">IF(A1367&lt;$B$1,VLOOKUP(A1367,[1]DI!$A$4:$B$15000,2,FALSE),0)</f>
        <v>0.13150000000000001</v>
      </c>
      <c r="E1367" s="60">
        <f t="shared" ca="1" si="329"/>
        <v>4.9036999999999996E-4</v>
      </c>
      <c r="F1367" s="62">
        <f t="shared" si="339"/>
        <v>1.3</v>
      </c>
      <c r="G1367" s="63">
        <f t="shared" ca="1" si="330"/>
        <v>1.0006374810000001</v>
      </c>
      <c r="H1367" s="60">
        <f ca="1">TRUNC(PRODUCT(G$10:G1366),15)</f>
        <v>1.2834626424737201</v>
      </c>
      <c r="I1367" s="60">
        <f t="shared" si="331"/>
        <v>1</v>
      </c>
      <c r="J1367" s="60">
        <f t="shared" ca="1" si="332"/>
        <v>1.28346264</v>
      </c>
      <c r="K1367" s="60">
        <f t="shared" ca="1" si="333"/>
        <v>0.28346263999999999</v>
      </c>
      <c r="L1367" s="64">
        <f>IF(VLOOKUP(A1367,$U$12:$AD$125,8)=VLOOKUP(A1366,$U$12:$AD$125,8),0,VLOOKUP(A1367,U$12:$AD$125,8))</f>
        <v>0</v>
      </c>
      <c r="M1367" s="65">
        <f>IF(L1367&gt;0,VLOOKUP(L1367,T$12:$AC$125,7),0)</f>
        <v>0</v>
      </c>
      <c r="N1367" s="60">
        <f t="shared" si="334"/>
        <v>0</v>
      </c>
      <c r="O1367" s="60">
        <f t="shared" ca="1" si="335"/>
        <v>0.28346263999999999</v>
      </c>
      <c r="P1367" s="66" t="str">
        <f t="shared" si="336"/>
        <v>A+J=</v>
      </c>
      <c r="Q1367" s="67">
        <f t="shared" si="337"/>
        <v>45882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</row>
    <row r="1368" spans="1:147" x14ac:dyDescent="0.2">
      <c r="A1368" s="59">
        <f t="shared" si="338"/>
        <v>44734</v>
      </c>
      <c r="B1368" s="70">
        <f t="shared" ca="1" si="327"/>
        <v>1.2842808299999999</v>
      </c>
      <c r="C1368" s="60">
        <f t="shared" si="328"/>
        <v>1</v>
      </c>
      <c r="D1368" s="61">
        <f ca="1">IF(A1368&lt;$B$1,VLOOKUP(A1368,[1]DI!$A$4:$B$15000,2,FALSE),0)</f>
        <v>0.13150000000000001</v>
      </c>
      <c r="E1368" s="60">
        <f t="shared" ca="1" si="329"/>
        <v>4.9036999999999996E-4</v>
      </c>
      <c r="F1368" s="62">
        <f t="shared" si="339"/>
        <v>1.3</v>
      </c>
      <c r="G1368" s="63">
        <f t="shared" ca="1" si="330"/>
        <v>1.0006374810000001</v>
      </c>
      <c r="H1368" s="60">
        <f ca="1">TRUNC(PRODUCT(G$10:G1367),15)</f>
        <v>1.2842808255225</v>
      </c>
      <c r="I1368" s="60">
        <f t="shared" si="331"/>
        <v>1</v>
      </c>
      <c r="J1368" s="60">
        <f t="shared" ca="1" si="332"/>
        <v>1.2842808299999999</v>
      </c>
      <c r="K1368" s="60">
        <f t="shared" ca="1" si="333"/>
        <v>0.28428082999999998</v>
      </c>
      <c r="L1368" s="64">
        <f>IF(VLOOKUP(A1368,$U$12:$AD$125,8)=VLOOKUP(A1367,$U$12:$AD$125,8),0,VLOOKUP(A1368,U$12:$AD$125,8))</f>
        <v>0</v>
      </c>
      <c r="M1368" s="65">
        <f>IF(L1368&gt;0,VLOOKUP(L1368,T$12:$AC$125,7),0)</f>
        <v>0</v>
      </c>
      <c r="N1368" s="60">
        <f t="shared" si="334"/>
        <v>0</v>
      </c>
      <c r="O1368" s="60">
        <f t="shared" ca="1" si="335"/>
        <v>0.28428082999999998</v>
      </c>
      <c r="P1368" s="66" t="str">
        <f t="shared" si="336"/>
        <v>A+J=</v>
      </c>
      <c r="Q1368" s="67">
        <f t="shared" si="337"/>
        <v>45882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</row>
    <row r="1369" spans="1:147" x14ac:dyDescent="0.2">
      <c r="A1369" s="59">
        <f t="shared" si="338"/>
        <v>44735</v>
      </c>
      <c r="B1369" s="70">
        <f t="shared" ca="1" si="327"/>
        <v>1.2850995300000001</v>
      </c>
      <c r="C1369" s="60">
        <f t="shared" si="328"/>
        <v>1</v>
      </c>
      <c r="D1369" s="61">
        <f ca="1">IF(A1369&lt;$B$1,VLOOKUP(A1369,[1]DI!$A$4:$B$15000,2,FALSE),0)</f>
        <v>0.13150000000000001</v>
      </c>
      <c r="E1369" s="60">
        <f t="shared" ca="1" si="329"/>
        <v>4.9036999999999996E-4</v>
      </c>
      <c r="F1369" s="62">
        <f t="shared" si="339"/>
        <v>1.3</v>
      </c>
      <c r="G1369" s="63">
        <f t="shared" ca="1" si="330"/>
        <v>1.0006374810000001</v>
      </c>
      <c r="H1369" s="60">
        <f ca="1">TRUNC(PRODUCT(G$10:G1368),15)</f>
        <v>1.2850995301474399</v>
      </c>
      <c r="I1369" s="60">
        <f t="shared" si="331"/>
        <v>1</v>
      </c>
      <c r="J1369" s="60">
        <f t="shared" ca="1" si="332"/>
        <v>1.2850995300000001</v>
      </c>
      <c r="K1369" s="60">
        <f t="shared" ca="1" si="333"/>
        <v>0.28509952999999999</v>
      </c>
      <c r="L1369" s="64">
        <f>IF(VLOOKUP(A1369,$U$12:$AD$125,8)=VLOOKUP(A1368,$U$12:$AD$125,8),0,VLOOKUP(A1369,U$12:$AD$125,8))</f>
        <v>0</v>
      </c>
      <c r="M1369" s="65">
        <f>IF(L1369&gt;0,VLOOKUP(L1369,T$12:$AC$125,7),0)</f>
        <v>0</v>
      </c>
      <c r="N1369" s="60">
        <f t="shared" si="334"/>
        <v>0</v>
      </c>
      <c r="O1369" s="60">
        <f t="shared" ca="1" si="335"/>
        <v>0.28509952999999999</v>
      </c>
      <c r="P1369" s="66" t="str">
        <f t="shared" si="336"/>
        <v>A+J=</v>
      </c>
      <c r="Q1369" s="67">
        <f t="shared" si="337"/>
        <v>45882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</row>
    <row r="1370" spans="1:147" x14ac:dyDescent="0.2">
      <c r="A1370" s="59">
        <f t="shared" si="338"/>
        <v>44736</v>
      </c>
      <c r="B1370" s="70">
        <f t="shared" ca="1" si="327"/>
        <v>1.2859187599999999</v>
      </c>
      <c r="C1370" s="60">
        <f t="shared" si="328"/>
        <v>1</v>
      </c>
      <c r="D1370" s="61">
        <f ca="1">IF(A1370&lt;$B$1,VLOOKUP(A1370,[1]DI!$A$4:$B$15000,2,FALSE),0)</f>
        <v>0.13150000000000001</v>
      </c>
      <c r="E1370" s="60">
        <f t="shared" ca="1" si="329"/>
        <v>4.9036999999999996E-4</v>
      </c>
      <c r="F1370" s="62">
        <f t="shared" si="339"/>
        <v>1.3</v>
      </c>
      <c r="G1370" s="63">
        <f t="shared" ca="1" si="330"/>
        <v>1.0006374810000001</v>
      </c>
      <c r="H1370" s="60">
        <f ca="1">TRUNC(PRODUCT(G$10:G1369),15)</f>
        <v>1.28591875668102</v>
      </c>
      <c r="I1370" s="60">
        <f t="shared" si="331"/>
        <v>1</v>
      </c>
      <c r="J1370" s="60">
        <f t="shared" ca="1" si="332"/>
        <v>1.2859187599999999</v>
      </c>
      <c r="K1370" s="60">
        <f t="shared" ca="1" si="333"/>
        <v>0.28591875999999999</v>
      </c>
      <c r="L1370" s="64">
        <f>IF(VLOOKUP(A1370,$U$12:$AD$125,8)=VLOOKUP(A1369,$U$12:$AD$125,8),0,VLOOKUP(A1370,U$12:$AD$125,8))</f>
        <v>0</v>
      </c>
      <c r="M1370" s="65">
        <f>IF(L1370&gt;0,VLOOKUP(L1370,T$12:$AC$125,7),0)</f>
        <v>0</v>
      </c>
      <c r="N1370" s="60">
        <f t="shared" si="334"/>
        <v>0</v>
      </c>
      <c r="O1370" s="60">
        <f t="shared" ca="1" si="335"/>
        <v>0.28591875999999999</v>
      </c>
      <c r="P1370" s="66" t="str">
        <f t="shared" si="336"/>
        <v>A+J=</v>
      </c>
      <c r="Q1370" s="67">
        <f t="shared" si="337"/>
        <v>45882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</row>
    <row r="1371" spans="1:147" x14ac:dyDescent="0.2">
      <c r="A1371" s="59">
        <f t="shared" si="338"/>
        <v>44737</v>
      </c>
      <c r="B1371" s="70">
        <f t="shared" ca="1" si="327"/>
        <v>1.2867385099999999</v>
      </c>
      <c r="C1371" s="60">
        <f t="shared" si="328"/>
        <v>1</v>
      </c>
      <c r="D1371" s="61">
        <f ca="1">IF(A1371&lt;$B$1,VLOOKUP(A1371,[1]DI!$A$4:$B$15000,2,FALSE),0)</f>
        <v>0</v>
      </c>
      <c r="E1371" s="60">
        <f t="shared" ca="1" si="329"/>
        <v>0</v>
      </c>
      <c r="F1371" s="62">
        <f t="shared" si="339"/>
        <v>1.3</v>
      </c>
      <c r="G1371" s="63">
        <f t="shared" ca="1" si="330"/>
        <v>1</v>
      </c>
      <c r="H1371" s="60">
        <f ca="1">TRUNC(PRODUCT(G$10:G1370),15)</f>
        <v>1.2867385054559399</v>
      </c>
      <c r="I1371" s="60">
        <f t="shared" si="331"/>
        <v>1</v>
      </c>
      <c r="J1371" s="60">
        <f t="shared" ca="1" si="332"/>
        <v>1.2867385099999999</v>
      </c>
      <c r="K1371" s="60">
        <f t="shared" ca="1" si="333"/>
        <v>0.28673851</v>
      </c>
      <c r="L1371" s="64">
        <f>IF(VLOOKUP(A1371,$U$12:$AD$125,8)=VLOOKUP(A1370,$U$12:$AD$125,8),0,VLOOKUP(A1371,U$12:$AD$125,8))</f>
        <v>0</v>
      </c>
      <c r="M1371" s="65">
        <f>IF(L1371&gt;0,VLOOKUP(L1371,T$12:$AC$125,7),0)</f>
        <v>0</v>
      </c>
      <c r="N1371" s="60">
        <f t="shared" si="334"/>
        <v>0</v>
      </c>
      <c r="O1371" s="60">
        <f t="shared" ca="1" si="335"/>
        <v>0.28673851</v>
      </c>
      <c r="P1371" s="66" t="str">
        <f t="shared" si="336"/>
        <v>A+J=</v>
      </c>
      <c r="Q1371" s="67">
        <f t="shared" si="337"/>
        <v>45882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</row>
    <row r="1372" spans="1:147" x14ac:dyDescent="0.2">
      <c r="A1372" s="59">
        <f t="shared" si="338"/>
        <v>44738</v>
      </c>
      <c r="B1372" s="70">
        <f t="shared" ca="1" si="327"/>
        <v>1.2867385099999999</v>
      </c>
      <c r="C1372" s="60">
        <f t="shared" si="328"/>
        <v>1</v>
      </c>
      <c r="D1372" s="61">
        <f ca="1">IF(A1372&lt;$B$1,VLOOKUP(A1372,[1]DI!$A$4:$B$15000,2,FALSE),0)</f>
        <v>0</v>
      </c>
      <c r="E1372" s="60">
        <f t="shared" ca="1" si="329"/>
        <v>0</v>
      </c>
      <c r="F1372" s="62">
        <f t="shared" si="339"/>
        <v>1.3</v>
      </c>
      <c r="G1372" s="63">
        <f t="shared" ca="1" si="330"/>
        <v>1</v>
      </c>
      <c r="H1372" s="60">
        <f ca="1">TRUNC(PRODUCT(G$10:G1371),15)</f>
        <v>1.2867385054559399</v>
      </c>
      <c r="I1372" s="60">
        <f t="shared" si="331"/>
        <v>1</v>
      </c>
      <c r="J1372" s="60">
        <f t="shared" ca="1" si="332"/>
        <v>1.2867385099999999</v>
      </c>
      <c r="K1372" s="60">
        <f t="shared" ca="1" si="333"/>
        <v>0.28673851</v>
      </c>
      <c r="L1372" s="64">
        <f>IF(VLOOKUP(A1372,$U$12:$AD$125,8)=VLOOKUP(A1371,$U$12:$AD$125,8),0,VLOOKUP(A1372,U$12:$AD$125,8))</f>
        <v>0</v>
      </c>
      <c r="M1372" s="65">
        <f>IF(L1372&gt;0,VLOOKUP(L1372,T$12:$AC$125,7),0)</f>
        <v>0</v>
      </c>
      <c r="N1372" s="60">
        <f t="shared" si="334"/>
        <v>0</v>
      </c>
      <c r="O1372" s="60">
        <f t="shared" ca="1" si="335"/>
        <v>0.28673851</v>
      </c>
      <c r="P1372" s="66" t="str">
        <f t="shared" si="336"/>
        <v>A+J=</v>
      </c>
      <c r="Q1372" s="67">
        <f t="shared" si="337"/>
        <v>45882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</row>
    <row r="1373" spans="1:147" x14ac:dyDescent="0.2">
      <c r="A1373" s="59">
        <f t="shared" si="338"/>
        <v>44739</v>
      </c>
      <c r="B1373" s="70">
        <f t="shared" ca="1" si="327"/>
        <v>1.2867385099999999</v>
      </c>
      <c r="C1373" s="60">
        <f t="shared" si="328"/>
        <v>1</v>
      </c>
      <c r="D1373" s="61">
        <f ca="1">IF(A1373&lt;$B$1,VLOOKUP(A1373,[1]DI!$A$4:$B$15000,2,FALSE),0)</f>
        <v>0.13150000000000001</v>
      </c>
      <c r="E1373" s="60">
        <f t="shared" ca="1" si="329"/>
        <v>4.9036999999999996E-4</v>
      </c>
      <c r="F1373" s="62">
        <f t="shared" si="339"/>
        <v>1.3</v>
      </c>
      <c r="G1373" s="63">
        <f t="shared" ca="1" si="330"/>
        <v>1.0006374810000001</v>
      </c>
      <c r="H1373" s="60">
        <f ca="1">TRUNC(PRODUCT(G$10:G1372),15)</f>
        <v>1.2867385054559399</v>
      </c>
      <c r="I1373" s="60">
        <f t="shared" si="331"/>
        <v>1</v>
      </c>
      <c r="J1373" s="60">
        <f t="shared" ca="1" si="332"/>
        <v>1.2867385099999999</v>
      </c>
      <c r="K1373" s="60">
        <f t="shared" ca="1" si="333"/>
        <v>0.28673851</v>
      </c>
      <c r="L1373" s="64">
        <f>IF(VLOOKUP(A1373,$U$12:$AD$125,8)=VLOOKUP(A1372,$U$12:$AD$125,8),0,VLOOKUP(A1373,U$12:$AD$125,8))</f>
        <v>0</v>
      </c>
      <c r="M1373" s="65">
        <f>IF(L1373&gt;0,VLOOKUP(L1373,T$12:$AC$125,7),0)</f>
        <v>0</v>
      </c>
      <c r="N1373" s="60">
        <f t="shared" si="334"/>
        <v>0</v>
      </c>
      <c r="O1373" s="60">
        <f t="shared" ca="1" si="335"/>
        <v>0.28673851</v>
      </c>
      <c r="P1373" s="66" t="str">
        <f t="shared" si="336"/>
        <v>A+J=</v>
      </c>
      <c r="Q1373" s="67">
        <f t="shared" si="337"/>
        <v>45882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</row>
    <row r="1374" spans="1:147" x14ac:dyDescent="0.2">
      <c r="A1374" s="59">
        <f t="shared" si="338"/>
        <v>44740</v>
      </c>
      <c r="B1374" s="70">
        <f t="shared" ca="1" si="327"/>
        <v>1.2875587799999999</v>
      </c>
      <c r="C1374" s="60">
        <f t="shared" si="328"/>
        <v>1</v>
      </c>
      <c r="D1374" s="61">
        <f ca="1">IF(A1374&lt;$B$1,VLOOKUP(A1374,[1]DI!$A$4:$B$15000,2,FALSE),0)</f>
        <v>0.13150000000000001</v>
      </c>
      <c r="E1374" s="60">
        <f t="shared" ca="1" si="329"/>
        <v>4.9036999999999996E-4</v>
      </c>
      <c r="F1374" s="62">
        <f t="shared" si="339"/>
        <v>1.3</v>
      </c>
      <c r="G1374" s="63">
        <f t="shared" ca="1" si="330"/>
        <v>1.0006374810000001</v>
      </c>
      <c r="H1374" s="60">
        <f ca="1">TRUNC(PRODUCT(G$10:G1373),15)</f>
        <v>1.28755877680514</v>
      </c>
      <c r="I1374" s="60">
        <f t="shared" si="331"/>
        <v>1</v>
      </c>
      <c r="J1374" s="60">
        <f t="shared" ca="1" si="332"/>
        <v>1.2875587799999999</v>
      </c>
      <c r="K1374" s="60">
        <f t="shared" ca="1" si="333"/>
        <v>0.28755878000000001</v>
      </c>
      <c r="L1374" s="64">
        <f>IF(VLOOKUP(A1374,$U$12:$AD$125,8)=VLOOKUP(A1373,$U$12:$AD$125,8),0,VLOOKUP(A1374,U$12:$AD$125,8))</f>
        <v>0</v>
      </c>
      <c r="M1374" s="65">
        <f>IF(L1374&gt;0,VLOOKUP(L1374,T$12:$AC$125,7),0)</f>
        <v>0</v>
      </c>
      <c r="N1374" s="60">
        <f t="shared" si="334"/>
        <v>0</v>
      </c>
      <c r="O1374" s="60">
        <f t="shared" ca="1" si="335"/>
        <v>0.28755878000000001</v>
      </c>
      <c r="P1374" s="66" t="str">
        <f t="shared" si="336"/>
        <v>A+J=</v>
      </c>
      <c r="Q1374" s="67">
        <f t="shared" si="337"/>
        <v>45882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</row>
    <row r="1375" spans="1:147" x14ac:dyDescent="0.2">
      <c r="A1375" s="59">
        <f t="shared" si="338"/>
        <v>44741</v>
      </c>
      <c r="B1375" s="70">
        <f t="shared" ca="1" si="327"/>
        <v>1.28837957</v>
      </c>
      <c r="C1375" s="60">
        <f t="shared" si="328"/>
        <v>1</v>
      </c>
      <c r="D1375" s="61">
        <f ca="1">IF(A1375&lt;$B$1,VLOOKUP(A1375,[1]DI!$A$4:$B$15000,2,FALSE),0)</f>
        <v>0.13150000000000001</v>
      </c>
      <c r="E1375" s="60">
        <f t="shared" ca="1" si="329"/>
        <v>4.9036999999999996E-4</v>
      </c>
      <c r="F1375" s="62">
        <f t="shared" si="339"/>
        <v>1.3</v>
      </c>
      <c r="G1375" s="63">
        <f t="shared" ca="1" si="330"/>
        <v>1.0006374810000001</v>
      </c>
      <c r="H1375" s="60">
        <f ca="1">TRUNC(PRODUCT(G$10:G1374),15)</f>
        <v>1.2883795710617401</v>
      </c>
      <c r="I1375" s="60">
        <f t="shared" si="331"/>
        <v>1</v>
      </c>
      <c r="J1375" s="60">
        <f t="shared" ca="1" si="332"/>
        <v>1.28837957</v>
      </c>
      <c r="K1375" s="60">
        <f t="shared" ca="1" si="333"/>
        <v>0.28837956999999997</v>
      </c>
      <c r="L1375" s="64">
        <f>IF(VLOOKUP(A1375,$U$12:$AD$125,8)=VLOOKUP(A1374,$U$12:$AD$125,8),0,VLOOKUP(A1375,U$12:$AD$125,8))</f>
        <v>0</v>
      </c>
      <c r="M1375" s="65">
        <f>IF(L1375&gt;0,VLOOKUP(L1375,T$12:$AC$125,7),0)</f>
        <v>0</v>
      </c>
      <c r="N1375" s="60">
        <f t="shared" si="334"/>
        <v>0</v>
      </c>
      <c r="O1375" s="60">
        <f t="shared" ca="1" si="335"/>
        <v>0.28837956999999997</v>
      </c>
      <c r="P1375" s="66" t="str">
        <f t="shared" si="336"/>
        <v>A+J=</v>
      </c>
      <c r="Q1375" s="67">
        <f t="shared" si="337"/>
        <v>45882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</row>
    <row r="1376" spans="1:147" x14ac:dyDescent="0.2">
      <c r="A1376" s="59">
        <f t="shared" si="338"/>
        <v>44742</v>
      </c>
      <c r="B1376" s="70">
        <f t="shared" ca="1" si="327"/>
        <v>1.28920089</v>
      </c>
      <c r="C1376" s="60">
        <f t="shared" si="328"/>
        <v>1</v>
      </c>
      <c r="D1376" s="61">
        <f ca="1">IF(A1376&lt;$B$1,VLOOKUP(A1376,[1]DI!$A$4:$B$15000,2,FALSE),0)</f>
        <v>0.13150000000000001</v>
      </c>
      <c r="E1376" s="60">
        <f t="shared" ca="1" si="329"/>
        <v>4.9036999999999996E-4</v>
      </c>
      <c r="F1376" s="62">
        <f t="shared" si="339"/>
        <v>1.3</v>
      </c>
      <c r="G1376" s="63">
        <f t="shared" ca="1" si="330"/>
        <v>1.0006374810000001</v>
      </c>
      <c r="H1376" s="60">
        <f ca="1">TRUNC(PRODUCT(G$10:G1375),15)</f>
        <v>1.28920088855908</v>
      </c>
      <c r="I1376" s="60">
        <f t="shared" si="331"/>
        <v>1</v>
      </c>
      <c r="J1376" s="60">
        <f t="shared" ca="1" si="332"/>
        <v>1.28920089</v>
      </c>
      <c r="K1376" s="60">
        <f t="shared" ca="1" si="333"/>
        <v>0.28920088999999999</v>
      </c>
      <c r="L1376" s="64">
        <f>IF(VLOOKUP(A1376,$U$12:$AD$125,8)=VLOOKUP(A1375,$U$12:$AD$125,8),0,VLOOKUP(A1376,U$12:$AD$125,8))</f>
        <v>0</v>
      </c>
      <c r="M1376" s="65">
        <f>IF(L1376&gt;0,VLOOKUP(L1376,T$12:$AC$125,7),0)</f>
        <v>0</v>
      </c>
      <c r="N1376" s="60">
        <f t="shared" si="334"/>
        <v>0</v>
      </c>
      <c r="O1376" s="60">
        <f t="shared" ca="1" si="335"/>
        <v>0.28920088999999999</v>
      </c>
      <c r="P1376" s="66" t="str">
        <f t="shared" si="336"/>
        <v>A+J=</v>
      </c>
      <c r="Q1376" s="67">
        <f t="shared" si="337"/>
        <v>45882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</row>
    <row r="1377" spans="1:150" x14ac:dyDescent="0.2">
      <c r="A1377" s="59">
        <f t="shared" si="338"/>
        <v>44743</v>
      </c>
      <c r="B1377" s="70">
        <f t="shared" ca="1" si="327"/>
        <v>1.29002273</v>
      </c>
      <c r="C1377" s="60">
        <f t="shared" si="328"/>
        <v>1</v>
      </c>
      <c r="D1377" s="61">
        <f ca="1">IF(A1377&lt;$B$1,VLOOKUP(A1377,[1]DI!$A$4:$B$15000,2,FALSE),0)</f>
        <v>0.13150000000000001</v>
      </c>
      <c r="E1377" s="60">
        <f t="shared" ca="1" si="329"/>
        <v>4.9036999999999996E-4</v>
      </c>
      <c r="F1377" s="62">
        <f t="shared" si="339"/>
        <v>1.3</v>
      </c>
      <c r="G1377" s="63">
        <f t="shared" ca="1" si="330"/>
        <v>1.0006374810000001</v>
      </c>
      <c r="H1377" s="60">
        <f ca="1">TRUNC(PRODUCT(G$10:G1376),15)</f>
        <v>1.2900227296307201</v>
      </c>
      <c r="I1377" s="60">
        <f t="shared" si="331"/>
        <v>1</v>
      </c>
      <c r="J1377" s="60">
        <f t="shared" ca="1" si="332"/>
        <v>1.29002273</v>
      </c>
      <c r="K1377" s="60">
        <f t="shared" ca="1" si="333"/>
        <v>0.29002273000000001</v>
      </c>
      <c r="L1377" s="64">
        <f>IF(VLOOKUP(A1377,$U$12:$AD$125,8)=VLOOKUP(A1376,$U$12:$AD$125,8),0,VLOOKUP(A1377,U$12:$AD$125,8))</f>
        <v>0</v>
      </c>
      <c r="M1377" s="65">
        <f>IF(L1377&gt;0,VLOOKUP(L1377,T$12:$AC$125,7),0)</f>
        <v>0</v>
      </c>
      <c r="N1377" s="60">
        <f t="shared" si="334"/>
        <v>0</v>
      </c>
      <c r="O1377" s="60">
        <f t="shared" ca="1" si="335"/>
        <v>0.29002273000000001</v>
      </c>
      <c r="P1377" s="66" t="str">
        <f t="shared" si="336"/>
        <v>A+J=</v>
      </c>
      <c r="Q1377" s="67">
        <f t="shared" si="337"/>
        <v>45882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</row>
    <row r="1378" spans="1:150" x14ac:dyDescent="0.2">
      <c r="A1378" s="59">
        <f t="shared" si="338"/>
        <v>44744</v>
      </c>
      <c r="B1378" s="70">
        <f t="shared" ca="1" si="327"/>
        <v>1.2908450899999999</v>
      </c>
      <c r="C1378" s="60">
        <f t="shared" si="328"/>
        <v>1</v>
      </c>
      <c r="D1378" s="61">
        <f ca="1">IF(A1378&lt;$B$1,VLOOKUP(A1378,[1]DI!$A$4:$B$15000,2,FALSE),0)</f>
        <v>0</v>
      </c>
      <c r="E1378" s="60">
        <f t="shared" ca="1" si="329"/>
        <v>0</v>
      </c>
      <c r="F1378" s="62">
        <f t="shared" si="339"/>
        <v>1.3</v>
      </c>
      <c r="G1378" s="63">
        <f t="shared" ca="1" si="330"/>
        <v>1</v>
      </c>
      <c r="H1378" s="60">
        <f ca="1">TRUNC(PRODUCT(G$10:G1377),15)</f>
        <v>1.29084509461042</v>
      </c>
      <c r="I1378" s="60">
        <f t="shared" si="331"/>
        <v>1</v>
      </c>
      <c r="J1378" s="60">
        <f t="shared" ca="1" si="332"/>
        <v>1.2908450899999999</v>
      </c>
      <c r="K1378" s="60">
        <f t="shared" ca="1" si="333"/>
        <v>0.29084508999999997</v>
      </c>
      <c r="L1378" s="64">
        <f>IF(VLOOKUP(A1378,$U$12:$AD$125,8)=VLOOKUP(A1377,$U$12:$AD$125,8),0,VLOOKUP(A1378,U$12:$AD$125,8))</f>
        <v>0</v>
      </c>
      <c r="M1378" s="65">
        <f>IF(L1378&gt;0,VLOOKUP(L1378,T$12:$AC$125,7),0)</f>
        <v>0</v>
      </c>
      <c r="N1378" s="60">
        <f t="shared" si="334"/>
        <v>0</v>
      </c>
      <c r="O1378" s="60">
        <f t="shared" ca="1" si="335"/>
        <v>0.29084508999999997</v>
      </c>
      <c r="P1378" s="66" t="str">
        <f t="shared" si="336"/>
        <v>A+J=</v>
      </c>
      <c r="Q1378" s="67">
        <f t="shared" si="337"/>
        <v>45882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</row>
    <row r="1379" spans="1:150" x14ac:dyDescent="0.2">
      <c r="A1379" s="59">
        <f t="shared" si="338"/>
        <v>44745</v>
      </c>
      <c r="B1379" s="70">
        <f t="shared" ca="1" si="327"/>
        <v>1.2908450899999999</v>
      </c>
      <c r="C1379" s="60">
        <f t="shared" si="328"/>
        <v>1</v>
      </c>
      <c r="D1379" s="61">
        <f ca="1">IF(A1379&lt;$B$1,VLOOKUP(A1379,[1]DI!$A$4:$B$15000,2,FALSE),0)</f>
        <v>0</v>
      </c>
      <c r="E1379" s="60">
        <f t="shared" ca="1" si="329"/>
        <v>0</v>
      </c>
      <c r="F1379" s="62">
        <f t="shared" si="339"/>
        <v>1.3</v>
      </c>
      <c r="G1379" s="63">
        <f t="shared" ca="1" si="330"/>
        <v>1</v>
      </c>
      <c r="H1379" s="60">
        <f ca="1">TRUNC(PRODUCT(G$10:G1378),15)</f>
        <v>1.29084509461042</v>
      </c>
      <c r="I1379" s="60">
        <f t="shared" si="331"/>
        <v>1</v>
      </c>
      <c r="J1379" s="60">
        <f t="shared" ca="1" si="332"/>
        <v>1.2908450899999999</v>
      </c>
      <c r="K1379" s="60">
        <f t="shared" ca="1" si="333"/>
        <v>0.29084508999999997</v>
      </c>
      <c r="L1379" s="64">
        <f>IF(VLOOKUP(A1379,$U$12:$AD$125,8)=VLOOKUP(A1378,$U$12:$AD$125,8),0,VLOOKUP(A1379,U$12:$AD$125,8))</f>
        <v>0</v>
      </c>
      <c r="M1379" s="65">
        <f>IF(L1379&gt;0,VLOOKUP(L1379,T$12:$AC$125,7),0)</f>
        <v>0</v>
      </c>
      <c r="N1379" s="60">
        <f t="shared" si="334"/>
        <v>0</v>
      </c>
      <c r="O1379" s="60">
        <f t="shared" ca="1" si="335"/>
        <v>0.29084508999999997</v>
      </c>
      <c r="P1379" s="66" t="str">
        <f t="shared" si="336"/>
        <v>A+J=</v>
      </c>
      <c r="Q1379" s="67">
        <f t="shared" si="337"/>
        <v>45882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</row>
    <row r="1380" spans="1:150" x14ac:dyDescent="0.2">
      <c r="A1380" s="59">
        <f t="shared" si="338"/>
        <v>44746</v>
      </c>
      <c r="B1380" s="70">
        <f t="shared" ca="1" si="327"/>
        <v>1.2908450899999999</v>
      </c>
      <c r="C1380" s="60">
        <f t="shared" si="328"/>
        <v>1</v>
      </c>
      <c r="D1380" s="61">
        <f ca="1">IF(A1380&lt;$B$1,VLOOKUP(A1380,[1]DI!$A$4:$B$15000,2,FALSE),0)</f>
        <v>0.13150000000000001</v>
      </c>
      <c r="E1380" s="60">
        <f t="shared" ca="1" si="329"/>
        <v>4.9036999999999996E-4</v>
      </c>
      <c r="F1380" s="62">
        <f t="shared" si="339"/>
        <v>1.3</v>
      </c>
      <c r="G1380" s="63">
        <f t="shared" ca="1" si="330"/>
        <v>1.0006374810000001</v>
      </c>
      <c r="H1380" s="60">
        <f ca="1">TRUNC(PRODUCT(G$10:G1379),15)</f>
        <v>1.29084509461042</v>
      </c>
      <c r="I1380" s="60">
        <f t="shared" si="331"/>
        <v>1</v>
      </c>
      <c r="J1380" s="60">
        <f t="shared" ca="1" si="332"/>
        <v>1.2908450899999999</v>
      </c>
      <c r="K1380" s="60">
        <f t="shared" ca="1" si="333"/>
        <v>0.29084508999999997</v>
      </c>
      <c r="L1380" s="64">
        <f>IF(VLOOKUP(A1380,$U$12:$AD$125,8)=VLOOKUP(A1379,$U$12:$AD$125,8),0,VLOOKUP(A1380,U$12:$AD$125,8))</f>
        <v>0</v>
      </c>
      <c r="M1380" s="65">
        <f>IF(L1380&gt;0,VLOOKUP(L1380,T$12:$AC$125,7),0)</f>
        <v>0</v>
      </c>
      <c r="N1380" s="60">
        <f t="shared" si="334"/>
        <v>0</v>
      </c>
      <c r="O1380" s="60">
        <f t="shared" ca="1" si="335"/>
        <v>0.29084508999999997</v>
      </c>
      <c r="P1380" s="66" t="str">
        <f t="shared" si="336"/>
        <v>A+J=</v>
      </c>
      <c r="Q1380" s="67">
        <f t="shared" si="337"/>
        <v>45882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</row>
    <row r="1381" spans="1:150" x14ac:dyDescent="0.2">
      <c r="A1381" s="59">
        <f t="shared" si="338"/>
        <v>44747</v>
      </c>
      <c r="B1381" s="70">
        <f t="shared" ca="1" si="327"/>
        <v>1.2916679799999999</v>
      </c>
      <c r="C1381" s="60">
        <f t="shared" si="328"/>
        <v>1</v>
      </c>
      <c r="D1381" s="61">
        <f ca="1">IF(A1381&lt;$B$1,VLOOKUP(A1381,[1]DI!$A$4:$B$15000,2,FALSE),0)</f>
        <v>0.13150000000000001</v>
      </c>
      <c r="E1381" s="60">
        <f t="shared" ca="1" si="329"/>
        <v>4.9036999999999996E-4</v>
      </c>
      <c r="F1381" s="62">
        <f t="shared" si="339"/>
        <v>1.3</v>
      </c>
      <c r="G1381" s="63">
        <f t="shared" ca="1" si="330"/>
        <v>1.0006374810000001</v>
      </c>
      <c r="H1381" s="60">
        <f ca="1">TRUNC(PRODUCT(G$10:G1380),15)</f>
        <v>1.2916679838321801</v>
      </c>
      <c r="I1381" s="60">
        <f t="shared" si="331"/>
        <v>1</v>
      </c>
      <c r="J1381" s="60">
        <f t="shared" ca="1" si="332"/>
        <v>1.2916679799999999</v>
      </c>
      <c r="K1381" s="60">
        <f t="shared" ca="1" si="333"/>
        <v>0.29166797999999999</v>
      </c>
      <c r="L1381" s="64">
        <f>IF(VLOOKUP(A1381,$U$12:$AD$125,8)=VLOOKUP(A1380,$U$12:$AD$125,8),0,VLOOKUP(A1381,U$12:$AD$125,8))</f>
        <v>0</v>
      </c>
      <c r="M1381" s="65">
        <f>IF(L1381&gt;0,VLOOKUP(L1381,T$12:$AC$125,7),0)</f>
        <v>0</v>
      </c>
      <c r="N1381" s="60">
        <f t="shared" si="334"/>
        <v>0</v>
      </c>
      <c r="O1381" s="60">
        <f t="shared" ca="1" si="335"/>
        <v>0.29166797999999999</v>
      </c>
      <c r="P1381" s="66" t="str">
        <f t="shared" si="336"/>
        <v>A+J=</v>
      </c>
      <c r="Q1381" s="67">
        <f t="shared" si="337"/>
        <v>45882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</row>
    <row r="1382" spans="1:150" x14ac:dyDescent="0.2">
      <c r="A1382" s="59">
        <f t="shared" si="338"/>
        <v>44748</v>
      </c>
      <c r="B1382" s="70">
        <f t="shared" ca="1" si="327"/>
        <v>1.2924914000000001</v>
      </c>
      <c r="C1382" s="60">
        <f t="shared" si="328"/>
        <v>1</v>
      </c>
      <c r="D1382" s="61">
        <f ca="1">IF(A1382&lt;$B$1,VLOOKUP(A1382,[1]DI!$A$4:$B$15000,2,FALSE),0)</f>
        <v>0.13150000000000001</v>
      </c>
      <c r="E1382" s="60">
        <f t="shared" ca="1" si="329"/>
        <v>4.9036999999999996E-4</v>
      </c>
      <c r="F1382" s="62">
        <f t="shared" si="339"/>
        <v>1.3</v>
      </c>
      <c r="G1382" s="63">
        <f t="shared" ca="1" si="330"/>
        <v>1.0006374810000001</v>
      </c>
      <c r="H1382" s="60">
        <f ca="1">TRUNC(PRODUCT(G$10:G1381),15)</f>
        <v>1.29249139763018</v>
      </c>
      <c r="I1382" s="60">
        <f t="shared" si="331"/>
        <v>1</v>
      </c>
      <c r="J1382" s="60">
        <f t="shared" ca="1" si="332"/>
        <v>1.2924914000000001</v>
      </c>
      <c r="K1382" s="60">
        <f t="shared" ca="1" si="333"/>
        <v>0.29249140000000001</v>
      </c>
      <c r="L1382" s="64">
        <f>IF(VLOOKUP(A1382,$U$12:$AD$125,8)=VLOOKUP(A1381,$U$12:$AD$125,8),0,VLOOKUP(A1382,U$12:$AD$125,8))</f>
        <v>0</v>
      </c>
      <c r="M1382" s="65">
        <f>IF(L1382&gt;0,VLOOKUP(L1382,T$12:$AC$125,7),0)</f>
        <v>0</v>
      </c>
      <c r="N1382" s="60">
        <f t="shared" si="334"/>
        <v>0</v>
      </c>
      <c r="O1382" s="60">
        <f t="shared" ca="1" si="335"/>
        <v>0.29249140000000001</v>
      </c>
      <c r="P1382" s="66" t="str">
        <f t="shared" si="336"/>
        <v>A+J=</v>
      </c>
      <c r="Q1382" s="67">
        <f t="shared" si="337"/>
        <v>45882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</row>
    <row r="1383" spans="1:150" x14ac:dyDescent="0.2">
      <c r="A1383" s="59">
        <f t="shared" si="338"/>
        <v>44749</v>
      </c>
      <c r="B1383" s="70">
        <f t="shared" ca="1" si="327"/>
        <v>1.2933153399999999</v>
      </c>
      <c r="C1383" s="60">
        <f t="shared" si="328"/>
        <v>1</v>
      </c>
      <c r="D1383" s="61">
        <f ca="1">IF(A1383&lt;$B$1,VLOOKUP(A1383,[1]DI!$A$4:$B$15000,2,FALSE),0)</f>
        <v>0.13150000000000001</v>
      </c>
      <c r="E1383" s="60">
        <f t="shared" ca="1" si="329"/>
        <v>4.9036999999999996E-4</v>
      </c>
      <c r="F1383" s="62">
        <f t="shared" si="339"/>
        <v>1.3</v>
      </c>
      <c r="G1383" s="63">
        <f t="shared" ca="1" si="330"/>
        <v>1.0006374810000001</v>
      </c>
      <c r="H1383" s="60">
        <f ca="1">TRUNC(PRODUCT(G$10:G1382),15)</f>
        <v>1.2933153363388401</v>
      </c>
      <c r="I1383" s="60">
        <f t="shared" si="331"/>
        <v>1</v>
      </c>
      <c r="J1383" s="60">
        <f t="shared" ca="1" si="332"/>
        <v>1.2933153399999999</v>
      </c>
      <c r="K1383" s="60">
        <f t="shared" ca="1" si="333"/>
        <v>0.29331533999999998</v>
      </c>
      <c r="L1383" s="64">
        <f>IF(VLOOKUP(A1383,$U$12:$AD$125,8)=VLOOKUP(A1382,$U$12:$AD$125,8),0,VLOOKUP(A1383,U$12:$AD$125,8))</f>
        <v>0</v>
      </c>
      <c r="M1383" s="65">
        <f>IF(L1383&gt;0,VLOOKUP(L1383,T$12:$AC$125,7),0)</f>
        <v>0</v>
      </c>
      <c r="N1383" s="60">
        <f t="shared" si="334"/>
        <v>0</v>
      </c>
      <c r="O1383" s="60">
        <f t="shared" ca="1" si="335"/>
        <v>0.29331533999999998</v>
      </c>
      <c r="P1383" s="66" t="str">
        <f t="shared" si="336"/>
        <v>A+J=</v>
      </c>
      <c r="Q1383" s="67">
        <f t="shared" si="337"/>
        <v>45882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</row>
    <row r="1384" spans="1:150" x14ac:dyDescent="0.2">
      <c r="A1384" s="59">
        <f t="shared" si="338"/>
        <v>44750</v>
      </c>
      <c r="B1384" s="70">
        <f t="shared" ca="1" si="327"/>
        <v>1.2941398</v>
      </c>
      <c r="C1384" s="60">
        <f t="shared" si="328"/>
        <v>1</v>
      </c>
      <c r="D1384" s="61">
        <f ca="1">IF(A1384&lt;$B$1,VLOOKUP(A1384,[1]DI!$A$4:$B$15000,2,FALSE),0)</f>
        <v>0.13150000000000001</v>
      </c>
      <c r="E1384" s="60">
        <f t="shared" ca="1" si="329"/>
        <v>4.9036999999999996E-4</v>
      </c>
      <c r="F1384" s="62">
        <f t="shared" si="339"/>
        <v>1.3</v>
      </c>
      <c r="G1384" s="63">
        <f t="shared" ca="1" si="330"/>
        <v>1.0006374810000001</v>
      </c>
      <c r="H1384" s="60">
        <f ca="1">TRUNC(PRODUCT(G$10:G1383),15)</f>
        <v>1.29413980029276</v>
      </c>
      <c r="I1384" s="60">
        <f t="shared" si="331"/>
        <v>1</v>
      </c>
      <c r="J1384" s="60">
        <f t="shared" ca="1" si="332"/>
        <v>1.2941398</v>
      </c>
      <c r="K1384" s="60">
        <f t="shared" ca="1" si="333"/>
        <v>0.29413980000000001</v>
      </c>
      <c r="L1384" s="64">
        <f>IF(VLOOKUP(A1384,$U$12:$AD$125,8)=VLOOKUP(A1383,$U$12:$AD$125,8),0,VLOOKUP(A1384,U$12:$AD$125,8))</f>
        <v>0</v>
      </c>
      <c r="M1384" s="65">
        <f>IF(L1384&gt;0,VLOOKUP(L1384,T$12:$AC$125,7),0)</f>
        <v>0</v>
      </c>
      <c r="N1384" s="60">
        <f t="shared" si="334"/>
        <v>0</v>
      </c>
      <c r="O1384" s="60">
        <f t="shared" ca="1" si="335"/>
        <v>0.29413980000000001</v>
      </c>
      <c r="P1384" s="66" t="str">
        <f t="shared" si="336"/>
        <v>A+J=</v>
      </c>
      <c r="Q1384" s="67">
        <f t="shared" si="337"/>
        <v>45882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</row>
    <row r="1385" spans="1:150" x14ac:dyDescent="0.2">
      <c r="A1385" s="59">
        <f t="shared" si="338"/>
        <v>44751</v>
      </c>
      <c r="B1385" s="70">
        <f t="shared" ca="1" si="327"/>
        <v>1.2949647899999999</v>
      </c>
      <c r="C1385" s="60">
        <f t="shared" si="328"/>
        <v>1</v>
      </c>
      <c r="D1385" s="61">
        <f ca="1">IF(A1385&lt;$B$1,VLOOKUP(A1385,[1]DI!$A$4:$B$15000,2,FALSE),0)</f>
        <v>0</v>
      </c>
      <c r="E1385" s="60">
        <f t="shared" ca="1" si="329"/>
        <v>0</v>
      </c>
      <c r="F1385" s="62">
        <f t="shared" si="339"/>
        <v>1.3</v>
      </c>
      <c r="G1385" s="63">
        <f t="shared" ca="1" si="330"/>
        <v>1</v>
      </c>
      <c r="H1385" s="60">
        <f ca="1">TRUNC(PRODUCT(G$10:G1384),15)</f>
        <v>1.29496478982679</v>
      </c>
      <c r="I1385" s="60">
        <f t="shared" si="331"/>
        <v>1</v>
      </c>
      <c r="J1385" s="60">
        <f t="shared" ca="1" si="332"/>
        <v>1.2949647900000001</v>
      </c>
      <c r="K1385" s="60">
        <f t="shared" ca="1" si="333"/>
        <v>0.29496478999999998</v>
      </c>
      <c r="L1385" s="64">
        <f>IF(VLOOKUP(A1385,$U$12:$AD$125,8)=VLOOKUP(A1384,$U$12:$AD$125,8),0,VLOOKUP(A1385,U$12:$AD$125,8))</f>
        <v>0</v>
      </c>
      <c r="M1385" s="65">
        <f>IF(L1385&gt;0,VLOOKUP(L1385,T$12:$AC$125,7),0)</f>
        <v>0</v>
      </c>
      <c r="N1385" s="60">
        <f t="shared" si="334"/>
        <v>0</v>
      </c>
      <c r="O1385" s="60">
        <f t="shared" ca="1" si="335"/>
        <v>0.29496478999999998</v>
      </c>
      <c r="P1385" s="66" t="str">
        <f t="shared" si="336"/>
        <v>A+J=</v>
      </c>
      <c r="Q1385" s="67">
        <f t="shared" si="337"/>
        <v>45882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</row>
    <row r="1386" spans="1:150" x14ac:dyDescent="0.2">
      <c r="A1386" s="59">
        <f t="shared" si="338"/>
        <v>44752</v>
      </c>
      <c r="B1386" s="70">
        <f t="shared" ca="1" si="327"/>
        <v>1.2949647899999999</v>
      </c>
      <c r="C1386" s="60">
        <f t="shared" si="328"/>
        <v>1</v>
      </c>
      <c r="D1386" s="61">
        <f ca="1">IF(A1386&lt;$B$1,VLOOKUP(A1386,[1]DI!$A$4:$B$15000,2,FALSE),0)</f>
        <v>0</v>
      </c>
      <c r="E1386" s="60">
        <f t="shared" ca="1" si="329"/>
        <v>0</v>
      </c>
      <c r="F1386" s="62">
        <f t="shared" si="339"/>
        <v>1.3</v>
      </c>
      <c r="G1386" s="63">
        <f t="shared" ca="1" si="330"/>
        <v>1</v>
      </c>
      <c r="H1386" s="60">
        <f ca="1">TRUNC(PRODUCT(G$10:G1385),15)</f>
        <v>1.29496478982679</v>
      </c>
      <c r="I1386" s="60">
        <f t="shared" si="331"/>
        <v>1</v>
      </c>
      <c r="J1386" s="60">
        <f t="shared" ca="1" si="332"/>
        <v>1.2949647900000001</v>
      </c>
      <c r="K1386" s="60">
        <f t="shared" ca="1" si="333"/>
        <v>0.29496478999999998</v>
      </c>
      <c r="L1386" s="64">
        <f>IF(VLOOKUP(A1386,$U$12:$AD$125,8)=VLOOKUP(A1385,$U$12:$AD$125,8),0,VLOOKUP(A1386,U$12:$AD$125,8))</f>
        <v>0</v>
      </c>
      <c r="M1386" s="65">
        <f>IF(L1386&gt;0,VLOOKUP(L1386,T$12:$AC$125,7),0)</f>
        <v>0</v>
      </c>
      <c r="N1386" s="60">
        <f t="shared" si="334"/>
        <v>0</v>
      </c>
      <c r="O1386" s="60">
        <f t="shared" ca="1" si="335"/>
        <v>0.29496478999999998</v>
      </c>
      <c r="P1386" s="66" t="str">
        <f t="shared" si="336"/>
        <v>A+J=</v>
      </c>
      <c r="Q1386" s="67">
        <f t="shared" si="337"/>
        <v>45882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</row>
    <row r="1387" spans="1:150" x14ac:dyDescent="0.2">
      <c r="A1387" s="59">
        <f t="shared" si="338"/>
        <v>44753</v>
      </c>
      <c r="B1387" s="70">
        <f t="shared" ca="1" si="327"/>
        <v>1.2949647899999999</v>
      </c>
      <c r="C1387" s="60">
        <f t="shared" si="328"/>
        <v>1</v>
      </c>
      <c r="D1387" s="61">
        <f ca="1">IF(A1387&lt;$B$1,VLOOKUP(A1387,[1]DI!$A$4:$B$15000,2,FALSE),0)</f>
        <v>0.13150000000000001</v>
      </c>
      <c r="E1387" s="60">
        <f t="shared" ca="1" si="329"/>
        <v>4.9036999999999996E-4</v>
      </c>
      <c r="F1387" s="62">
        <f t="shared" si="339"/>
        <v>1.3</v>
      </c>
      <c r="G1387" s="63">
        <f t="shared" ca="1" si="330"/>
        <v>1.0006374810000001</v>
      </c>
      <c r="H1387" s="60">
        <f ca="1">TRUNC(PRODUCT(G$10:G1386),15)</f>
        <v>1.29496478982679</v>
      </c>
      <c r="I1387" s="60">
        <f t="shared" si="331"/>
        <v>1</v>
      </c>
      <c r="J1387" s="60">
        <f t="shared" ca="1" si="332"/>
        <v>1.2949647900000001</v>
      </c>
      <c r="K1387" s="60">
        <f t="shared" ca="1" si="333"/>
        <v>0.29496478999999998</v>
      </c>
      <c r="L1387" s="64">
        <f>IF(VLOOKUP(A1387,$U$12:$AD$125,8)=VLOOKUP(A1386,$U$12:$AD$125,8),0,VLOOKUP(A1387,U$12:$AD$125,8))</f>
        <v>0</v>
      </c>
      <c r="M1387" s="65">
        <f>IF(L1387&gt;0,VLOOKUP(L1387,T$12:$AC$125,7),0)</f>
        <v>0</v>
      </c>
      <c r="N1387" s="60">
        <f t="shared" si="334"/>
        <v>0</v>
      </c>
      <c r="O1387" s="60">
        <f t="shared" ca="1" si="335"/>
        <v>0.29496478999999998</v>
      </c>
      <c r="P1387" s="66" t="str">
        <f t="shared" si="336"/>
        <v>A+J=</v>
      </c>
      <c r="Q1387" s="67">
        <f t="shared" si="337"/>
        <v>45882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</row>
    <row r="1388" spans="1:150" x14ac:dyDescent="0.2">
      <c r="A1388" s="59">
        <f t="shared" si="338"/>
        <v>44754</v>
      </c>
      <c r="B1388" s="70">
        <f t="shared" ca="1" si="327"/>
        <v>1.2957903100000001</v>
      </c>
      <c r="C1388" s="60">
        <f t="shared" si="328"/>
        <v>1</v>
      </c>
      <c r="D1388" s="61">
        <f ca="1">IF(A1388&lt;$B$1,VLOOKUP(A1388,[1]DI!$A$4:$B$15000,2,FALSE),0)</f>
        <v>0.13150000000000001</v>
      </c>
      <c r="E1388" s="60">
        <f t="shared" ca="1" si="329"/>
        <v>4.9036999999999996E-4</v>
      </c>
      <c r="F1388" s="62">
        <f t="shared" si="339"/>
        <v>1.3</v>
      </c>
      <c r="G1388" s="63">
        <f t="shared" ca="1" si="330"/>
        <v>1.0006374810000001</v>
      </c>
      <c r="H1388" s="60">
        <f ca="1">TRUNC(PRODUCT(G$10:G1387),15)</f>
        <v>1.2957903052759701</v>
      </c>
      <c r="I1388" s="60">
        <f t="shared" si="331"/>
        <v>1</v>
      </c>
      <c r="J1388" s="60">
        <f t="shared" ca="1" si="332"/>
        <v>1.2957903099999999</v>
      </c>
      <c r="K1388" s="60">
        <f t="shared" ca="1" si="333"/>
        <v>0.29579031</v>
      </c>
      <c r="L1388" s="64">
        <f>IF(VLOOKUP(A1388,$U$12:$AD$125,8)=VLOOKUP(A1387,$U$12:$AD$125,8),0,VLOOKUP(A1388,U$12:$AD$125,8))</f>
        <v>0</v>
      </c>
      <c r="M1388" s="65">
        <f>IF(L1388&gt;0,VLOOKUP(L1388,T$12:$AC$125,7),0)</f>
        <v>0</v>
      </c>
      <c r="N1388" s="60">
        <f t="shared" si="334"/>
        <v>0</v>
      </c>
      <c r="O1388" s="60">
        <f t="shared" ca="1" si="335"/>
        <v>0.29579031</v>
      </c>
      <c r="P1388" s="66" t="str">
        <f t="shared" si="336"/>
        <v>A+J=</v>
      </c>
      <c r="Q1388" s="67">
        <f t="shared" si="337"/>
        <v>45882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</row>
    <row r="1389" spans="1:150" x14ac:dyDescent="0.2">
      <c r="A1389" s="59">
        <f t="shared" si="338"/>
        <v>44755</v>
      </c>
      <c r="B1389" s="70">
        <f t="shared" ref="B1389:B1419" ca="1" si="340">IF(A1389&lt;=TODAY(),C1389+K1389,IF(AND(A1389&gt;TODAY(),A1389&lt;=$B$1),IF(VLOOKUP(TODAY(),$A$10:$D$5000,4,FALSE)=0,"n.d",C1389+K1389),"n.d"))</f>
        <v>1.2966163499999999</v>
      </c>
      <c r="C1389" s="60">
        <f t="shared" ref="C1389:C1419" si="341">TRUNC(C1388-N1388,8)</f>
        <v>1</v>
      </c>
      <c r="D1389" s="61">
        <f ca="1">IF(A1389&lt;$B$1,VLOOKUP(A1389,[1]DI!$A$4:$B$15000,2,FALSE),0)</f>
        <v>0.13150000000000001</v>
      </c>
      <c r="E1389" s="60">
        <f t="shared" ref="E1389:E1419" ca="1" si="342">ROUND((((1+D1389)^(1/252)-1)),8)</f>
        <v>4.9036999999999996E-4</v>
      </c>
      <c r="F1389" s="62">
        <f t="shared" si="339"/>
        <v>1.3</v>
      </c>
      <c r="G1389" s="63">
        <f t="shared" ref="G1389:G1419" ca="1" si="343">TRUNC((1+(E1389*F1389)),15)</f>
        <v>1.0006374810000001</v>
      </c>
      <c r="H1389" s="60">
        <f ca="1">TRUNC(PRODUCT(G$10:G1388),15)</f>
        <v>1.29661634697557</v>
      </c>
      <c r="I1389" s="60">
        <f t="shared" ref="I1389:I1419" si="344">IF(OR(L1388&gt;0,L1388="E"),H1388,I1388)</f>
        <v>1</v>
      </c>
      <c r="J1389" s="60">
        <f t="shared" ref="J1389:J1419" ca="1" si="345">ROUND(TRUNC(H1389/I1389,15),8)</f>
        <v>1.2966163500000001</v>
      </c>
      <c r="K1389" s="60">
        <f t="shared" ref="K1389:K1419" ca="1" si="346">TRUNC((C1389*(J1389-1)),8)</f>
        <v>0.29661634999999997</v>
      </c>
      <c r="L1389" s="64">
        <f>IF(VLOOKUP(A1389,$U$12:$AD$125,8)=VLOOKUP(A1388,$U$12:$AD$125,8),0,VLOOKUP(A1389,U$12:$AD$125,8))</f>
        <v>0</v>
      </c>
      <c r="M1389" s="65">
        <f>IF(L1389&gt;0,VLOOKUP(L1389,T$12:$AC$125,7),0)</f>
        <v>0</v>
      </c>
      <c r="N1389" s="60">
        <f t="shared" ref="N1389:N1419" si="347">IF(M1389&gt;0,(C$10*M1389),0)</f>
        <v>0</v>
      </c>
      <c r="O1389" s="60">
        <f t="shared" ref="O1389:O1419" ca="1" si="348">(K1389+N1389)</f>
        <v>0.29661634999999997</v>
      </c>
      <c r="P1389" s="66" t="str">
        <f t="shared" ref="P1389:P1419" si="349">IF(L1388&gt;0,VLOOKUP(A1388,$U$12:$AD$125,9),P1388)</f>
        <v>A+J=</v>
      </c>
      <c r="Q1389" s="67">
        <f t="shared" ref="Q1389:Q1419" si="350">IF(L1388&gt;0,VLOOKUP(A1388,$U$12:$AD$125,10),Q1388)</f>
        <v>45882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</row>
    <row r="1390" spans="1:150" x14ac:dyDescent="0.2">
      <c r="A1390" s="59">
        <f t="shared" si="338"/>
        <v>44756</v>
      </c>
      <c r="B1390" s="70">
        <f t="shared" ca="1" si="340"/>
        <v>1.2974429199999999</v>
      </c>
      <c r="C1390" s="60">
        <f t="shared" si="341"/>
        <v>1</v>
      </c>
      <c r="D1390" s="61">
        <f ca="1">IF(A1390&lt;$B$1,VLOOKUP(A1390,[1]DI!$A$4:$B$15000,2,FALSE),0)</f>
        <v>0.13150000000000001</v>
      </c>
      <c r="E1390" s="60">
        <f t="shared" ca="1" si="342"/>
        <v>4.9036999999999996E-4</v>
      </c>
      <c r="F1390" s="62">
        <f t="shared" si="339"/>
        <v>1.3</v>
      </c>
      <c r="G1390" s="63">
        <f t="shared" ca="1" si="343"/>
        <v>1.0006374810000001</v>
      </c>
      <c r="H1390" s="60">
        <f ca="1">TRUNC(PRODUCT(G$10:G1389),15)</f>
        <v>1.29744291526106</v>
      </c>
      <c r="I1390" s="60">
        <f t="shared" si="344"/>
        <v>1</v>
      </c>
      <c r="J1390" s="60">
        <f t="shared" ca="1" si="345"/>
        <v>1.2974429199999999</v>
      </c>
      <c r="K1390" s="60">
        <f t="shared" ca="1" si="346"/>
        <v>0.29744292</v>
      </c>
      <c r="L1390" s="64">
        <f>IF(VLOOKUP(A1390,$U$12:$AD$125,8)=VLOOKUP(A1389,$U$12:$AD$125,8),0,VLOOKUP(A1390,U$12:$AD$125,8))</f>
        <v>0</v>
      </c>
      <c r="M1390" s="65">
        <f>IF(L1390&gt;0,VLOOKUP(L1390,T$12:$AC$125,7),0)</f>
        <v>0</v>
      </c>
      <c r="N1390" s="60">
        <f t="shared" si="347"/>
        <v>0</v>
      </c>
      <c r="O1390" s="60">
        <f t="shared" ca="1" si="348"/>
        <v>0.29744292</v>
      </c>
      <c r="P1390" s="66" t="str">
        <f t="shared" si="349"/>
        <v>A+J=</v>
      </c>
      <c r="Q1390" s="67">
        <f t="shared" si="350"/>
        <v>45882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</row>
    <row r="1391" spans="1:150" x14ac:dyDescent="0.2">
      <c r="A1391" s="59">
        <f t="shared" si="338"/>
        <v>44757</v>
      </c>
      <c r="B1391" s="70">
        <f t="shared" ca="1" si="340"/>
        <v>1.29827001</v>
      </c>
      <c r="C1391" s="60">
        <f t="shared" si="341"/>
        <v>1</v>
      </c>
      <c r="D1391" s="61">
        <f ca="1">IF(A1391&lt;$B$1,VLOOKUP(A1391,[1]DI!$A$4:$B$15000,2,FALSE),0)</f>
        <v>0.13150000000000001</v>
      </c>
      <c r="E1391" s="60">
        <f t="shared" ca="1" si="342"/>
        <v>4.9036999999999996E-4</v>
      </c>
      <c r="F1391" s="62">
        <f t="shared" si="339"/>
        <v>1.3</v>
      </c>
      <c r="G1391" s="63">
        <f t="shared" ca="1" si="343"/>
        <v>1.0006374810000001</v>
      </c>
      <c r="H1391" s="60">
        <f ca="1">TRUNC(PRODUCT(G$10:G1390),15)</f>
        <v>1.29827001046812</v>
      </c>
      <c r="I1391" s="60">
        <f t="shared" si="344"/>
        <v>1</v>
      </c>
      <c r="J1391" s="60">
        <f t="shared" ca="1" si="345"/>
        <v>1.29827001</v>
      </c>
      <c r="K1391" s="60">
        <f t="shared" ca="1" si="346"/>
        <v>0.29827000999999997</v>
      </c>
      <c r="L1391" s="64">
        <f>IF(VLOOKUP(A1391,$U$12:$AD$125,8)=VLOOKUP(A1390,$U$12:$AD$125,8),0,VLOOKUP(A1391,U$12:$AD$125,8))</f>
        <v>0</v>
      </c>
      <c r="M1391" s="65">
        <f>IF(L1391&gt;0,VLOOKUP(L1391,T$12:$AC$125,7),0)</f>
        <v>0</v>
      </c>
      <c r="N1391" s="60">
        <f t="shared" si="347"/>
        <v>0</v>
      </c>
      <c r="O1391" s="60">
        <f t="shared" ca="1" si="348"/>
        <v>0.29827000999999997</v>
      </c>
      <c r="P1391" s="66" t="str">
        <f t="shared" si="349"/>
        <v>A+J=</v>
      </c>
      <c r="Q1391" s="67">
        <f t="shared" si="350"/>
        <v>45882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</row>
    <row r="1392" spans="1:150" x14ac:dyDescent="0.2">
      <c r="A1392" s="59">
        <f t="shared" si="338"/>
        <v>44758</v>
      </c>
      <c r="B1392" s="70">
        <f t="shared" ca="1" si="340"/>
        <v>1.2990976299999999</v>
      </c>
      <c r="C1392" s="60">
        <f t="shared" si="341"/>
        <v>1</v>
      </c>
      <c r="D1392" s="61">
        <f ca="1">IF(A1392&lt;$B$1,VLOOKUP(A1392,[1]DI!$A$4:$B$15000,2,FALSE),0)</f>
        <v>0</v>
      </c>
      <c r="E1392" s="60">
        <f t="shared" ca="1" si="342"/>
        <v>0</v>
      </c>
      <c r="F1392" s="62">
        <f t="shared" si="339"/>
        <v>1.3</v>
      </c>
      <c r="G1392" s="63">
        <f t="shared" ca="1" si="343"/>
        <v>1</v>
      </c>
      <c r="H1392" s="60">
        <f ca="1">TRUNC(PRODUCT(G$10:G1391),15)</f>
        <v>1.29909763293267</v>
      </c>
      <c r="I1392" s="60">
        <f t="shared" si="344"/>
        <v>1</v>
      </c>
      <c r="J1392" s="60">
        <f t="shared" ca="1" si="345"/>
        <v>1.2990976299999999</v>
      </c>
      <c r="K1392" s="60">
        <f t="shared" ca="1" si="346"/>
        <v>0.29909763</v>
      </c>
      <c r="L1392" s="64">
        <f>IF(VLOOKUP(A1392,$U$12:$AD$125,8)=VLOOKUP(A1391,$U$12:$AD$125,8),0,VLOOKUP(A1392,U$12:$AD$125,8))</f>
        <v>0</v>
      </c>
      <c r="M1392" s="65">
        <f>IF(L1392&gt;0,VLOOKUP(L1392,T$12:$AC$125,7),0)</f>
        <v>0</v>
      </c>
      <c r="N1392" s="60">
        <f t="shared" si="347"/>
        <v>0</v>
      </c>
      <c r="O1392" s="60">
        <f t="shared" ca="1" si="348"/>
        <v>0.29909763</v>
      </c>
      <c r="P1392" s="66" t="str">
        <f t="shared" si="349"/>
        <v>A+J=</v>
      </c>
      <c r="Q1392" s="67">
        <f t="shared" si="350"/>
        <v>45882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</row>
    <row r="1393" spans="1:147" x14ac:dyDescent="0.2">
      <c r="A1393" s="59">
        <f t="shared" si="338"/>
        <v>44759</v>
      </c>
      <c r="B1393" s="70">
        <f t="shared" ca="1" si="340"/>
        <v>1.2990976299999999</v>
      </c>
      <c r="C1393" s="60">
        <f t="shared" si="341"/>
        <v>1</v>
      </c>
      <c r="D1393" s="61">
        <f ca="1">IF(A1393&lt;$B$1,VLOOKUP(A1393,[1]DI!$A$4:$B$15000,2,FALSE),0)</f>
        <v>0</v>
      </c>
      <c r="E1393" s="60">
        <f t="shared" ca="1" si="342"/>
        <v>0</v>
      </c>
      <c r="F1393" s="62">
        <f t="shared" si="339"/>
        <v>1.3</v>
      </c>
      <c r="G1393" s="63">
        <f t="shared" ca="1" si="343"/>
        <v>1</v>
      </c>
      <c r="H1393" s="60">
        <f ca="1">TRUNC(PRODUCT(G$10:G1392),15)</f>
        <v>1.29909763293267</v>
      </c>
      <c r="I1393" s="60">
        <f t="shared" si="344"/>
        <v>1</v>
      </c>
      <c r="J1393" s="60">
        <f t="shared" ca="1" si="345"/>
        <v>1.2990976299999999</v>
      </c>
      <c r="K1393" s="60">
        <f t="shared" ca="1" si="346"/>
        <v>0.29909763</v>
      </c>
      <c r="L1393" s="64">
        <f>IF(VLOOKUP(A1393,$U$12:$AD$125,8)=VLOOKUP(A1392,$U$12:$AD$125,8),0,VLOOKUP(A1393,U$12:$AD$125,8))</f>
        <v>0</v>
      </c>
      <c r="M1393" s="65">
        <f>IF(L1393&gt;0,VLOOKUP(L1393,T$12:$AC$125,7),0)</f>
        <v>0</v>
      </c>
      <c r="N1393" s="60">
        <f t="shared" si="347"/>
        <v>0</v>
      </c>
      <c r="O1393" s="60">
        <f t="shared" ca="1" si="348"/>
        <v>0.29909763</v>
      </c>
      <c r="P1393" s="66" t="str">
        <f t="shared" si="349"/>
        <v>A+J=</v>
      </c>
      <c r="Q1393" s="67">
        <f t="shared" si="350"/>
        <v>45882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</row>
    <row r="1394" spans="1:147" x14ac:dyDescent="0.2">
      <c r="A1394" s="59">
        <f t="shared" si="338"/>
        <v>44760</v>
      </c>
      <c r="B1394" s="70">
        <f t="shared" ca="1" si="340"/>
        <v>1.2990976299999999</v>
      </c>
      <c r="C1394" s="60">
        <f t="shared" si="341"/>
        <v>1</v>
      </c>
      <c r="D1394" s="61">
        <f ca="1">IF(A1394&lt;$B$1,VLOOKUP(A1394,[1]DI!$A$4:$B$15000,2,FALSE),0)</f>
        <v>0.13150000000000001</v>
      </c>
      <c r="E1394" s="60">
        <f t="shared" ca="1" si="342"/>
        <v>4.9036999999999996E-4</v>
      </c>
      <c r="F1394" s="62">
        <f t="shared" si="339"/>
        <v>1.3</v>
      </c>
      <c r="G1394" s="63">
        <f t="shared" ca="1" si="343"/>
        <v>1.0006374810000001</v>
      </c>
      <c r="H1394" s="60">
        <f ca="1">TRUNC(PRODUCT(G$10:G1393),15)</f>
        <v>1.29909763293267</v>
      </c>
      <c r="I1394" s="60">
        <f t="shared" si="344"/>
        <v>1</v>
      </c>
      <c r="J1394" s="60">
        <f t="shared" ca="1" si="345"/>
        <v>1.2990976299999999</v>
      </c>
      <c r="K1394" s="60">
        <f t="shared" ca="1" si="346"/>
        <v>0.29909763</v>
      </c>
      <c r="L1394" s="64">
        <f>IF(VLOOKUP(A1394,$U$12:$AD$125,8)=VLOOKUP(A1393,$U$12:$AD$125,8),0,VLOOKUP(A1394,U$12:$AD$125,8))</f>
        <v>0</v>
      </c>
      <c r="M1394" s="65">
        <f>IF(L1394&gt;0,VLOOKUP(L1394,T$12:$AC$125,7),0)</f>
        <v>0</v>
      </c>
      <c r="N1394" s="60">
        <f t="shared" si="347"/>
        <v>0</v>
      </c>
      <c r="O1394" s="60">
        <f t="shared" ca="1" si="348"/>
        <v>0.29909763</v>
      </c>
      <c r="P1394" s="66" t="str">
        <f t="shared" si="349"/>
        <v>A+J=</v>
      </c>
      <c r="Q1394" s="67">
        <f t="shared" si="350"/>
        <v>45882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</row>
    <row r="1395" spans="1:147" x14ac:dyDescent="0.2">
      <c r="A1395" s="59">
        <f t="shared" si="338"/>
        <v>44761</v>
      </c>
      <c r="B1395" s="70">
        <f t="shared" ca="1" si="340"/>
        <v>1.2999257799999999</v>
      </c>
      <c r="C1395" s="60">
        <f t="shared" si="341"/>
        <v>1</v>
      </c>
      <c r="D1395" s="61">
        <f ca="1">IF(A1395&lt;$B$1,VLOOKUP(A1395,[1]DI!$A$4:$B$15000,2,FALSE),0)</f>
        <v>0.13150000000000001</v>
      </c>
      <c r="E1395" s="60">
        <f t="shared" ca="1" si="342"/>
        <v>4.9036999999999996E-4</v>
      </c>
      <c r="F1395" s="62">
        <f t="shared" si="339"/>
        <v>1.3</v>
      </c>
      <c r="G1395" s="63">
        <f t="shared" ca="1" si="343"/>
        <v>1.0006374810000001</v>
      </c>
      <c r="H1395" s="60">
        <f ca="1">TRUNC(PRODUCT(G$10:G1394),15)</f>
        <v>1.29992578299081</v>
      </c>
      <c r="I1395" s="60">
        <f t="shared" si="344"/>
        <v>1</v>
      </c>
      <c r="J1395" s="60">
        <f t="shared" ca="1" si="345"/>
        <v>1.2999257799999999</v>
      </c>
      <c r="K1395" s="60">
        <f t="shared" ca="1" si="346"/>
        <v>0.29992577999999998</v>
      </c>
      <c r="L1395" s="64">
        <f>IF(VLOOKUP(A1395,$U$12:$AD$125,8)=VLOOKUP(A1394,$U$12:$AD$125,8),0,VLOOKUP(A1395,U$12:$AD$125,8))</f>
        <v>0</v>
      </c>
      <c r="M1395" s="65">
        <f>IF(L1395&gt;0,VLOOKUP(L1395,T$12:$AC$125,7),0)</f>
        <v>0</v>
      </c>
      <c r="N1395" s="60">
        <f t="shared" si="347"/>
        <v>0</v>
      </c>
      <c r="O1395" s="60">
        <f t="shared" ca="1" si="348"/>
        <v>0.29992577999999998</v>
      </c>
      <c r="P1395" s="66" t="str">
        <f t="shared" si="349"/>
        <v>A+J=</v>
      </c>
      <c r="Q1395" s="67">
        <f t="shared" si="350"/>
        <v>45882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</row>
    <row r="1396" spans="1:147" x14ac:dyDescent="0.2">
      <c r="A1396" s="59">
        <f t="shared" si="338"/>
        <v>44762</v>
      </c>
      <c r="B1396" s="70">
        <f t="shared" ca="1" si="340"/>
        <v>1.3007544600000001</v>
      </c>
      <c r="C1396" s="60">
        <f t="shared" si="341"/>
        <v>1</v>
      </c>
      <c r="D1396" s="61">
        <f ca="1">IF(A1396&lt;$B$1,VLOOKUP(A1396,[1]DI!$A$4:$B$15000,2,FALSE),0)</f>
        <v>0.13150000000000001</v>
      </c>
      <c r="E1396" s="60">
        <f t="shared" ca="1" si="342"/>
        <v>4.9036999999999996E-4</v>
      </c>
      <c r="F1396" s="62">
        <f t="shared" si="339"/>
        <v>1.3</v>
      </c>
      <c r="G1396" s="63">
        <f t="shared" ca="1" si="343"/>
        <v>1.0006374810000001</v>
      </c>
      <c r="H1396" s="60">
        <f ca="1">TRUNC(PRODUCT(G$10:G1395),15)</f>
        <v>1.3007544609788699</v>
      </c>
      <c r="I1396" s="60">
        <f t="shared" si="344"/>
        <v>1</v>
      </c>
      <c r="J1396" s="60">
        <f t="shared" ca="1" si="345"/>
        <v>1.3007544600000001</v>
      </c>
      <c r="K1396" s="60">
        <f t="shared" ca="1" si="346"/>
        <v>0.30075446</v>
      </c>
      <c r="L1396" s="64">
        <f>IF(VLOOKUP(A1396,$U$12:$AD$125,8)=VLOOKUP(A1395,$U$12:$AD$125,8),0,VLOOKUP(A1396,U$12:$AD$125,8))</f>
        <v>0</v>
      </c>
      <c r="M1396" s="65">
        <f>IF(L1396&gt;0,VLOOKUP(L1396,T$12:$AC$125,7),0)</f>
        <v>0</v>
      </c>
      <c r="N1396" s="60">
        <f t="shared" si="347"/>
        <v>0</v>
      </c>
      <c r="O1396" s="60">
        <f t="shared" ca="1" si="348"/>
        <v>0.30075446</v>
      </c>
      <c r="P1396" s="66" t="str">
        <f t="shared" si="349"/>
        <v>A+J=</v>
      </c>
      <c r="Q1396" s="67">
        <f t="shared" si="350"/>
        <v>45882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</row>
    <row r="1397" spans="1:147" x14ac:dyDescent="0.2">
      <c r="A1397" s="59">
        <f t="shared" si="338"/>
        <v>44763</v>
      </c>
      <c r="B1397" s="70">
        <f t="shared" ca="1" si="340"/>
        <v>1.3015836700000001</v>
      </c>
      <c r="C1397" s="60">
        <f t="shared" si="341"/>
        <v>1</v>
      </c>
      <c r="D1397" s="61">
        <f ca="1">IF(A1397&lt;$B$1,VLOOKUP(A1397,[1]DI!$A$4:$B$15000,2,FALSE),0)</f>
        <v>0.13150000000000001</v>
      </c>
      <c r="E1397" s="60">
        <f t="shared" ca="1" si="342"/>
        <v>4.9036999999999996E-4</v>
      </c>
      <c r="F1397" s="62">
        <f t="shared" si="339"/>
        <v>1.3</v>
      </c>
      <c r="G1397" s="63">
        <f t="shared" ca="1" si="343"/>
        <v>1.0006374810000001</v>
      </c>
      <c r="H1397" s="60">
        <f ca="1">TRUNC(PRODUCT(G$10:G1396),15)</f>
        <v>1.30158366723341</v>
      </c>
      <c r="I1397" s="60">
        <f t="shared" si="344"/>
        <v>1</v>
      </c>
      <c r="J1397" s="60">
        <f t="shared" ca="1" si="345"/>
        <v>1.3015836700000001</v>
      </c>
      <c r="K1397" s="60">
        <f t="shared" ca="1" si="346"/>
        <v>0.30158367000000003</v>
      </c>
      <c r="L1397" s="64">
        <f>IF(VLOOKUP(A1397,$U$12:$AD$125,8)=VLOOKUP(A1396,$U$12:$AD$125,8),0,VLOOKUP(A1397,U$12:$AD$125,8))</f>
        <v>0</v>
      </c>
      <c r="M1397" s="65">
        <f>IF(L1397&gt;0,VLOOKUP(L1397,T$12:$AC$125,7),0)</f>
        <v>0</v>
      </c>
      <c r="N1397" s="60">
        <f t="shared" si="347"/>
        <v>0</v>
      </c>
      <c r="O1397" s="60">
        <f t="shared" ca="1" si="348"/>
        <v>0.30158367000000003</v>
      </c>
      <c r="P1397" s="66" t="str">
        <f t="shared" si="349"/>
        <v>A+J=</v>
      </c>
      <c r="Q1397" s="67">
        <f t="shared" si="350"/>
        <v>45882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</row>
    <row r="1398" spans="1:147" x14ac:dyDescent="0.2">
      <c r="A1398" s="59">
        <f t="shared" si="338"/>
        <v>44764</v>
      </c>
      <c r="B1398" s="70">
        <f t="shared" ca="1" si="340"/>
        <v>1.3024134000000001</v>
      </c>
      <c r="C1398" s="60">
        <f t="shared" si="341"/>
        <v>1</v>
      </c>
      <c r="D1398" s="61">
        <f ca="1">IF(A1398&lt;$B$1,VLOOKUP(A1398,[1]DI!$A$4:$B$15000,2,FALSE),0)</f>
        <v>0.13150000000000001</v>
      </c>
      <c r="E1398" s="60">
        <f t="shared" ca="1" si="342"/>
        <v>4.9036999999999996E-4</v>
      </c>
      <c r="F1398" s="62">
        <f t="shared" si="339"/>
        <v>1.3</v>
      </c>
      <c r="G1398" s="63">
        <f t="shared" ca="1" si="343"/>
        <v>1.0006374810000001</v>
      </c>
      <c r="H1398" s="60">
        <f ca="1">TRUNC(PRODUCT(G$10:G1397),15)</f>
        <v>1.30241340209118</v>
      </c>
      <c r="I1398" s="60">
        <f t="shared" si="344"/>
        <v>1</v>
      </c>
      <c r="J1398" s="60">
        <f t="shared" ca="1" si="345"/>
        <v>1.3024134000000001</v>
      </c>
      <c r="K1398" s="60">
        <f t="shared" ca="1" si="346"/>
        <v>0.3024134</v>
      </c>
      <c r="L1398" s="64">
        <f>IF(VLOOKUP(A1398,$U$12:$AD$125,8)=VLOOKUP(A1397,$U$12:$AD$125,8),0,VLOOKUP(A1398,U$12:$AD$125,8))</f>
        <v>0</v>
      </c>
      <c r="M1398" s="65">
        <f>IF(L1398&gt;0,VLOOKUP(L1398,T$12:$AC$125,7),0)</f>
        <v>0</v>
      </c>
      <c r="N1398" s="60">
        <f t="shared" si="347"/>
        <v>0</v>
      </c>
      <c r="O1398" s="60">
        <f t="shared" ca="1" si="348"/>
        <v>0.3024134</v>
      </c>
      <c r="P1398" s="66" t="str">
        <f t="shared" si="349"/>
        <v>A+J=</v>
      </c>
      <c r="Q1398" s="67">
        <f t="shared" si="350"/>
        <v>45882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</row>
    <row r="1399" spans="1:147" x14ac:dyDescent="0.2">
      <c r="A1399" s="59">
        <f t="shared" si="338"/>
        <v>44765</v>
      </c>
      <c r="B1399" s="70">
        <f t="shared" ca="1" si="340"/>
        <v>1.3032436700000001</v>
      </c>
      <c r="C1399" s="60">
        <f t="shared" si="341"/>
        <v>1</v>
      </c>
      <c r="D1399" s="61">
        <f ca="1">IF(A1399&lt;$B$1,VLOOKUP(A1399,[1]DI!$A$4:$B$15000,2,FALSE),0)</f>
        <v>0</v>
      </c>
      <c r="E1399" s="60">
        <f t="shared" ca="1" si="342"/>
        <v>0</v>
      </c>
      <c r="F1399" s="62">
        <f t="shared" si="339"/>
        <v>1.3</v>
      </c>
      <c r="G1399" s="63">
        <f t="shared" ca="1" si="343"/>
        <v>1</v>
      </c>
      <c r="H1399" s="60">
        <f ca="1">TRUNC(PRODUCT(G$10:G1398),15)</f>
        <v>1.30324366588916</v>
      </c>
      <c r="I1399" s="60">
        <f t="shared" si="344"/>
        <v>1</v>
      </c>
      <c r="J1399" s="60">
        <f t="shared" ca="1" si="345"/>
        <v>1.3032436700000001</v>
      </c>
      <c r="K1399" s="60">
        <f t="shared" ca="1" si="346"/>
        <v>0.30324367000000002</v>
      </c>
      <c r="L1399" s="64">
        <f>IF(VLOOKUP(A1399,$U$12:$AD$125,8)=VLOOKUP(A1398,$U$12:$AD$125,8),0,VLOOKUP(A1399,U$12:$AD$125,8))</f>
        <v>0</v>
      </c>
      <c r="M1399" s="65">
        <f>IF(L1399&gt;0,VLOOKUP(L1399,T$12:$AC$125,7),0)</f>
        <v>0</v>
      </c>
      <c r="N1399" s="60">
        <f t="shared" si="347"/>
        <v>0</v>
      </c>
      <c r="O1399" s="60">
        <f t="shared" ca="1" si="348"/>
        <v>0.30324367000000002</v>
      </c>
      <c r="P1399" s="66" t="str">
        <f t="shared" si="349"/>
        <v>A+J=</v>
      </c>
      <c r="Q1399" s="67">
        <f t="shared" si="350"/>
        <v>45882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</row>
    <row r="1400" spans="1:147" x14ac:dyDescent="0.2">
      <c r="A1400" s="59">
        <f t="shared" si="338"/>
        <v>44766</v>
      </c>
      <c r="B1400" s="70">
        <f t="shared" ca="1" si="340"/>
        <v>1.3032436700000001</v>
      </c>
      <c r="C1400" s="60">
        <f t="shared" si="341"/>
        <v>1</v>
      </c>
      <c r="D1400" s="61">
        <f ca="1">IF(A1400&lt;$B$1,VLOOKUP(A1400,[1]DI!$A$4:$B$15000,2,FALSE),0)</f>
        <v>0</v>
      </c>
      <c r="E1400" s="60">
        <f t="shared" ca="1" si="342"/>
        <v>0</v>
      </c>
      <c r="F1400" s="62">
        <f t="shared" si="339"/>
        <v>1.3</v>
      </c>
      <c r="G1400" s="63">
        <f t="shared" ca="1" si="343"/>
        <v>1</v>
      </c>
      <c r="H1400" s="60">
        <f ca="1">TRUNC(PRODUCT(G$10:G1399),15)</f>
        <v>1.30324366588916</v>
      </c>
      <c r="I1400" s="60">
        <f t="shared" si="344"/>
        <v>1</v>
      </c>
      <c r="J1400" s="60">
        <f t="shared" ca="1" si="345"/>
        <v>1.3032436700000001</v>
      </c>
      <c r="K1400" s="60">
        <f t="shared" ca="1" si="346"/>
        <v>0.30324367000000002</v>
      </c>
      <c r="L1400" s="64">
        <f>IF(VLOOKUP(A1400,$U$12:$AD$125,8)=VLOOKUP(A1399,$U$12:$AD$125,8),0,VLOOKUP(A1400,U$12:$AD$125,8))</f>
        <v>0</v>
      </c>
      <c r="M1400" s="65">
        <f>IF(L1400&gt;0,VLOOKUP(L1400,T$12:$AC$125,7),0)</f>
        <v>0</v>
      </c>
      <c r="N1400" s="60">
        <f t="shared" si="347"/>
        <v>0</v>
      </c>
      <c r="O1400" s="60">
        <f t="shared" ca="1" si="348"/>
        <v>0.30324367000000002</v>
      </c>
      <c r="P1400" s="66" t="str">
        <f t="shared" si="349"/>
        <v>A+J=</v>
      </c>
      <c r="Q1400" s="67">
        <f t="shared" si="350"/>
        <v>45882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</row>
    <row r="1401" spans="1:147" x14ac:dyDescent="0.2">
      <c r="A1401" s="59">
        <f t="shared" si="338"/>
        <v>44767</v>
      </c>
      <c r="B1401" s="70">
        <f t="shared" ca="1" si="340"/>
        <v>1.3032436700000001</v>
      </c>
      <c r="C1401" s="60">
        <f t="shared" si="341"/>
        <v>1</v>
      </c>
      <c r="D1401" s="61">
        <f ca="1">IF(A1401&lt;$B$1,VLOOKUP(A1401,[1]DI!$A$4:$B$15000,2,FALSE),0)</f>
        <v>0.13150000000000001</v>
      </c>
      <c r="E1401" s="60">
        <f t="shared" ca="1" si="342"/>
        <v>4.9036999999999996E-4</v>
      </c>
      <c r="F1401" s="62">
        <f t="shared" si="339"/>
        <v>1.3</v>
      </c>
      <c r="G1401" s="63">
        <f t="shared" ca="1" si="343"/>
        <v>1.0006374810000001</v>
      </c>
      <c r="H1401" s="60">
        <f ca="1">TRUNC(PRODUCT(G$10:G1400),15)</f>
        <v>1.30324366588916</v>
      </c>
      <c r="I1401" s="60">
        <f t="shared" si="344"/>
        <v>1</v>
      </c>
      <c r="J1401" s="60">
        <f t="shared" ca="1" si="345"/>
        <v>1.3032436700000001</v>
      </c>
      <c r="K1401" s="60">
        <f t="shared" ca="1" si="346"/>
        <v>0.30324367000000002</v>
      </c>
      <c r="L1401" s="64">
        <f>IF(VLOOKUP(A1401,$U$12:$AD$125,8)=VLOOKUP(A1400,$U$12:$AD$125,8),0,VLOOKUP(A1401,U$12:$AD$125,8))</f>
        <v>0</v>
      </c>
      <c r="M1401" s="65">
        <f>IF(L1401&gt;0,VLOOKUP(L1401,T$12:$AC$125,7),0)</f>
        <v>0</v>
      </c>
      <c r="N1401" s="60">
        <f t="shared" si="347"/>
        <v>0</v>
      </c>
      <c r="O1401" s="60">
        <f t="shared" ca="1" si="348"/>
        <v>0.30324367000000002</v>
      </c>
      <c r="P1401" s="66" t="str">
        <f t="shared" si="349"/>
        <v>A+J=</v>
      </c>
      <c r="Q1401" s="67">
        <f t="shared" si="350"/>
        <v>45882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</row>
    <row r="1402" spans="1:147" x14ac:dyDescent="0.2">
      <c r="A1402" s="59">
        <f t="shared" si="338"/>
        <v>44768</v>
      </c>
      <c r="B1402" s="70">
        <f t="shared" ca="1" si="340"/>
        <v>1.30407446</v>
      </c>
      <c r="C1402" s="60">
        <f t="shared" si="341"/>
        <v>1</v>
      </c>
      <c r="D1402" s="61">
        <f ca="1">IF(A1402&lt;$B$1,VLOOKUP(A1402,[1]DI!$A$4:$B$15000,2,FALSE),0)</f>
        <v>0.13150000000000001</v>
      </c>
      <c r="E1402" s="60">
        <f t="shared" ca="1" si="342"/>
        <v>4.9036999999999996E-4</v>
      </c>
      <c r="F1402" s="62">
        <f t="shared" si="339"/>
        <v>1.3</v>
      </c>
      <c r="G1402" s="63">
        <f t="shared" ca="1" si="343"/>
        <v>1.0006374810000001</v>
      </c>
      <c r="H1402" s="60">
        <f ca="1">TRUNC(PRODUCT(G$10:G1401),15)</f>
        <v>1.3040744589645401</v>
      </c>
      <c r="I1402" s="60">
        <f t="shared" si="344"/>
        <v>1</v>
      </c>
      <c r="J1402" s="60">
        <f t="shared" ca="1" si="345"/>
        <v>1.30407446</v>
      </c>
      <c r="K1402" s="60">
        <f t="shared" ca="1" si="346"/>
        <v>0.30407445999999999</v>
      </c>
      <c r="L1402" s="64">
        <f>IF(VLOOKUP(A1402,$U$12:$AD$125,8)=VLOOKUP(A1401,$U$12:$AD$125,8),0,VLOOKUP(A1402,U$12:$AD$125,8))</f>
        <v>0</v>
      </c>
      <c r="M1402" s="65">
        <f>IF(L1402&gt;0,VLOOKUP(L1402,T$12:$AC$125,7),0)</f>
        <v>0</v>
      </c>
      <c r="N1402" s="60">
        <f t="shared" si="347"/>
        <v>0</v>
      </c>
      <c r="O1402" s="60">
        <f t="shared" ca="1" si="348"/>
        <v>0.30407445999999999</v>
      </c>
      <c r="P1402" s="66" t="str">
        <f t="shared" si="349"/>
        <v>A+J=</v>
      </c>
      <c r="Q1402" s="67">
        <f t="shared" si="350"/>
        <v>45882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</row>
    <row r="1403" spans="1:147" x14ac:dyDescent="0.2">
      <c r="A1403" s="59">
        <f t="shared" si="338"/>
        <v>44769</v>
      </c>
      <c r="B1403" s="70">
        <f t="shared" ca="1" si="340"/>
        <v>1.3049057799999999</v>
      </c>
      <c r="C1403" s="60">
        <f t="shared" si="341"/>
        <v>1</v>
      </c>
      <c r="D1403" s="61">
        <f ca="1">IF(A1403&lt;$B$1,VLOOKUP(A1403,[1]DI!$A$4:$B$15000,2,FALSE),0)</f>
        <v>0.13150000000000001</v>
      </c>
      <c r="E1403" s="60">
        <f t="shared" ca="1" si="342"/>
        <v>4.9036999999999996E-4</v>
      </c>
      <c r="F1403" s="62">
        <f t="shared" si="339"/>
        <v>1.3</v>
      </c>
      <c r="G1403" s="63">
        <f t="shared" ca="1" si="343"/>
        <v>1.0006374810000001</v>
      </c>
      <c r="H1403" s="60">
        <f ca="1">TRUNC(PRODUCT(G$10:G1402),15)</f>
        <v>1.3049057816547101</v>
      </c>
      <c r="I1403" s="60">
        <f t="shared" si="344"/>
        <v>1</v>
      </c>
      <c r="J1403" s="60">
        <f t="shared" ca="1" si="345"/>
        <v>1.3049057799999999</v>
      </c>
      <c r="K1403" s="60">
        <f t="shared" ca="1" si="346"/>
        <v>0.30490578000000002</v>
      </c>
      <c r="L1403" s="64">
        <f>IF(VLOOKUP(A1403,$U$12:$AD$125,8)=VLOOKUP(A1402,$U$12:$AD$125,8),0,VLOOKUP(A1403,U$12:$AD$125,8))</f>
        <v>0</v>
      </c>
      <c r="M1403" s="65">
        <f>IF(L1403&gt;0,VLOOKUP(L1403,T$12:$AC$125,7),0)</f>
        <v>0</v>
      </c>
      <c r="N1403" s="60">
        <f t="shared" si="347"/>
        <v>0</v>
      </c>
      <c r="O1403" s="60">
        <f t="shared" ca="1" si="348"/>
        <v>0.30490578000000002</v>
      </c>
      <c r="P1403" s="66" t="str">
        <f t="shared" si="349"/>
        <v>A+J=</v>
      </c>
      <c r="Q1403" s="67">
        <f t="shared" si="350"/>
        <v>45882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</row>
    <row r="1404" spans="1:147" x14ac:dyDescent="0.2">
      <c r="A1404" s="59">
        <f t="shared" si="338"/>
        <v>44770</v>
      </c>
      <c r="B1404" s="70">
        <f t="shared" ca="1" si="340"/>
        <v>1.3057376299999999</v>
      </c>
      <c r="C1404" s="60">
        <f t="shared" si="341"/>
        <v>1</v>
      </c>
      <c r="D1404" s="61">
        <f ca="1">IF(A1404&lt;$B$1,VLOOKUP(A1404,[1]DI!$A$4:$B$15000,2,FALSE),0)</f>
        <v>0.13150000000000001</v>
      </c>
      <c r="E1404" s="60">
        <f t="shared" ca="1" si="342"/>
        <v>4.9036999999999996E-4</v>
      </c>
      <c r="F1404" s="62">
        <f t="shared" si="339"/>
        <v>1.3</v>
      </c>
      <c r="G1404" s="63">
        <f t="shared" ca="1" si="343"/>
        <v>1.0006374810000001</v>
      </c>
      <c r="H1404" s="60">
        <f ca="1">TRUNC(PRODUCT(G$10:G1403),15)</f>
        <v>1.3057376342973099</v>
      </c>
      <c r="I1404" s="60">
        <f t="shared" si="344"/>
        <v>1</v>
      </c>
      <c r="J1404" s="60">
        <f t="shared" ca="1" si="345"/>
        <v>1.3057376300000001</v>
      </c>
      <c r="K1404" s="60">
        <f t="shared" ca="1" si="346"/>
        <v>0.30573762999999998</v>
      </c>
      <c r="L1404" s="64">
        <f>IF(VLOOKUP(A1404,$U$12:$AD$125,8)=VLOOKUP(A1403,$U$12:$AD$125,8),0,VLOOKUP(A1404,U$12:$AD$125,8))</f>
        <v>0</v>
      </c>
      <c r="M1404" s="65">
        <f>IF(L1404&gt;0,VLOOKUP(L1404,T$12:$AC$125,7),0)</f>
        <v>0</v>
      </c>
      <c r="N1404" s="60">
        <f t="shared" si="347"/>
        <v>0</v>
      </c>
      <c r="O1404" s="60">
        <f t="shared" ca="1" si="348"/>
        <v>0.30573762999999998</v>
      </c>
      <c r="P1404" s="66" t="str">
        <f t="shared" si="349"/>
        <v>A+J=</v>
      </c>
      <c r="Q1404" s="67">
        <f t="shared" si="350"/>
        <v>45882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</row>
    <row r="1405" spans="1:147" x14ac:dyDescent="0.2">
      <c r="A1405" s="59">
        <f t="shared" si="338"/>
        <v>44771</v>
      </c>
      <c r="B1405" s="70">
        <f t="shared" ca="1" si="340"/>
        <v>1.3065700200000001</v>
      </c>
      <c r="C1405" s="60">
        <f t="shared" si="341"/>
        <v>1</v>
      </c>
      <c r="D1405" s="61">
        <f ca="1">IF(A1405&lt;$B$1,VLOOKUP(A1405,[1]DI!$A$4:$B$15000,2,FALSE),0)</f>
        <v>0.13150000000000001</v>
      </c>
      <c r="E1405" s="60">
        <f t="shared" ca="1" si="342"/>
        <v>4.9036999999999996E-4</v>
      </c>
      <c r="F1405" s="62">
        <f t="shared" si="339"/>
        <v>1.3</v>
      </c>
      <c r="G1405" s="63">
        <f t="shared" ca="1" si="343"/>
        <v>1.0006374810000001</v>
      </c>
      <c r="H1405" s="60">
        <f ca="1">TRUNC(PRODUCT(G$10:G1404),15)</f>
        <v>1.30657001723016</v>
      </c>
      <c r="I1405" s="60">
        <f t="shared" si="344"/>
        <v>1</v>
      </c>
      <c r="J1405" s="60">
        <f t="shared" ca="1" si="345"/>
        <v>1.3065700200000001</v>
      </c>
      <c r="K1405" s="60">
        <f t="shared" ca="1" si="346"/>
        <v>0.30657002</v>
      </c>
      <c r="L1405" s="64">
        <f>IF(VLOOKUP(A1405,$U$12:$AD$125,8)=VLOOKUP(A1404,$U$12:$AD$125,8),0,VLOOKUP(A1405,U$12:$AD$125,8))</f>
        <v>0</v>
      </c>
      <c r="M1405" s="65">
        <f>IF(L1405&gt;0,VLOOKUP(L1405,T$12:$AC$125,7),0)</f>
        <v>0</v>
      </c>
      <c r="N1405" s="60">
        <f t="shared" si="347"/>
        <v>0</v>
      </c>
      <c r="O1405" s="60">
        <f t="shared" ca="1" si="348"/>
        <v>0.30657002</v>
      </c>
      <c r="P1405" s="66" t="str">
        <f t="shared" si="349"/>
        <v>A+J=</v>
      </c>
      <c r="Q1405" s="67">
        <f t="shared" si="350"/>
        <v>45882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</row>
    <row r="1406" spans="1:147" x14ac:dyDescent="0.2">
      <c r="A1406" s="59">
        <f t="shared" si="338"/>
        <v>44772</v>
      </c>
      <c r="B1406" s="70">
        <f t="shared" ca="1" si="340"/>
        <v>1.3074029300000001</v>
      </c>
      <c r="C1406" s="60">
        <f t="shared" si="341"/>
        <v>1</v>
      </c>
      <c r="D1406" s="61">
        <f ca="1">IF(A1406&lt;$B$1,VLOOKUP(A1406,[1]DI!$A$4:$B$15000,2,FALSE),0)</f>
        <v>0</v>
      </c>
      <c r="E1406" s="60">
        <f t="shared" ca="1" si="342"/>
        <v>0</v>
      </c>
      <c r="F1406" s="62">
        <f t="shared" si="339"/>
        <v>1.3</v>
      </c>
      <c r="G1406" s="63">
        <f t="shared" ca="1" si="343"/>
        <v>1</v>
      </c>
      <c r="H1406" s="60">
        <f ca="1">TRUNC(PRODUCT(G$10:G1405),15)</f>
        <v>1.30740293079131</v>
      </c>
      <c r="I1406" s="60">
        <f t="shared" si="344"/>
        <v>1</v>
      </c>
      <c r="J1406" s="60">
        <f t="shared" ca="1" si="345"/>
        <v>1.3074029300000001</v>
      </c>
      <c r="K1406" s="60">
        <f t="shared" ca="1" si="346"/>
        <v>0.30740293000000002</v>
      </c>
      <c r="L1406" s="64">
        <f>IF(VLOOKUP(A1406,$U$12:$AD$125,8)=VLOOKUP(A1405,$U$12:$AD$125,8),0,VLOOKUP(A1406,U$12:$AD$125,8))</f>
        <v>0</v>
      </c>
      <c r="M1406" s="65">
        <f>IF(L1406&gt;0,VLOOKUP(L1406,T$12:$AC$125,7),0)</f>
        <v>0</v>
      </c>
      <c r="N1406" s="60">
        <f t="shared" si="347"/>
        <v>0</v>
      </c>
      <c r="O1406" s="60">
        <f t="shared" ca="1" si="348"/>
        <v>0.30740293000000002</v>
      </c>
      <c r="P1406" s="66" t="str">
        <f t="shared" si="349"/>
        <v>A+J=</v>
      </c>
      <c r="Q1406" s="67">
        <f t="shared" si="350"/>
        <v>45882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</row>
    <row r="1407" spans="1:147" x14ac:dyDescent="0.2">
      <c r="A1407" s="59">
        <f t="shared" si="338"/>
        <v>44773</v>
      </c>
      <c r="B1407" s="70">
        <f t="shared" ca="1" si="340"/>
        <v>1.3074029300000001</v>
      </c>
      <c r="C1407" s="60">
        <f t="shared" si="341"/>
        <v>1</v>
      </c>
      <c r="D1407" s="61">
        <f ca="1">IF(A1407&lt;$B$1,VLOOKUP(A1407,[1]DI!$A$4:$B$15000,2,FALSE),0)</f>
        <v>0</v>
      </c>
      <c r="E1407" s="60">
        <f t="shared" ca="1" si="342"/>
        <v>0</v>
      </c>
      <c r="F1407" s="62">
        <f t="shared" si="339"/>
        <v>1.3</v>
      </c>
      <c r="G1407" s="63">
        <f t="shared" ca="1" si="343"/>
        <v>1</v>
      </c>
      <c r="H1407" s="60">
        <f ca="1">TRUNC(PRODUCT(G$10:G1406),15)</f>
        <v>1.30740293079131</v>
      </c>
      <c r="I1407" s="60">
        <f t="shared" si="344"/>
        <v>1</v>
      </c>
      <c r="J1407" s="60">
        <f t="shared" ca="1" si="345"/>
        <v>1.3074029300000001</v>
      </c>
      <c r="K1407" s="60">
        <f t="shared" ca="1" si="346"/>
        <v>0.30740293000000002</v>
      </c>
      <c r="L1407" s="64">
        <f>IF(VLOOKUP(A1407,$U$12:$AD$125,8)=VLOOKUP(A1406,$U$12:$AD$125,8),0,VLOOKUP(A1407,U$12:$AD$125,8))</f>
        <v>0</v>
      </c>
      <c r="M1407" s="65">
        <f>IF(L1407&gt;0,VLOOKUP(L1407,T$12:$AC$125,7),0)</f>
        <v>0</v>
      </c>
      <c r="N1407" s="60">
        <f t="shared" si="347"/>
        <v>0</v>
      </c>
      <c r="O1407" s="60">
        <f t="shared" ca="1" si="348"/>
        <v>0.30740293000000002</v>
      </c>
      <c r="P1407" s="66" t="str">
        <f t="shared" si="349"/>
        <v>A+J=</v>
      </c>
      <c r="Q1407" s="67">
        <f t="shared" si="350"/>
        <v>45882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</row>
    <row r="1408" spans="1:147" x14ac:dyDescent="0.2">
      <c r="A1408" s="59">
        <f t="shared" si="338"/>
        <v>44774</v>
      </c>
      <c r="B1408" s="70">
        <f t="shared" ca="1" si="340"/>
        <v>1.3074029300000001</v>
      </c>
      <c r="C1408" s="60">
        <f t="shared" si="341"/>
        <v>1</v>
      </c>
      <c r="D1408" s="61">
        <f ca="1">IF(A1408&lt;$B$1,VLOOKUP(A1408,[1]DI!$A$4:$B$15000,2,FALSE),0)</f>
        <v>0.13150000000000001</v>
      </c>
      <c r="E1408" s="60">
        <f t="shared" ca="1" si="342"/>
        <v>4.9036999999999996E-4</v>
      </c>
      <c r="F1408" s="62">
        <f t="shared" si="339"/>
        <v>1.3</v>
      </c>
      <c r="G1408" s="63">
        <f t="shared" ca="1" si="343"/>
        <v>1.0006374810000001</v>
      </c>
      <c r="H1408" s="60">
        <f ca="1">TRUNC(PRODUCT(G$10:G1407),15)</f>
        <v>1.30740293079131</v>
      </c>
      <c r="I1408" s="60">
        <f t="shared" si="344"/>
        <v>1</v>
      </c>
      <c r="J1408" s="60">
        <f t="shared" ca="1" si="345"/>
        <v>1.3074029300000001</v>
      </c>
      <c r="K1408" s="60">
        <f t="shared" ca="1" si="346"/>
        <v>0.30740293000000002</v>
      </c>
      <c r="L1408" s="64">
        <f>IF(VLOOKUP(A1408,$U$12:$AD$125,8)=VLOOKUP(A1407,$U$12:$AD$125,8),0,VLOOKUP(A1408,U$12:$AD$125,8))</f>
        <v>0</v>
      </c>
      <c r="M1408" s="65">
        <f>IF(L1408&gt;0,VLOOKUP(L1408,T$12:$AC$125,7),0)</f>
        <v>0</v>
      </c>
      <c r="N1408" s="60">
        <f t="shared" si="347"/>
        <v>0</v>
      </c>
      <c r="O1408" s="60">
        <f t="shared" ca="1" si="348"/>
        <v>0.30740293000000002</v>
      </c>
      <c r="P1408" s="66" t="str">
        <f t="shared" si="349"/>
        <v>A+J=</v>
      </c>
      <c r="Q1408" s="67">
        <f t="shared" si="350"/>
        <v>45882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</row>
    <row r="1409" spans="1:150" x14ac:dyDescent="0.2">
      <c r="A1409" s="59">
        <f t="shared" si="338"/>
        <v>44775</v>
      </c>
      <c r="B1409" s="70">
        <f t="shared" ca="1" si="340"/>
        <v>1.3082363799999999</v>
      </c>
      <c r="C1409" s="60">
        <f t="shared" si="341"/>
        <v>1</v>
      </c>
      <c r="D1409" s="61">
        <f ca="1">IF(A1409&lt;$B$1,VLOOKUP(A1409,[1]DI!$A$4:$B$15000,2,FALSE),0)</f>
        <v>0.13150000000000001</v>
      </c>
      <c r="E1409" s="60">
        <f t="shared" ca="1" si="342"/>
        <v>4.9036999999999996E-4</v>
      </c>
      <c r="F1409" s="62">
        <f t="shared" si="339"/>
        <v>1.3</v>
      </c>
      <c r="G1409" s="63">
        <f t="shared" ca="1" si="343"/>
        <v>1.0006374810000001</v>
      </c>
      <c r="H1409" s="60">
        <f ca="1">TRUNC(PRODUCT(G$10:G1408),15)</f>
        <v>1.30823637531903</v>
      </c>
      <c r="I1409" s="60">
        <f t="shared" si="344"/>
        <v>1</v>
      </c>
      <c r="J1409" s="60">
        <f t="shared" ca="1" si="345"/>
        <v>1.3082363800000001</v>
      </c>
      <c r="K1409" s="60">
        <f t="shared" ca="1" si="346"/>
        <v>0.30823637999999998</v>
      </c>
      <c r="L1409" s="64">
        <f>IF(VLOOKUP(A1409,$U$12:$AD$125,8)=VLOOKUP(A1408,$U$12:$AD$125,8),0,VLOOKUP(A1409,U$12:$AD$125,8))</f>
        <v>0</v>
      </c>
      <c r="M1409" s="65">
        <f>IF(L1409&gt;0,VLOOKUP(L1409,T$12:$AC$125,7),0)</f>
        <v>0</v>
      </c>
      <c r="N1409" s="60">
        <f t="shared" si="347"/>
        <v>0</v>
      </c>
      <c r="O1409" s="60">
        <f t="shared" ca="1" si="348"/>
        <v>0.30823637999999998</v>
      </c>
      <c r="P1409" s="66" t="str">
        <f t="shared" si="349"/>
        <v>A+J=</v>
      </c>
      <c r="Q1409" s="67">
        <f t="shared" si="350"/>
        <v>45882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</row>
    <row r="1410" spans="1:150" x14ac:dyDescent="0.2">
      <c r="A1410" s="59">
        <f t="shared" si="338"/>
        <v>44776</v>
      </c>
      <c r="B1410" s="70">
        <f t="shared" ca="1" si="340"/>
        <v>1.30907035</v>
      </c>
      <c r="C1410" s="60">
        <f t="shared" si="341"/>
        <v>1</v>
      </c>
      <c r="D1410" s="61">
        <f ca="1">IF(A1410&lt;$B$1,VLOOKUP(A1410,[1]DI!$A$4:$B$15000,2,FALSE),0)</f>
        <v>0.13150000000000001</v>
      </c>
      <c r="E1410" s="60">
        <f t="shared" ca="1" si="342"/>
        <v>4.9036999999999996E-4</v>
      </c>
      <c r="F1410" s="62">
        <f t="shared" si="339"/>
        <v>1.3</v>
      </c>
      <c r="G1410" s="63">
        <f t="shared" ca="1" si="343"/>
        <v>1.0006374810000001</v>
      </c>
      <c r="H1410" s="60">
        <f ca="1">TRUNC(PRODUCT(G$10:G1409),15)</f>
        <v>1.30907035115181</v>
      </c>
      <c r="I1410" s="60">
        <f t="shared" si="344"/>
        <v>1</v>
      </c>
      <c r="J1410" s="60">
        <f t="shared" ca="1" si="345"/>
        <v>1.30907035</v>
      </c>
      <c r="K1410" s="60">
        <f t="shared" ca="1" si="346"/>
        <v>0.30907034999999999</v>
      </c>
      <c r="L1410" s="64">
        <f>IF(VLOOKUP(A1410,$U$12:$AD$125,8)=VLOOKUP(A1409,$U$12:$AD$125,8),0,VLOOKUP(A1410,U$12:$AD$125,8))</f>
        <v>0</v>
      </c>
      <c r="M1410" s="65">
        <f>IF(L1410&gt;0,VLOOKUP(L1410,T$12:$AC$125,7),0)</f>
        <v>0</v>
      </c>
      <c r="N1410" s="60">
        <f t="shared" si="347"/>
        <v>0</v>
      </c>
      <c r="O1410" s="60">
        <f t="shared" ca="1" si="348"/>
        <v>0.30907034999999999</v>
      </c>
      <c r="P1410" s="66" t="str">
        <f t="shared" si="349"/>
        <v>A+J=</v>
      </c>
      <c r="Q1410" s="67">
        <f t="shared" si="350"/>
        <v>45882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</row>
    <row r="1411" spans="1:150" x14ac:dyDescent="0.2">
      <c r="A1411" s="59">
        <f t="shared" si="338"/>
        <v>44777</v>
      </c>
      <c r="B1411" s="70">
        <f t="shared" ca="1" si="340"/>
        <v>1.3099048600000001</v>
      </c>
      <c r="C1411" s="60">
        <f t="shared" si="341"/>
        <v>1</v>
      </c>
      <c r="D1411" s="61">
        <f ca="1">IF(A1411&lt;$B$1,VLOOKUP(A1411,[1]DI!$A$4:$B$15000,2,FALSE),0)</f>
        <v>0.13650000000000001</v>
      </c>
      <c r="E1411" s="60">
        <f t="shared" ca="1" si="342"/>
        <v>5.0788000000000005E-4</v>
      </c>
      <c r="F1411" s="62">
        <f t="shared" si="339"/>
        <v>1.3</v>
      </c>
      <c r="G1411" s="63">
        <f t="shared" ca="1" si="343"/>
        <v>1.0006602440000001</v>
      </c>
      <c r="H1411" s="60">
        <f ca="1">TRUNC(PRODUCT(G$10:G1410),15)</f>
        <v>1.3099048586283299</v>
      </c>
      <c r="I1411" s="60">
        <f t="shared" si="344"/>
        <v>1</v>
      </c>
      <c r="J1411" s="60">
        <f t="shared" ca="1" si="345"/>
        <v>1.3099048600000001</v>
      </c>
      <c r="K1411" s="60">
        <f t="shared" ca="1" si="346"/>
        <v>0.30990486</v>
      </c>
      <c r="L1411" s="64">
        <f>IF(VLOOKUP(A1411,$U$12:$AD$125,8)=VLOOKUP(A1410,$U$12:$AD$125,8),0,VLOOKUP(A1411,U$12:$AD$125,8))</f>
        <v>0</v>
      </c>
      <c r="M1411" s="65">
        <f>IF(L1411&gt;0,VLOOKUP(L1411,T$12:$AC$125,7),0)</f>
        <v>0</v>
      </c>
      <c r="N1411" s="60">
        <f t="shared" si="347"/>
        <v>0</v>
      </c>
      <c r="O1411" s="60">
        <f t="shared" ca="1" si="348"/>
        <v>0.30990486</v>
      </c>
      <c r="P1411" s="66" t="str">
        <f t="shared" si="349"/>
        <v>A+J=</v>
      </c>
      <c r="Q1411" s="67">
        <f t="shared" si="350"/>
        <v>45882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</row>
    <row r="1412" spans="1:150" x14ac:dyDescent="0.2">
      <c r="A1412" s="59">
        <f t="shared" si="338"/>
        <v>44778</v>
      </c>
      <c r="B1412" s="70">
        <f t="shared" ca="1" si="340"/>
        <v>1.3107697200000001</v>
      </c>
      <c r="C1412" s="60">
        <f t="shared" si="341"/>
        <v>1</v>
      </c>
      <c r="D1412" s="61">
        <f ca="1">IF(A1412&lt;$B$1,VLOOKUP(A1412,[1]DI!$A$4:$B$15000,2,FALSE),0)</f>
        <v>0.13650000000000001</v>
      </c>
      <c r="E1412" s="60">
        <f t="shared" ca="1" si="342"/>
        <v>5.0788000000000005E-4</v>
      </c>
      <c r="F1412" s="62">
        <f t="shared" si="339"/>
        <v>1.3</v>
      </c>
      <c r="G1412" s="63">
        <f t="shared" ca="1" si="343"/>
        <v>1.0006602440000001</v>
      </c>
      <c r="H1412" s="60">
        <f ca="1">TRUNC(PRODUCT(G$10:G1411),15)</f>
        <v>1.3107697154518101</v>
      </c>
      <c r="I1412" s="60">
        <f t="shared" si="344"/>
        <v>1</v>
      </c>
      <c r="J1412" s="60">
        <f t="shared" ca="1" si="345"/>
        <v>1.3107697199999999</v>
      </c>
      <c r="K1412" s="60">
        <f t="shared" ca="1" si="346"/>
        <v>0.31076972000000003</v>
      </c>
      <c r="L1412" s="64">
        <f>IF(VLOOKUP(A1412,$U$12:$AD$125,8)=VLOOKUP(A1411,$U$12:$AD$125,8),0,VLOOKUP(A1412,U$12:$AD$125,8))</f>
        <v>0</v>
      </c>
      <c r="M1412" s="65">
        <f>IF(L1412&gt;0,VLOOKUP(L1412,T$12:$AC$125,7),0)</f>
        <v>0</v>
      </c>
      <c r="N1412" s="60">
        <f t="shared" si="347"/>
        <v>0</v>
      </c>
      <c r="O1412" s="60">
        <f t="shared" ca="1" si="348"/>
        <v>0.31076972000000003</v>
      </c>
      <c r="P1412" s="66" t="str">
        <f t="shared" si="349"/>
        <v>A+J=</v>
      </c>
      <c r="Q1412" s="67">
        <f t="shared" si="350"/>
        <v>45882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</row>
    <row r="1413" spans="1:150" x14ac:dyDescent="0.2">
      <c r="A1413" s="59">
        <f t="shared" si="338"/>
        <v>44779</v>
      </c>
      <c r="B1413" s="70">
        <f t="shared" ca="1" si="340"/>
        <v>1.3116351399999999</v>
      </c>
      <c r="C1413" s="60">
        <f t="shared" si="341"/>
        <v>1</v>
      </c>
      <c r="D1413" s="61">
        <f ca="1">IF(A1413&lt;$B$1,VLOOKUP(A1413,[1]DI!$A$4:$B$15000,2,FALSE),0)</f>
        <v>0</v>
      </c>
      <c r="E1413" s="60">
        <f t="shared" ca="1" si="342"/>
        <v>0</v>
      </c>
      <c r="F1413" s="62">
        <f t="shared" si="339"/>
        <v>1.3</v>
      </c>
      <c r="G1413" s="63">
        <f t="shared" ca="1" si="343"/>
        <v>1</v>
      </c>
      <c r="H1413" s="60">
        <f ca="1">TRUNC(PRODUCT(G$10:G1412),15)</f>
        <v>1.3116351432918201</v>
      </c>
      <c r="I1413" s="60">
        <f t="shared" si="344"/>
        <v>1</v>
      </c>
      <c r="J1413" s="60">
        <f t="shared" ca="1" si="345"/>
        <v>1.3116351399999999</v>
      </c>
      <c r="K1413" s="60">
        <f t="shared" ca="1" si="346"/>
        <v>0.31163513999999998</v>
      </c>
      <c r="L1413" s="64">
        <f>IF(VLOOKUP(A1413,$U$12:$AD$125,8)=VLOOKUP(A1412,$U$12:$AD$125,8),0,VLOOKUP(A1413,U$12:$AD$125,8))</f>
        <v>0</v>
      </c>
      <c r="M1413" s="65">
        <f>IF(L1413&gt;0,VLOOKUP(L1413,T$12:$AC$125,7),0)</f>
        <v>0</v>
      </c>
      <c r="N1413" s="60">
        <f t="shared" si="347"/>
        <v>0</v>
      </c>
      <c r="O1413" s="60">
        <f t="shared" ca="1" si="348"/>
        <v>0.31163513999999998</v>
      </c>
      <c r="P1413" s="66" t="str">
        <f t="shared" si="349"/>
        <v>A+J=</v>
      </c>
      <c r="Q1413" s="67">
        <f t="shared" si="350"/>
        <v>45882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</row>
    <row r="1414" spans="1:150" x14ac:dyDescent="0.2">
      <c r="A1414" s="59">
        <f t="shared" si="338"/>
        <v>44780</v>
      </c>
      <c r="B1414" s="70">
        <f t="shared" ca="1" si="340"/>
        <v>1.3116351399999999</v>
      </c>
      <c r="C1414" s="60">
        <f t="shared" si="341"/>
        <v>1</v>
      </c>
      <c r="D1414" s="61">
        <f ca="1">IF(A1414&lt;$B$1,VLOOKUP(A1414,[1]DI!$A$4:$B$15000,2,FALSE),0)</f>
        <v>0</v>
      </c>
      <c r="E1414" s="60">
        <f t="shared" ca="1" si="342"/>
        <v>0</v>
      </c>
      <c r="F1414" s="62">
        <f t="shared" si="339"/>
        <v>1.3</v>
      </c>
      <c r="G1414" s="63">
        <f t="shared" ca="1" si="343"/>
        <v>1</v>
      </c>
      <c r="H1414" s="60">
        <f ca="1">TRUNC(PRODUCT(G$10:G1413),15)</f>
        <v>1.3116351432918201</v>
      </c>
      <c r="I1414" s="60">
        <f t="shared" si="344"/>
        <v>1</v>
      </c>
      <c r="J1414" s="60">
        <f t="shared" ca="1" si="345"/>
        <v>1.3116351399999999</v>
      </c>
      <c r="K1414" s="60">
        <f t="shared" ca="1" si="346"/>
        <v>0.31163513999999998</v>
      </c>
      <c r="L1414" s="64">
        <f>IF(VLOOKUP(A1414,$U$12:$AD$125,8)=VLOOKUP(A1413,$U$12:$AD$125,8),0,VLOOKUP(A1414,U$12:$AD$125,8))</f>
        <v>0</v>
      </c>
      <c r="M1414" s="65">
        <f>IF(L1414&gt;0,VLOOKUP(L1414,T$12:$AC$125,7),0)</f>
        <v>0</v>
      </c>
      <c r="N1414" s="60">
        <f t="shared" si="347"/>
        <v>0</v>
      </c>
      <c r="O1414" s="60">
        <f t="shared" ca="1" si="348"/>
        <v>0.31163513999999998</v>
      </c>
      <c r="P1414" s="66" t="str">
        <f t="shared" si="349"/>
        <v>A+J=</v>
      </c>
      <c r="Q1414" s="67">
        <f t="shared" si="350"/>
        <v>45882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</row>
    <row r="1415" spans="1:150" x14ac:dyDescent="0.2">
      <c r="A1415" s="59">
        <f t="shared" si="338"/>
        <v>44781</v>
      </c>
      <c r="B1415" s="70">
        <f t="shared" ca="1" si="340"/>
        <v>1.3116351399999999</v>
      </c>
      <c r="C1415" s="60">
        <f t="shared" si="341"/>
        <v>1</v>
      </c>
      <c r="D1415" s="61">
        <f ca="1">IF(A1415&lt;$B$1,VLOOKUP(A1415,[1]DI!$A$4:$B$15000,2,FALSE),0)</f>
        <v>0.13650000000000001</v>
      </c>
      <c r="E1415" s="60">
        <f t="shared" ca="1" si="342"/>
        <v>5.0788000000000005E-4</v>
      </c>
      <c r="F1415" s="62">
        <f t="shared" si="339"/>
        <v>1.3</v>
      </c>
      <c r="G1415" s="63">
        <f t="shared" ca="1" si="343"/>
        <v>1.0006602440000001</v>
      </c>
      <c r="H1415" s="60">
        <f ca="1">TRUNC(PRODUCT(G$10:G1414),15)</f>
        <v>1.3116351432918201</v>
      </c>
      <c r="I1415" s="60">
        <f t="shared" si="344"/>
        <v>1</v>
      </c>
      <c r="J1415" s="60">
        <f t="shared" ca="1" si="345"/>
        <v>1.3116351399999999</v>
      </c>
      <c r="K1415" s="60">
        <f t="shared" ca="1" si="346"/>
        <v>0.31163513999999998</v>
      </c>
      <c r="L1415" s="64">
        <f>IF(VLOOKUP(A1415,$U$12:$AD$125,8)=VLOOKUP(A1414,$U$12:$AD$125,8),0,VLOOKUP(A1415,U$12:$AD$125,8))</f>
        <v>0</v>
      </c>
      <c r="M1415" s="65">
        <f>IF(L1415&gt;0,VLOOKUP(L1415,T$12:$AC$125,7),0)</f>
        <v>0</v>
      </c>
      <c r="N1415" s="60">
        <f t="shared" si="347"/>
        <v>0</v>
      </c>
      <c r="O1415" s="60">
        <f t="shared" ca="1" si="348"/>
        <v>0.31163513999999998</v>
      </c>
      <c r="P1415" s="66" t="str">
        <f t="shared" si="349"/>
        <v>A+J=</v>
      </c>
      <c r="Q1415" s="67">
        <f t="shared" si="350"/>
        <v>45882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</row>
    <row r="1416" spans="1:150" x14ac:dyDescent="0.2">
      <c r="A1416" s="59">
        <f t="shared" si="338"/>
        <v>44782</v>
      </c>
      <c r="B1416" s="70">
        <f t="shared" ca="1" si="340"/>
        <v>1.31250114</v>
      </c>
      <c r="C1416" s="60">
        <f t="shared" si="341"/>
        <v>1</v>
      </c>
      <c r="D1416" s="61">
        <f ca="1">IF(A1416&lt;$B$1,VLOOKUP(A1416,[1]DI!$A$4:$B$15000,2,FALSE),0)</f>
        <v>0.13650000000000001</v>
      </c>
      <c r="E1416" s="60">
        <f t="shared" ca="1" si="342"/>
        <v>5.0788000000000005E-4</v>
      </c>
      <c r="F1416" s="62">
        <f t="shared" si="339"/>
        <v>1.3</v>
      </c>
      <c r="G1416" s="63">
        <f t="shared" ca="1" si="343"/>
        <v>1.0006602440000001</v>
      </c>
      <c r="H1416" s="60">
        <f ca="1">TRUNC(PRODUCT(G$10:G1415),15)</f>
        <v>1.3125011425253701</v>
      </c>
      <c r="I1416" s="60">
        <f t="shared" si="344"/>
        <v>1</v>
      </c>
      <c r="J1416" s="60">
        <f t="shared" ca="1" si="345"/>
        <v>1.31250114</v>
      </c>
      <c r="K1416" s="60">
        <f t="shared" ca="1" si="346"/>
        <v>0.31250114000000001</v>
      </c>
      <c r="L1416" s="64">
        <f>IF(VLOOKUP(A1416,$U$12:$AD$125,8)=VLOOKUP(A1415,$U$12:$AD$125,8),0,VLOOKUP(A1416,U$12:$AD$125,8))</f>
        <v>0</v>
      </c>
      <c r="M1416" s="65">
        <f>IF(L1416&gt;0,VLOOKUP(L1416,T$12:$AC$125,7),0)</f>
        <v>0</v>
      </c>
      <c r="N1416" s="60">
        <f t="shared" si="347"/>
        <v>0</v>
      </c>
      <c r="O1416" s="60">
        <f t="shared" ca="1" si="348"/>
        <v>0.31250114000000001</v>
      </c>
      <c r="P1416" s="66" t="str">
        <f t="shared" si="349"/>
        <v>A+J=</v>
      </c>
      <c r="Q1416" s="67">
        <f t="shared" si="350"/>
        <v>45882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</row>
    <row r="1417" spans="1:150" x14ac:dyDescent="0.2">
      <c r="A1417" s="59">
        <f t="shared" si="338"/>
        <v>44783</v>
      </c>
      <c r="B1417" s="70">
        <f t="shared" ca="1" si="340"/>
        <v>1.3133677100000001</v>
      </c>
      <c r="C1417" s="60">
        <f t="shared" si="341"/>
        <v>1</v>
      </c>
      <c r="D1417" s="61">
        <f ca="1">IF(A1417&lt;$B$1,VLOOKUP(A1417,[1]DI!$A$4:$B$15000,2,FALSE),0)</f>
        <v>0.13650000000000001</v>
      </c>
      <c r="E1417" s="60">
        <f t="shared" ca="1" si="342"/>
        <v>5.0788000000000005E-4</v>
      </c>
      <c r="F1417" s="62">
        <f t="shared" si="339"/>
        <v>1.3</v>
      </c>
      <c r="G1417" s="63">
        <f t="shared" ca="1" si="343"/>
        <v>1.0006602440000001</v>
      </c>
      <c r="H1417" s="60">
        <f ca="1">TRUNC(PRODUCT(G$10:G1416),15)</f>
        <v>1.3133677135297099</v>
      </c>
      <c r="I1417" s="60">
        <f t="shared" si="344"/>
        <v>1</v>
      </c>
      <c r="J1417" s="60">
        <f t="shared" ca="1" si="345"/>
        <v>1.3133677100000001</v>
      </c>
      <c r="K1417" s="60">
        <f t="shared" ca="1" si="346"/>
        <v>0.31336771000000002</v>
      </c>
      <c r="L1417" s="64">
        <f>IF(VLOOKUP(A1417,$U$12:$AD$125,8)=VLOOKUP(A1416,$U$12:$AD$125,8),0,VLOOKUP(A1417,U$12:$AD$125,8))</f>
        <v>0</v>
      </c>
      <c r="M1417" s="65">
        <f>IF(L1417&gt;0,VLOOKUP(L1417,T$12:$AC$125,7),0)</f>
        <v>0</v>
      </c>
      <c r="N1417" s="60">
        <f t="shared" si="347"/>
        <v>0</v>
      </c>
      <c r="O1417" s="60">
        <f t="shared" ca="1" si="348"/>
        <v>0.31336771000000002</v>
      </c>
      <c r="P1417" s="66" t="str">
        <f t="shared" si="349"/>
        <v>A+J=</v>
      </c>
      <c r="Q1417" s="67">
        <f t="shared" si="350"/>
        <v>45882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</row>
    <row r="1418" spans="1:150" ht="15" x14ac:dyDescent="0.25">
      <c r="A1418" s="59">
        <f t="shared" si="338"/>
        <v>44784</v>
      </c>
      <c r="B1418" s="70">
        <f t="shared" ca="1" si="340"/>
        <v>1.31423486</v>
      </c>
      <c r="C1418" s="60">
        <f t="shared" si="341"/>
        <v>1</v>
      </c>
      <c r="D1418" s="61">
        <f ca="1">IF(A1418&lt;$B$1,VLOOKUP(A1418,[1]DI!$A$4:$B$15000,2,FALSE),0)</f>
        <v>0.13650000000000001</v>
      </c>
      <c r="E1418" s="60">
        <f t="shared" ca="1" si="342"/>
        <v>5.0788000000000005E-4</v>
      </c>
      <c r="F1418" s="62">
        <f t="shared" si="339"/>
        <v>1.3</v>
      </c>
      <c r="G1418" s="63">
        <f t="shared" ca="1" si="343"/>
        <v>1.0006602440000001</v>
      </c>
      <c r="H1418" s="60">
        <f ca="1">TRUNC(PRODUCT(G$10:G1417),15)</f>
        <v>1.3142348566823701</v>
      </c>
      <c r="I1418" s="60">
        <f t="shared" si="344"/>
        <v>1</v>
      </c>
      <c r="J1418" s="60">
        <f t="shared" ca="1" si="345"/>
        <v>1.31423486</v>
      </c>
      <c r="K1418" s="60">
        <f t="shared" ca="1" si="346"/>
        <v>0.31423486</v>
      </c>
      <c r="L1418" s="64">
        <f>IF(VLOOKUP(A1418,$U$12:$AD$125,8)=VLOOKUP(A1417,$U$12:$AD$125,8),0,VLOOKUP(A1418,U$12:$AD$125,8))</f>
        <v>0</v>
      </c>
      <c r="M1418" s="65">
        <f>IF(L1418&gt;0,VLOOKUP(L1418,T$12:$AC$125,7),0)</f>
        <v>0</v>
      </c>
      <c r="N1418" s="60">
        <f t="shared" si="347"/>
        <v>0</v>
      </c>
      <c r="O1418" s="60">
        <f t="shared" ca="1" si="348"/>
        <v>0.31423486</v>
      </c>
      <c r="P1418" s="66" t="str">
        <f t="shared" si="349"/>
        <v>A+J=</v>
      </c>
      <c r="Q1418" s="67">
        <f t="shared" si="350"/>
        <v>45882</v>
      </c>
      <c r="R1418" s="140" t="s">
        <v>54</v>
      </c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</row>
    <row r="1419" spans="1:150" ht="15" x14ac:dyDescent="0.25">
      <c r="A1419" s="131">
        <f t="shared" ref="A1419:A1482" si="351">(A1418+1)</f>
        <v>44785</v>
      </c>
      <c r="B1419" s="132">
        <f t="shared" ca="1" si="340"/>
        <v>1.3151025700000001</v>
      </c>
      <c r="C1419" s="133">
        <f t="shared" si="341"/>
        <v>1</v>
      </c>
      <c r="D1419" s="134">
        <f ca="1">IF(A1419&lt;$B$1,VLOOKUP(A1419,[1]DI!$A$4:$B$15000,2,FALSE),0)</f>
        <v>0.13650000000000001</v>
      </c>
      <c r="E1419" s="133">
        <f t="shared" ca="1" si="342"/>
        <v>5.0788000000000005E-4</v>
      </c>
      <c r="F1419" s="135">
        <f t="shared" si="339"/>
        <v>1.3</v>
      </c>
      <c r="G1419" s="136">
        <f t="shared" ca="1" si="343"/>
        <v>1.0006602440000001</v>
      </c>
      <c r="H1419" s="133">
        <f ca="1">TRUNC(PRODUCT(G$10:G1418),15)</f>
        <v>1.3151025723610801</v>
      </c>
      <c r="I1419" s="133">
        <f t="shared" si="344"/>
        <v>1</v>
      </c>
      <c r="J1419" s="133">
        <f t="shared" ca="1" si="345"/>
        <v>1.3151025700000001</v>
      </c>
      <c r="K1419" s="133">
        <f t="shared" ca="1" si="346"/>
        <v>0.31510257000000003</v>
      </c>
      <c r="L1419" s="137">
        <f>IF(VLOOKUP(A1419,$U$12:$AD$125,8)=VLOOKUP(A1418,$U$12:$AD$125,8),0,VLOOKUP(A1419,U$12:$AD$125,8))</f>
        <v>0</v>
      </c>
      <c r="M1419" s="138">
        <f>IF(L1419&gt;0,VLOOKUP(L1419,T$12:$AC$125,7),0)</f>
        <v>0</v>
      </c>
      <c r="N1419" s="133">
        <f t="shared" si="347"/>
        <v>0</v>
      </c>
      <c r="O1419" s="133">
        <f t="shared" ca="1" si="348"/>
        <v>0.31510257000000003</v>
      </c>
      <c r="P1419" s="139" t="str">
        <f t="shared" si="349"/>
        <v>A+J=</v>
      </c>
      <c r="Q1419" s="131">
        <f t="shared" si="350"/>
        <v>45882</v>
      </c>
      <c r="R1419" s="140" t="s">
        <v>55</v>
      </c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</row>
    <row r="1420" spans="1:150" x14ac:dyDescent="0.2">
      <c r="A1420" s="59">
        <f t="shared" si="351"/>
        <v>44786</v>
      </c>
      <c r="B1420" s="70">
        <f t="shared" ref="B1420:B1438" ca="1" si="352">IF(A1420&lt;=TODAY(),C1420+K1420,IF(AND(A1420&gt;TODAY(),A1420&lt;=$B$1),IF(VLOOKUP(TODAY(),$A$10:$D$5000,4,FALSE)=0,"n.d",C1420+K1420),"n.d"))</f>
        <v>1.31597086</v>
      </c>
      <c r="C1420" s="60">
        <f t="shared" ref="C1420:C1438" si="353">TRUNC(C1419-N1419,8)</f>
        <v>1</v>
      </c>
      <c r="D1420" s="61">
        <f ca="1">IF(A1420&lt;$B$1,VLOOKUP(A1420,[1]DI!$A$4:$B$15000,2,FALSE),0)</f>
        <v>0</v>
      </c>
      <c r="E1420" s="60">
        <f t="shared" ref="E1420:E1438" ca="1" si="354">ROUND((((1+D1420)^(1/252)-1)),8)</f>
        <v>0</v>
      </c>
      <c r="F1420" s="62">
        <f t="shared" si="339"/>
        <v>1.3</v>
      </c>
      <c r="G1420" s="63">
        <f t="shared" ref="G1420:G1438" ca="1" si="355">TRUNC((1+(E1420*F1420)),15)</f>
        <v>1</v>
      </c>
      <c r="H1420" s="60">
        <f ca="1">TRUNC(PRODUCT(G$10:G1419),15)</f>
        <v>1.3159708609438701</v>
      </c>
      <c r="I1420" s="60">
        <f t="shared" ref="I1420:I1438" si="356">IF(OR(L1419&gt;0,L1419="E"),H1419,I1419)</f>
        <v>1</v>
      </c>
      <c r="J1420" s="60">
        <f t="shared" ref="J1420:J1438" ca="1" si="357">ROUND(TRUNC(H1420/I1420,15),8)</f>
        <v>1.31597086</v>
      </c>
      <c r="K1420" s="60">
        <f t="shared" ref="K1420:K1438" ca="1" si="358">TRUNC((C1420*(J1420-1)),8)</f>
        <v>0.31597086000000002</v>
      </c>
      <c r="L1420" s="64">
        <f>IF(VLOOKUP(A1420,$U$12:$AD$125,8)=VLOOKUP(A1419,$U$12:$AD$125,8),0,VLOOKUP(A1420,U$12:$AD$125,8))</f>
        <v>0</v>
      </c>
      <c r="M1420" s="65">
        <f>IF(L1420&gt;0,VLOOKUP(L1420,T$12:$AC$125,7),0)</f>
        <v>0</v>
      </c>
      <c r="N1420" s="60">
        <f t="shared" ref="N1420:N1438" si="359">IF(M1420&gt;0,(C$10*M1420),0)</f>
        <v>0</v>
      </c>
      <c r="O1420" s="60">
        <f t="shared" ref="O1420:O1438" ca="1" si="360">(K1420+N1420)</f>
        <v>0.31597086000000002</v>
      </c>
      <c r="P1420" s="66" t="str">
        <f t="shared" ref="P1420:P1438" si="361">IF(L1419&gt;0,VLOOKUP(A1419,$U$12:$AD$125,9),P1419)</f>
        <v>A+J=</v>
      </c>
      <c r="Q1420" s="67">
        <f t="shared" ref="Q1420:Q1438" si="362">IF(L1419&gt;0,VLOOKUP(A1419,$U$12:$AD$125,10),Q1419)</f>
        <v>45882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</row>
    <row r="1421" spans="1:150" x14ac:dyDescent="0.2">
      <c r="A1421" s="59">
        <f t="shared" si="351"/>
        <v>44787</v>
      </c>
      <c r="B1421" s="70">
        <f t="shared" ca="1" si="352"/>
        <v>1.31597086</v>
      </c>
      <c r="C1421" s="60">
        <f t="shared" si="353"/>
        <v>1</v>
      </c>
      <c r="D1421" s="61">
        <f ca="1">IF(A1421&lt;$B$1,VLOOKUP(A1421,[1]DI!$A$4:$B$15000,2,FALSE),0)</f>
        <v>0</v>
      </c>
      <c r="E1421" s="60">
        <f t="shared" ca="1" si="354"/>
        <v>0</v>
      </c>
      <c r="F1421" s="62">
        <f t="shared" ref="F1421:F1484" si="363">F1420</f>
        <v>1.3</v>
      </c>
      <c r="G1421" s="63">
        <f t="shared" ca="1" si="355"/>
        <v>1</v>
      </c>
      <c r="H1421" s="60">
        <f ca="1">TRUNC(PRODUCT(G$10:G1420),15)</f>
        <v>1.3159708609438701</v>
      </c>
      <c r="I1421" s="60">
        <f t="shared" si="356"/>
        <v>1</v>
      </c>
      <c r="J1421" s="60">
        <f t="shared" ca="1" si="357"/>
        <v>1.31597086</v>
      </c>
      <c r="K1421" s="60">
        <f t="shared" ca="1" si="358"/>
        <v>0.31597086000000002</v>
      </c>
      <c r="L1421" s="64">
        <f>IF(VLOOKUP(A1421,$U$12:$AD$125,8)=VLOOKUP(A1420,$U$12:$AD$125,8),0,VLOOKUP(A1421,U$12:$AD$125,8))</f>
        <v>0</v>
      </c>
      <c r="M1421" s="65">
        <f>IF(L1421&gt;0,VLOOKUP(L1421,T$12:$AC$125,7),0)</f>
        <v>0</v>
      </c>
      <c r="N1421" s="60">
        <f t="shared" si="359"/>
        <v>0</v>
      </c>
      <c r="O1421" s="60">
        <f t="shared" ca="1" si="360"/>
        <v>0.31597086000000002</v>
      </c>
      <c r="P1421" s="66" t="str">
        <f t="shared" si="361"/>
        <v>A+J=</v>
      </c>
      <c r="Q1421" s="67">
        <f t="shared" si="362"/>
        <v>45882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</row>
    <row r="1422" spans="1:150" x14ac:dyDescent="0.2">
      <c r="A1422" s="59">
        <f t="shared" si="351"/>
        <v>44788</v>
      </c>
      <c r="B1422" s="70">
        <f t="shared" ca="1" si="352"/>
        <v>1.31597086</v>
      </c>
      <c r="C1422" s="60">
        <f t="shared" si="353"/>
        <v>1</v>
      </c>
      <c r="D1422" s="61">
        <f ca="1">IF(A1422&lt;$B$1,VLOOKUP(A1422,[1]DI!$A$4:$B$15000,2,FALSE),0)</f>
        <v>0.13650000000000001</v>
      </c>
      <c r="E1422" s="60">
        <f t="shared" ca="1" si="354"/>
        <v>5.0788000000000005E-4</v>
      </c>
      <c r="F1422" s="62">
        <f t="shared" si="363"/>
        <v>1.3</v>
      </c>
      <c r="G1422" s="63">
        <f t="shared" ca="1" si="355"/>
        <v>1.0006602440000001</v>
      </c>
      <c r="H1422" s="60">
        <f ca="1">TRUNC(PRODUCT(G$10:G1421),15)</f>
        <v>1.3159708609438701</v>
      </c>
      <c r="I1422" s="60">
        <f t="shared" si="356"/>
        <v>1</v>
      </c>
      <c r="J1422" s="60">
        <f t="shared" ca="1" si="357"/>
        <v>1.31597086</v>
      </c>
      <c r="K1422" s="60">
        <f t="shared" ca="1" si="358"/>
        <v>0.31597086000000002</v>
      </c>
      <c r="L1422" s="64">
        <f>IF(VLOOKUP(A1422,$U$12:$AD$125,8)=VLOOKUP(A1421,$U$12:$AD$125,8),0,VLOOKUP(A1422,U$12:$AD$125,8))</f>
        <v>0</v>
      </c>
      <c r="M1422" s="65">
        <f>IF(L1422&gt;0,VLOOKUP(L1422,T$12:$AC$125,7),0)</f>
        <v>0</v>
      </c>
      <c r="N1422" s="60">
        <f t="shared" si="359"/>
        <v>0</v>
      </c>
      <c r="O1422" s="60">
        <f t="shared" ca="1" si="360"/>
        <v>0.31597086000000002</v>
      </c>
      <c r="P1422" s="66" t="str">
        <f t="shared" si="361"/>
        <v>A+J=</v>
      </c>
      <c r="Q1422" s="67">
        <f t="shared" si="362"/>
        <v>45882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</row>
    <row r="1423" spans="1:150" x14ac:dyDescent="0.2">
      <c r="A1423" s="59">
        <f t="shared" si="351"/>
        <v>44789</v>
      </c>
      <c r="B1423" s="70">
        <f t="shared" ca="1" si="352"/>
        <v>1.3168397199999999</v>
      </c>
      <c r="C1423" s="60">
        <f t="shared" si="353"/>
        <v>1</v>
      </c>
      <c r="D1423" s="61">
        <f ca="1">IF(A1423&lt;$B$1,VLOOKUP(A1423,[1]DI!$A$4:$B$15000,2,FALSE),0)</f>
        <v>0.13650000000000001</v>
      </c>
      <c r="E1423" s="60">
        <f t="shared" ca="1" si="354"/>
        <v>5.0788000000000005E-4</v>
      </c>
      <c r="F1423" s="62">
        <f t="shared" si="363"/>
        <v>1.3</v>
      </c>
      <c r="G1423" s="63">
        <f t="shared" ca="1" si="355"/>
        <v>1.0006602440000001</v>
      </c>
      <c r="H1423" s="60">
        <f ca="1">TRUNC(PRODUCT(G$10:G1422),15)</f>
        <v>1.3168397228089801</v>
      </c>
      <c r="I1423" s="60">
        <f t="shared" si="356"/>
        <v>1</v>
      </c>
      <c r="J1423" s="60">
        <f t="shared" ca="1" si="357"/>
        <v>1.3168397199999999</v>
      </c>
      <c r="K1423" s="60">
        <f t="shared" ca="1" si="358"/>
        <v>0.31683971999999999</v>
      </c>
      <c r="L1423" s="64">
        <f>IF(VLOOKUP(A1423,$U$12:$AD$125,8)=VLOOKUP(A1422,$U$12:$AD$125,8),0,VLOOKUP(A1423,U$12:$AD$125,8))</f>
        <v>0</v>
      </c>
      <c r="M1423" s="65">
        <f>IF(L1423&gt;0,VLOOKUP(L1423,T$12:$AC$125,7),0)</f>
        <v>0</v>
      </c>
      <c r="N1423" s="60">
        <f t="shared" si="359"/>
        <v>0</v>
      </c>
      <c r="O1423" s="60">
        <f t="shared" ca="1" si="360"/>
        <v>0.31683971999999999</v>
      </c>
      <c r="P1423" s="66" t="str">
        <f t="shared" si="361"/>
        <v>A+J=</v>
      </c>
      <c r="Q1423" s="67">
        <f t="shared" si="362"/>
        <v>45882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</row>
    <row r="1424" spans="1:150" x14ac:dyDescent="0.2">
      <c r="A1424" s="59">
        <f t="shared" si="351"/>
        <v>44790</v>
      </c>
      <c r="B1424" s="70">
        <f t="shared" ca="1" si="352"/>
        <v>1.3177091599999999</v>
      </c>
      <c r="C1424" s="60">
        <f t="shared" si="353"/>
        <v>1</v>
      </c>
      <c r="D1424" s="61">
        <f ca="1">IF(A1424&lt;$B$1,VLOOKUP(A1424,[1]DI!$A$4:$B$15000,2,FALSE),0)</f>
        <v>0.13650000000000001</v>
      </c>
      <c r="E1424" s="60">
        <f t="shared" ca="1" si="354"/>
        <v>5.0788000000000005E-4</v>
      </c>
      <c r="F1424" s="62">
        <f t="shared" si="363"/>
        <v>1.3</v>
      </c>
      <c r="G1424" s="63">
        <f t="shared" ca="1" si="355"/>
        <v>1.0006602440000001</v>
      </c>
      <c r="H1424" s="60">
        <f ca="1">TRUNC(PRODUCT(G$10:G1423),15)</f>
        <v>1.3177091583349301</v>
      </c>
      <c r="I1424" s="60">
        <f t="shared" si="356"/>
        <v>1</v>
      </c>
      <c r="J1424" s="60">
        <f t="shared" ca="1" si="357"/>
        <v>1.3177091599999999</v>
      </c>
      <c r="K1424" s="60">
        <f t="shared" ca="1" si="358"/>
        <v>0.31770915999999999</v>
      </c>
      <c r="L1424" s="64">
        <f>IF(VLOOKUP(A1424,$U$12:$AD$125,8)=VLOOKUP(A1423,$U$12:$AD$125,8),0,VLOOKUP(A1424,U$12:$AD$125,8))</f>
        <v>0</v>
      </c>
      <c r="M1424" s="65">
        <f>IF(L1424&gt;0,VLOOKUP(L1424,T$12:$AC$125,7),0)</f>
        <v>0</v>
      </c>
      <c r="N1424" s="60">
        <f t="shared" si="359"/>
        <v>0</v>
      </c>
      <c r="O1424" s="60">
        <f t="shared" ca="1" si="360"/>
        <v>0.31770915999999999</v>
      </c>
      <c r="P1424" s="66" t="str">
        <f t="shared" si="361"/>
        <v>A+J=</v>
      </c>
      <c r="Q1424" s="67">
        <f t="shared" si="362"/>
        <v>45882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</row>
    <row r="1425" spans="1:150" x14ac:dyDescent="0.2">
      <c r="A1425" s="59">
        <f t="shared" si="351"/>
        <v>44791</v>
      </c>
      <c r="B1425" s="70">
        <f t="shared" ca="1" si="352"/>
        <v>1.31857917</v>
      </c>
      <c r="C1425" s="60">
        <f t="shared" si="353"/>
        <v>1</v>
      </c>
      <c r="D1425" s="61">
        <f ca="1">IF(A1425&lt;$B$1,VLOOKUP(A1425,[1]DI!$A$4:$B$15000,2,FALSE),0)</f>
        <v>0.13650000000000001</v>
      </c>
      <c r="E1425" s="60">
        <f t="shared" ca="1" si="354"/>
        <v>5.0788000000000005E-4</v>
      </c>
      <c r="F1425" s="62">
        <f t="shared" si="363"/>
        <v>1.3</v>
      </c>
      <c r="G1425" s="63">
        <f t="shared" ca="1" si="355"/>
        <v>1.0006602440000001</v>
      </c>
      <c r="H1425" s="60">
        <f ca="1">TRUNC(PRODUCT(G$10:G1424),15)</f>
        <v>1.3185791679004599</v>
      </c>
      <c r="I1425" s="60">
        <f t="shared" si="356"/>
        <v>1</v>
      </c>
      <c r="J1425" s="60">
        <f t="shared" ca="1" si="357"/>
        <v>1.31857917</v>
      </c>
      <c r="K1425" s="60">
        <f t="shared" ca="1" si="358"/>
        <v>0.31857917000000002</v>
      </c>
      <c r="L1425" s="64">
        <f>IF(VLOOKUP(A1425,$U$12:$AD$125,8)=VLOOKUP(A1424,$U$12:$AD$125,8),0,VLOOKUP(A1425,U$12:$AD$125,8))</f>
        <v>0</v>
      </c>
      <c r="M1425" s="65">
        <f>IF(L1425&gt;0,VLOOKUP(L1425,T$12:$AC$125,7),0)</f>
        <v>0</v>
      </c>
      <c r="N1425" s="60">
        <f t="shared" si="359"/>
        <v>0</v>
      </c>
      <c r="O1425" s="60">
        <f t="shared" ca="1" si="360"/>
        <v>0.31857917000000002</v>
      </c>
      <c r="P1425" s="66" t="str">
        <f t="shared" si="361"/>
        <v>A+J=</v>
      </c>
      <c r="Q1425" s="67">
        <f t="shared" si="362"/>
        <v>45882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</row>
    <row r="1426" spans="1:150" x14ac:dyDescent="0.2">
      <c r="A1426" s="59">
        <f t="shared" si="351"/>
        <v>44792</v>
      </c>
      <c r="B1426" s="70">
        <f t="shared" ca="1" si="352"/>
        <v>1.31944975</v>
      </c>
      <c r="C1426" s="60">
        <f t="shared" si="353"/>
        <v>1</v>
      </c>
      <c r="D1426" s="61">
        <f ca="1">IF(A1426&lt;$B$1,VLOOKUP(A1426,[1]DI!$A$4:$B$15000,2,FALSE),0)</f>
        <v>0.13650000000000001</v>
      </c>
      <c r="E1426" s="60">
        <f t="shared" ca="1" si="354"/>
        <v>5.0788000000000005E-4</v>
      </c>
      <c r="F1426" s="62">
        <f t="shared" si="363"/>
        <v>1.3</v>
      </c>
      <c r="G1426" s="63">
        <f t="shared" ca="1" si="355"/>
        <v>1.0006602440000001</v>
      </c>
      <c r="H1426" s="60">
        <f ca="1">TRUNC(PRODUCT(G$10:G1425),15)</f>
        <v>1.31944975188459</v>
      </c>
      <c r="I1426" s="60">
        <f t="shared" si="356"/>
        <v>1</v>
      </c>
      <c r="J1426" s="60">
        <f t="shared" ca="1" si="357"/>
        <v>1.31944975</v>
      </c>
      <c r="K1426" s="60">
        <f t="shared" ca="1" si="358"/>
        <v>0.31944974999999998</v>
      </c>
      <c r="L1426" s="64">
        <f>IF(VLOOKUP(A1426,$U$12:$AD$125,8)=VLOOKUP(A1425,$U$12:$AD$125,8),0,VLOOKUP(A1426,U$12:$AD$125,8))</f>
        <v>0</v>
      </c>
      <c r="M1426" s="65">
        <f>IF(L1426&gt;0,VLOOKUP(L1426,T$12:$AC$125,7),0)</f>
        <v>0</v>
      </c>
      <c r="N1426" s="60">
        <f t="shared" si="359"/>
        <v>0</v>
      </c>
      <c r="O1426" s="60">
        <f t="shared" ca="1" si="360"/>
        <v>0.31944974999999998</v>
      </c>
      <c r="P1426" s="66" t="str">
        <f t="shared" si="361"/>
        <v>A+J=</v>
      </c>
      <c r="Q1426" s="67">
        <f t="shared" si="362"/>
        <v>45882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</row>
    <row r="1427" spans="1:150" x14ac:dyDescent="0.2">
      <c r="A1427" s="59">
        <f t="shared" si="351"/>
        <v>44793</v>
      </c>
      <c r="B1427" s="70">
        <f t="shared" ca="1" si="352"/>
        <v>1.32032091</v>
      </c>
      <c r="C1427" s="60">
        <f t="shared" si="353"/>
        <v>1</v>
      </c>
      <c r="D1427" s="61">
        <f ca="1">IF(A1427&lt;$B$1,VLOOKUP(A1427,[1]DI!$A$4:$B$15000,2,FALSE),0)</f>
        <v>0</v>
      </c>
      <c r="E1427" s="60">
        <f t="shared" ca="1" si="354"/>
        <v>0</v>
      </c>
      <c r="F1427" s="62">
        <f t="shared" si="363"/>
        <v>1.3</v>
      </c>
      <c r="G1427" s="63">
        <f t="shared" ca="1" si="355"/>
        <v>1</v>
      </c>
      <c r="H1427" s="60">
        <f ca="1">TRUNC(PRODUCT(G$10:G1426),15)</f>
        <v>1.3203209106665801</v>
      </c>
      <c r="I1427" s="60">
        <f t="shared" si="356"/>
        <v>1</v>
      </c>
      <c r="J1427" s="60">
        <f t="shared" ca="1" si="357"/>
        <v>1.32032091</v>
      </c>
      <c r="K1427" s="60">
        <f t="shared" ca="1" si="358"/>
        <v>0.32032091000000001</v>
      </c>
      <c r="L1427" s="64">
        <f>IF(VLOOKUP(A1427,$U$12:$AD$125,8)=VLOOKUP(A1426,$U$12:$AD$125,8),0,VLOOKUP(A1427,U$12:$AD$125,8))</f>
        <v>0</v>
      </c>
      <c r="M1427" s="65">
        <f>IF(L1427&gt;0,VLOOKUP(L1427,T$12:$AC$125,7),0)</f>
        <v>0</v>
      </c>
      <c r="N1427" s="60">
        <f t="shared" si="359"/>
        <v>0</v>
      </c>
      <c r="O1427" s="60">
        <f t="shared" ca="1" si="360"/>
        <v>0.32032091000000001</v>
      </c>
      <c r="P1427" s="66" t="str">
        <f t="shared" si="361"/>
        <v>A+J=</v>
      </c>
      <c r="Q1427" s="67">
        <f t="shared" si="362"/>
        <v>45882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</row>
    <row r="1428" spans="1:150" x14ac:dyDescent="0.2">
      <c r="A1428" s="59">
        <f t="shared" si="351"/>
        <v>44794</v>
      </c>
      <c r="B1428" s="70">
        <f t="shared" ca="1" si="352"/>
        <v>1.32032091</v>
      </c>
      <c r="C1428" s="60">
        <f t="shared" si="353"/>
        <v>1</v>
      </c>
      <c r="D1428" s="61">
        <f ca="1">IF(A1428&lt;$B$1,VLOOKUP(A1428,[1]DI!$A$4:$B$15000,2,FALSE),0)</f>
        <v>0</v>
      </c>
      <c r="E1428" s="60">
        <f t="shared" ca="1" si="354"/>
        <v>0</v>
      </c>
      <c r="F1428" s="62">
        <f t="shared" si="363"/>
        <v>1.3</v>
      </c>
      <c r="G1428" s="63">
        <f t="shared" ca="1" si="355"/>
        <v>1</v>
      </c>
      <c r="H1428" s="60">
        <f ca="1">TRUNC(PRODUCT(G$10:G1427),15)</f>
        <v>1.3203209106665801</v>
      </c>
      <c r="I1428" s="60">
        <f t="shared" si="356"/>
        <v>1</v>
      </c>
      <c r="J1428" s="60">
        <f t="shared" ca="1" si="357"/>
        <v>1.32032091</v>
      </c>
      <c r="K1428" s="60">
        <f t="shared" ca="1" si="358"/>
        <v>0.32032091000000001</v>
      </c>
      <c r="L1428" s="64">
        <f>IF(VLOOKUP(A1428,$U$12:$AD$125,8)=VLOOKUP(A1427,$U$12:$AD$125,8),0,VLOOKUP(A1428,U$12:$AD$125,8))</f>
        <v>0</v>
      </c>
      <c r="M1428" s="65">
        <f>IF(L1428&gt;0,VLOOKUP(L1428,T$12:$AC$125,7),0)</f>
        <v>0</v>
      </c>
      <c r="N1428" s="60">
        <f t="shared" si="359"/>
        <v>0</v>
      </c>
      <c r="O1428" s="60">
        <f t="shared" ca="1" si="360"/>
        <v>0.32032091000000001</v>
      </c>
      <c r="P1428" s="66" t="str">
        <f t="shared" si="361"/>
        <v>A+J=</v>
      </c>
      <c r="Q1428" s="67">
        <f t="shared" si="362"/>
        <v>45882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</row>
    <row r="1429" spans="1:150" x14ac:dyDescent="0.2">
      <c r="A1429" s="59">
        <f t="shared" si="351"/>
        <v>44795</v>
      </c>
      <c r="B1429" s="70">
        <f t="shared" ca="1" si="352"/>
        <v>1.32032091</v>
      </c>
      <c r="C1429" s="60">
        <f t="shared" si="353"/>
        <v>1</v>
      </c>
      <c r="D1429" s="61">
        <f ca="1">IF(A1429&lt;$B$1,VLOOKUP(A1429,[1]DI!$A$4:$B$15000,2,FALSE),0)</f>
        <v>0.13650000000000001</v>
      </c>
      <c r="E1429" s="60">
        <f t="shared" ca="1" si="354"/>
        <v>5.0788000000000005E-4</v>
      </c>
      <c r="F1429" s="62">
        <f t="shared" si="363"/>
        <v>1.3</v>
      </c>
      <c r="G1429" s="63">
        <f t="shared" ca="1" si="355"/>
        <v>1.0006602440000001</v>
      </c>
      <c r="H1429" s="60">
        <f ca="1">TRUNC(PRODUCT(G$10:G1428),15)</f>
        <v>1.3203209106665801</v>
      </c>
      <c r="I1429" s="60">
        <f t="shared" si="356"/>
        <v>1</v>
      </c>
      <c r="J1429" s="60">
        <f t="shared" ca="1" si="357"/>
        <v>1.32032091</v>
      </c>
      <c r="K1429" s="60">
        <f t="shared" ca="1" si="358"/>
        <v>0.32032091000000001</v>
      </c>
      <c r="L1429" s="64">
        <f>IF(VLOOKUP(A1429,$U$12:$AD$125,8)=VLOOKUP(A1428,$U$12:$AD$125,8),0,VLOOKUP(A1429,U$12:$AD$125,8))</f>
        <v>0</v>
      </c>
      <c r="M1429" s="65">
        <f>IF(L1429&gt;0,VLOOKUP(L1429,T$12:$AC$125,7),0)</f>
        <v>0</v>
      </c>
      <c r="N1429" s="60">
        <f t="shared" si="359"/>
        <v>0</v>
      </c>
      <c r="O1429" s="60">
        <f t="shared" ca="1" si="360"/>
        <v>0.32032091000000001</v>
      </c>
      <c r="P1429" s="66" t="str">
        <f t="shared" si="361"/>
        <v>A+J=</v>
      </c>
      <c r="Q1429" s="67">
        <f t="shared" si="362"/>
        <v>45882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</row>
    <row r="1430" spans="1:150" x14ac:dyDescent="0.2">
      <c r="A1430" s="59">
        <f t="shared" si="351"/>
        <v>44796</v>
      </c>
      <c r="B1430" s="70">
        <f t="shared" ca="1" si="352"/>
        <v>1.32119264</v>
      </c>
      <c r="C1430" s="60">
        <f t="shared" si="353"/>
        <v>1</v>
      </c>
      <c r="D1430" s="61">
        <f ca="1">IF(A1430&lt;$B$1,VLOOKUP(A1430,[1]DI!$A$4:$B$15000,2,FALSE),0)</f>
        <v>0.13650000000000001</v>
      </c>
      <c r="E1430" s="60">
        <f t="shared" ca="1" si="354"/>
        <v>5.0788000000000005E-4</v>
      </c>
      <c r="F1430" s="62">
        <f t="shared" si="363"/>
        <v>1.3</v>
      </c>
      <c r="G1430" s="63">
        <f t="shared" ca="1" si="355"/>
        <v>1.0006602440000001</v>
      </c>
      <c r="H1430" s="60">
        <f ca="1">TRUNC(PRODUCT(G$10:G1429),15)</f>
        <v>1.3211926446259199</v>
      </c>
      <c r="I1430" s="60">
        <f t="shared" si="356"/>
        <v>1</v>
      </c>
      <c r="J1430" s="60">
        <f t="shared" ca="1" si="357"/>
        <v>1.32119264</v>
      </c>
      <c r="K1430" s="60">
        <f t="shared" ca="1" si="358"/>
        <v>0.32119263999999997</v>
      </c>
      <c r="L1430" s="64">
        <f>IF(VLOOKUP(A1430,$U$12:$AD$125,8)=VLOOKUP(A1429,$U$12:$AD$125,8),0,VLOOKUP(A1430,U$12:$AD$125,8))</f>
        <v>0</v>
      </c>
      <c r="M1430" s="65">
        <f>IF(L1430&gt;0,VLOOKUP(L1430,T$12:$AC$125,7),0)</f>
        <v>0</v>
      </c>
      <c r="N1430" s="60">
        <f t="shared" si="359"/>
        <v>0</v>
      </c>
      <c r="O1430" s="60">
        <f t="shared" ca="1" si="360"/>
        <v>0.32119263999999997</v>
      </c>
      <c r="P1430" s="66" t="str">
        <f t="shared" si="361"/>
        <v>A+J=</v>
      </c>
      <c r="Q1430" s="67">
        <f t="shared" si="362"/>
        <v>45882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</row>
    <row r="1431" spans="1:150" x14ac:dyDescent="0.2">
      <c r="A1431" s="59">
        <f t="shared" si="351"/>
        <v>44797</v>
      </c>
      <c r="B1431" s="70">
        <f t="shared" ca="1" si="352"/>
        <v>1.3220649500000001</v>
      </c>
      <c r="C1431" s="60">
        <f t="shared" si="353"/>
        <v>1</v>
      </c>
      <c r="D1431" s="61">
        <f ca="1">IF(A1431&lt;$B$1,VLOOKUP(A1431,[1]DI!$A$4:$B$15000,2,FALSE),0)</f>
        <v>0.13650000000000001</v>
      </c>
      <c r="E1431" s="60">
        <f t="shared" ca="1" si="354"/>
        <v>5.0788000000000005E-4</v>
      </c>
      <c r="F1431" s="62">
        <f t="shared" si="363"/>
        <v>1.3</v>
      </c>
      <c r="G1431" s="63">
        <f t="shared" ca="1" si="355"/>
        <v>1.0006602440000001</v>
      </c>
      <c r="H1431" s="60">
        <f ca="1">TRUNC(PRODUCT(G$10:G1430),15)</f>
        <v>1.3220649541423799</v>
      </c>
      <c r="I1431" s="60">
        <f t="shared" si="356"/>
        <v>1</v>
      </c>
      <c r="J1431" s="60">
        <f t="shared" ca="1" si="357"/>
        <v>1.3220649499999999</v>
      </c>
      <c r="K1431" s="60">
        <f t="shared" ca="1" si="358"/>
        <v>0.32206495000000002</v>
      </c>
      <c r="L1431" s="64">
        <f>IF(VLOOKUP(A1431,$U$12:$AD$125,8)=VLOOKUP(A1430,$U$12:$AD$125,8),0,VLOOKUP(A1431,U$12:$AD$125,8))</f>
        <v>0</v>
      </c>
      <c r="M1431" s="65">
        <f>IF(L1431&gt;0,VLOOKUP(L1431,T$12:$AC$125,7),0)</f>
        <v>0</v>
      </c>
      <c r="N1431" s="60">
        <f t="shared" si="359"/>
        <v>0</v>
      </c>
      <c r="O1431" s="60">
        <f t="shared" ca="1" si="360"/>
        <v>0.32206495000000002</v>
      </c>
      <c r="P1431" s="66" t="str">
        <f t="shared" si="361"/>
        <v>A+J=</v>
      </c>
      <c r="Q1431" s="67">
        <f t="shared" si="362"/>
        <v>45882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</row>
    <row r="1432" spans="1:150" x14ac:dyDescent="0.2">
      <c r="A1432" s="59">
        <f t="shared" si="351"/>
        <v>44798</v>
      </c>
      <c r="B1432" s="70">
        <f t="shared" ca="1" si="352"/>
        <v>1.32293784</v>
      </c>
      <c r="C1432" s="60">
        <f t="shared" si="353"/>
        <v>1</v>
      </c>
      <c r="D1432" s="61">
        <f ca="1">IF(A1432&lt;$B$1,VLOOKUP(A1432,[1]DI!$A$4:$B$15000,2,FALSE),0)</f>
        <v>0.13650000000000001</v>
      </c>
      <c r="E1432" s="60">
        <f t="shared" ca="1" si="354"/>
        <v>5.0788000000000005E-4</v>
      </c>
      <c r="F1432" s="62">
        <f t="shared" si="363"/>
        <v>1.3</v>
      </c>
      <c r="G1432" s="63">
        <f t="shared" ca="1" si="355"/>
        <v>1.0006602440000001</v>
      </c>
      <c r="H1432" s="60">
        <f ca="1">TRUNC(PRODUCT(G$10:G1431),15)</f>
        <v>1.3229378395959599</v>
      </c>
      <c r="I1432" s="60">
        <f t="shared" si="356"/>
        <v>1</v>
      </c>
      <c r="J1432" s="60">
        <f t="shared" ca="1" si="357"/>
        <v>1.32293784</v>
      </c>
      <c r="K1432" s="60">
        <f t="shared" ca="1" si="358"/>
        <v>0.32293783999999998</v>
      </c>
      <c r="L1432" s="64">
        <f>IF(VLOOKUP(A1432,$U$12:$AD$125,8)=VLOOKUP(A1431,$U$12:$AD$125,8),0,VLOOKUP(A1432,U$12:$AD$125,8))</f>
        <v>0</v>
      </c>
      <c r="M1432" s="65">
        <f>IF(L1432&gt;0,VLOOKUP(L1432,T$12:$AC$125,7),0)</f>
        <v>0</v>
      </c>
      <c r="N1432" s="60">
        <f t="shared" si="359"/>
        <v>0</v>
      </c>
      <c r="O1432" s="60">
        <f t="shared" ca="1" si="360"/>
        <v>0.32293783999999998</v>
      </c>
      <c r="P1432" s="66" t="str">
        <f t="shared" si="361"/>
        <v>A+J=</v>
      </c>
      <c r="Q1432" s="67">
        <f t="shared" si="362"/>
        <v>45882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</row>
    <row r="1433" spans="1:150" x14ac:dyDescent="0.2">
      <c r="A1433" s="59">
        <f t="shared" si="351"/>
        <v>44799</v>
      </c>
      <c r="B1433" s="70">
        <f t="shared" ca="1" si="352"/>
        <v>1.3238113</v>
      </c>
      <c r="C1433" s="60">
        <f t="shared" si="353"/>
        <v>1</v>
      </c>
      <c r="D1433" s="61">
        <f ca="1">IF(A1433&lt;$B$1,VLOOKUP(A1433,[1]DI!$A$4:$B$15000,2,FALSE),0)</f>
        <v>0.13650000000000001</v>
      </c>
      <c r="E1433" s="60">
        <f t="shared" ca="1" si="354"/>
        <v>5.0788000000000005E-4</v>
      </c>
      <c r="F1433" s="62">
        <f t="shared" si="363"/>
        <v>1.3</v>
      </c>
      <c r="G1433" s="63">
        <f t="shared" ca="1" si="355"/>
        <v>1.0006602440000001</v>
      </c>
      <c r="H1433" s="60">
        <f ca="1">TRUNC(PRODUCT(G$10:G1432),15)</f>
        <v>1.3238113013669299</v>
      </c>
      <c r="I1433" s="60">
        <f t="shared" si="356"/>
        <v>1</v>
      </c>
      <c r="J1433" s="60">
        <f t="shared" ca="1" si="357"/>
        <v>1.3238113</v>
      </c>
      <c r="K1433" s="60">
        <f t="shared" ca="1" si="358"/>
        <v>0.32381130000000002</v>
      </c>
      <c r="L1433" s="64">
        <f>IF(VLOOKUP(A1433,$U$12:$AD$125,8)=VLOOKUP(A1432,$U$12:$AD$125,8),0,VLOOKUP(A1433,U$12:$AD$125,8))</f>
        <v>0</v>
      </c>
      <c r="M1433" s="65">
        <f>IF(L1433&gt;0,VLOOKUP(L1433,T$12:$AC$125,7),0)</f>
        <v>0</v>
      </c>
      <c r="N1433" s="60">
        <f t="shared" si="359"/>
        <v>0</v>
      </c>
      <c r="O1433" s="60">
        <f t="shared" ca="1" si="360"/>
        <v>0.32381130000000002</v>
      </c>
      <c r="P1433" s="66" t="str">
        <f t="shared" si="361"/>
        <v>A+J=</v>
      </c>
      <c r="Q1433" s="67">
        <f t="shared" si="362"/>
        <v>45882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</row>
    <row r="1434" spans="1:150" x14ac:dyDescent="0.2">
      <c r="A1434" s="59">
        <f t="shared" si="351"/>
        <v>44800</v>
      </c>
      <c r="B1434" s="70">
        <f t="shared" ca="1" si="352"/>
        <v>1.32468534</v>
      </c>
      <c r="C1434" s="60">
        <f t="shared" si="353"/>
        <v>1</v>
      </c>
      <c r="D1434" s="61">
        <f ca="1">IF(A1434&lt;$B$1,VLOOKUP(A1434,[1]DI!$A$4:$B$15000,2,FALSE),0)</f>
        <v>0</v>
      </c>
      <c r="E1434" s="60">
        <f t="shared" ca="1" si="354"/>
        <v>0</v>
      </c>
      <c r="F1434" s="62">
        <f t="shared" si="363"/>
        <v>1.3</v>
      </c>
      <c r="G1434" s="63">
        <f t="shared" ca="1" si="355"/>
        <v>1</v>
      </c>
      <c r="H1434" s="60">
        <f ca="1">TRUNC(PRODUCT(G$10:G1433),15)</f>
        <v>1.3246853398357901</v>
      </c>
      <c r="I1434" s="60">
        <f t="shared" si="356"/>
        <v>1</v>
      </c>
      <c r="J1434" s="60">
        <f t="shared" ca="1" si="357"/>
        <v>1.32468534</v>
      </c>
      <c r="K1434" s="60">
        <f t="shared" ca="1" si="358"/>
        <v>0.32468533999999999</v>
      </c>
      <c r="L1434" s="64">
        <f>IF(VLOOKUP(A1434,$U$12:$AD$125,8)=VLOOKUP(A1433,$U$12:$AD$125,8),0,VLOOKUP(A1434,U$12:$AD$125,8))</f>
        <v>0</v>
      </c>
      <c r="M1434" s="65">
        <f>IF(L1434&gt;0,VLOOKUP(L1434,T$12:$AC$125,7),0)</f>
        <v>0</v>
      </c>
      <c r="N1434" s="60">
        <f t="shared" si="359"/>
        <v>0</v>
      </c>
      <c r="O1434" s="60">
        <f t="shared" ca="1" si="360"/>
        <v>0.32468533999999999</v>
      </c>
      <c r="P1434" s="66" t="str">
        <f t="shared" si="361"/>
        <v>A+J=</v>
      </c>
      <c r="Q1434" s="67">
        <f t="shared" si="362"/>
        <v>45882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</row>
    <row r="1435" spans="1:150" x14ac:dyDescent="0.2">
      <c r="A1435" s="59">
        <f t="shared" si="351"/>
        <v>44801</v>
      </c>
      <c r="B1435" s="70">
        <f t="shared" ca="1" si="352"/>
        <v>1.32468534</v>
      </c>
      <c r="C1435" s="60">
        <f t="shared" si="353"/>
        <v>1</v>
      </c>
      <c r="D1435" s="61">
        <f ca="1">IF(A1435&lt;$B$1,VLOOKUP(A1435,[1]DI!$A$4:$B$15000,2,FALSE),0)</f>
        <v>0</v>
      </c>
      <c r="E1435" s="60">
        <f t="shared" ca="1" si="354"/>
        <v>0</v>
      </c>
      <c r="F1435" s="62">
        <f t="shared" si="363"/>
        <v>1.3</v>
      </c>
      <c r="G1435" s="63">
        <f t="shared" ca="1" si="355"/>
        <v>1</v>
      </c>
      <c r="H1435" s="60">
        <f ca="1">TRUNC(PRODUCT(G$10:G1434),15)</f>
        <v>1.3246853398357901</v>
      </c>
      <c r="I1435" s="60">
        <f t="shared" si="356"/>
        <v>1</v>
      </c>
      <c r="J1435" s="60">
        <f t="shared" ca="1" si="357"/>
        <v>1.32468534</v>
      </c>
      <c r="K1435" s="60">
        <f t="shared" ca="1" si="358"/>
        <v>0.32468533999999999</v>
      </c>
      <c r="L1435" s="64">
        <f>IF(VLOOKUP(A1435,$U$12:$AD$125,8)=VLOOKUP(A1434,$U$12:$AD$125,8),0,VLOOKUP(A1435,U$12:$AD$125,8))</f>
        <v>0</v>
      </c>
      <c r="M1435" s="65">
        <f>IF(L1435&gt;0,VLOOKUP(L1435,T$12:$AC$125,7),0)</f>
        <v>0</v>
      </c>
      <c r="N1435" s="60">
        <f t="shared" si="359"/>
        <v>0</v>
      </c>
      <c r="O1435" s="60">
        <f t="shared" ca="1" si="360"/>
        <v>0.32468533999999999</v>
      </c>
      <c r="P1435" s="66" t="str">
        <f t="shared" si="361"/>
        <v>A+J=</v>
      </c>
      <c r="Q1435" s="67">
        <f t="shared" si="362"/>
        <v>45882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</row>
    <row r="1436" spans="1:150" x14ac:dyDescent="0.2">
      <c r="A1436" s="59">
        <f t="shared" si="351"/>
        <v>44802</v>
      </c>
      <c r="B1436" s="70">
        <f t="shared" ca="1" si="352"/>
        <v>1.32468534</v>
      </c>
      <c r="C1436" s="60">
        <f t="shared" si="353"/>
        <v>1</v>
      </c>
      <c r="D1436" s="61">
        <f ca="1">IF(A1436&lt;$B$1,VLOOKUP(A1436,[1]DI!$A$4:$B$15000,2,FALSE),0)</f>
        <v>0.13650000000000001</v>
      </c>
      <c r="E1436" s="60">
        <f t="shared" ca="1" si="354"/>
        <v>5.0788000000000005E-4</v>
      </c>
      <c r="F1436" s="62">
        <f t="shared" si="363"/>
        <v>1.3</v>
      </c>
      <c r="G1436" s="63">
        <f t="shared" ca="1" si="355"/>
        <v>1.0006602440000001</v>
      </c>
      <c r="H1436" s="60">
        <f ca="1">TRUNC(PRODUCT(G$10:G1435),15)</f>
        <v>1.3246853398357901</v>
      </c>
      <c r="I1436" s="60">
        <f t="shared" si="356"/>
        <v>1</v>
      </c>
      <c r="J1436" s="60">
        <f t="shared" ca="1" si="357"/>
        <v>1.32468534</v>
      </c>
      <c r="K1436" s="60">
        <f t="shared" ca="1" si="358"/>
        <v>0.32468533999999999</v>
      </c>
      <c r="L1436" s="64">
        <f>IF(VLOOKUP(A1436,$U$12:$AD$125,8)=VLOOKUP(A1435,$U$12:$AD$125,8),0,VLOOKUP(A1436,U$12:$AD$125,8))</f>
        <v>0</v>
      </c>
      <c r="M1436" s="65">
        <f>IF(L1436&gt;0,VLOOKUP(L1436,T$12:$AC$125,7),0)</f>
        <v>0</v>
      </c>
      <c r="N1436" s="60">
        <f t="shared" si="359"/>
        <v>0</v>
      </c>
      <c r="O1436" s="60">
        <f t="shared" ca="1" si="360"/>
        <v>0.32468533999999999</v>
      </c>
      <c r="P1436" s="66" t="str">
        <f t="shared" si="361"/>
        <v>A+J=</v>
      </c>
      <c r="Q1436" s="67">
        <f t="shared" si="362"/>
        <v>45882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</row>
    <row r="1437" spans="1:150" x14ac:dyDescent="0.2">
      <c r="A1437" s="59">
        <f t="shared" si="351"/>
        <v>44803</v>
      </c>
      <c r="B1437" s="70">
        <f t="shared" ca="1" si="352"/>
        <v>1.3255599600000001</v>
      </c>
      <c r="C1437" s="60">
        <f t="shared" si="353"/>
        <v>1</v>
      </c>
      <c r="D1437" s="61">
        <f ca="1">IF(A1437&lt;$B$1,VLOOKUP(A1437,[1]DI!$A$4:$B$15000,2,FALSE),0)</f>
        <v>0.13650000000000001</v>
      </c>
      <c r="E1437" s="60">
        <f t="shared" ca="1" si="354"/>
        <v>5.0788000000000005E-4</v>
      </c>
      <c r="F1437" s="62">
        <f t="shared" si="363"/>
        <v>1.3</v>
      </c>
      <c r="G1437" s="63">
        <f t="shared" ca="1" si="355"/>
        <v>1.0006602440000001</v>
      </c>
      <c r="H1437" s="60">
        <f ca="1">TRUNC(PRODUCT(G$10:G1436),15)</f>
        <v>1.3255599553833</v>
      </c>
      <c r="I1437" s="60">
        <f t="shared" si="356"/>
        <v>1</v>
      </c>
      <c r="J1437" s="60">
        <f t="shared" ca="1" si="357"/>
        <v>1.3255599600000001</v>
      </c>
      <c r="K1437" s="60">
        <f t="shared" ca="1" si="358"/>
        <v>0.32555995999999998</v>
      </c>
      <c r="L1437" s="64">
        <f>IF(VLOOKUP(A1437,$U$12:$AD$125,8)=VLOOKUP(A1436,$U$12:$AD$125,8),0,VLOOKUP(A1437,U$12:$AD$125,8))</f>
        <v>0</v>
      </c>
      <c r="M1437" s="65">
        <f>IF(L1437&gt;0,VLOOKUP(L1437,T$12:$AC$125,7),0)</f>
        <v>0</v>
      </c>
      <c r="N1437" s="60">
        <f t="shared" si="359"/>
        <v>0</v>
      </c>
      <c r="O1437" s="60">
        <f t="shared" ca="1" si="360"/>
        <v>0.32555995999999998</v>
      </c>
      <c r="P1437" s="66" t="str">
        <f t="shared" si="361"/>
        <v>A+J=</v>
      </c>
      <c r="Q1437" s="67">
        <f t="shared" si="362"/>
        <v>45882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</row>
    <row r="1438" spans="1:150" x14ac:dyDescent="0.2">
      <c r="A1438" s="59">
        <f t="shared" si="351"/>
        <v>44804</v>
      </c>
      <c r="B1438" s="70">
        <f t="shared" ca="1" si="352"/>
        <v>1.32643515</v>
      </c>
      <c r="C1438" s="60">
        <f t="shared" si="353"/>
        <v>1</v>
      </c>
      <c r="D1438" s="61">
        <f ca="1">IF(A1438&lt;$B$1,VLOOKUP(A1438,[1]DI!$A$4:$B$15000,2,FALSE),0)</f>
        <v>0.13650000000000001</v>
      </c>
      <c r="E1438" s="60">
        <f t="shared" ca="1" si="354"/>
        <v>5.0788000000000005E-4</v>
      </c>
      <c r="F1438" s="62">
        <f t="shared" si="363"/>
        <v>1.3</v>
      </c>
      <c r="G1438" s="63">
        <f t="shared" ca="1" si="355"/>
        <v>1.0006602440000001</v>
      </c>
      <c r="H1438" s="60">
        <f ca="1">TRUNC(PRODUCT(G$10:G1437),15)</f>
        <v>1.3264351483904799</v>
      </c>
      <c r="I1438" s="60">
        <f t="shared" si="356"/>
        <v>1</v>
      </c>
      <c r="J1438" s="60">
        <f t="shared" ca="1" si="357"/>
        <v>1.32643515</v>
      </c>
      <c r="K1438" s="60">
        <f t="shared" ca="1" si="358"/>
        <v>0.32643515000000001</v>
      </c>
      <c r="L1438" s="64">
        <f>IF(VLOOKUP(A1438,$U$12:$AD$125,8)=VLOOKUP(A1437,$U$12:$AD$125,8),0,VLOOKUP(A1438,U$12:$AD$125,8))</f>
        <v>0</v>
      </c>
      <c r="M1438" s="65">
        <f>IF(L1438&gt;0,VLOOKUP(L1438,T$12:$AC$125,7),0)</f>
        <v>0</v>
      </c>
      <c r="N1438" s="60">
        <f t="shared" si="359"/>
        <v>0</v>
      </c>
      <c r="O1438" s="60">
        <f t="shared" ca="1" si="360"/>
        <v>0.32643515000000001</v>
      </c>
      <c r="P1438" s="66" t="str">
        <f t="shared" si="361"/>
        <v>A+J=</v>
      </c>
      <c r="Q1438" s="67">
        <f t="shared" si="362"/>
        <v>45882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</row>
    <row r="1439" spans="1:150" x14ac:dyDescent="0.2">
      <c r="A1439" s="59">
        <f t="shared" si="351"/>
        <v>44805</v>
      </c>
      <c r="B1439" s="70">
        <f t="shared" ref="B1439:B1502" ca="1" si="364">IF(A1439&lt;=TODAY(),C1439+K1439,IF(AND(A1439&gt;TODAY(),A1439&lt;=$B$1),IF(VLOOKUP(TODAY(),$A$10:$D$5000,4,FALSE)=0,"n.d",C1439+K1439),"n.d"))</f>
        <v>1.3273109199999999</v>
      </c>
      <c r="C1439" s="60">
        <f t="shared" ref="C1439:C1502" si="365">TRUNC(C1438-N1438,8)</f>
        <v>1</v>
      </c>
      <c r="D1439" s="61">
        <f ca="1">IF(A1439&lt;$B$1,VLOOKUP(A1439,[1]DI!$A$4:$B$15000,2,FALSE),0)</f>
        <v>0.13650000000000001</v>
      </c>
      <c r="E1439" s="60">
        <f t="shared" ref="E1439:E1502" ca="1" si="366">ROUND((((1+D1439)^(1/252)-1)),8)</f>
        <v>5.0788000000000005E-4</v>
      </c>
      <c r="F1439" s="62">
        <f t="shared" si="363"/>
        <v>1.3</v>
      </c>
      <c r="G1439" s="63">
        <f t="shared" ref="G1439:G1502" ca="1" si="367">TRUNC((1+(E1439*F1439)),15)</f>
        <v>1.0006602440000001</v>
      </c>
      <c r="H1439" s="60">
        <f ca="1">TRUNC(PRODUCT(G$10:G1438),15)</f>
        <v>1.3273109192385999</v>
      </c>
      <c r="I1439" s="60">
        <f t="shared" ref="I1439:I1502" si="368">IF(OR(L1438&gt;0,L1438="E"),H1438,I1438)</f>
        <v>1</v>
      </c>
      <c r="J1439" s="60">
        <f t="shared" ref="J1439:J1502" ca="1" si="369">ROUND(TRUNC(H1439/I1439,15),8)</f>
        <v>1.3273109199999999</v>
      </c>
      <c r="K1439" s="60">
        <f t="shared" ref="K1439:K1502" ca="1" si="370">TRUNC((C1439*(J1439-1)),8)</f>
        <v>0.32731092000000001</v>
      </c>
      <c r="L1439" s="64">
        <f>IF(VLOOKUP(A1439,$U$12:$AD$125,8)=VLOOKUP(A1438,$U$12:$AD$125,8),0,VLOOKUP(A1439,U$12:$AD$125,8))</f>
        <v>0</v>
      </c>
      <c r="M1439" s="65">
        <f>IF(L1439&gt;0,VLOOKUP(L1439,T$12:$AC$125,7),0)</f>
        <v>0</v>
      </c>
      <c r="N1439" s="60">
        <f t="shared" ref="N1439:N1502" si="371">IF(M1439&gt;0,(C$10*M1439),0)</f>
        <v>0</v>
      </c>
      <c r="O1439" s="60">
        <f t="shared" ref="O1439:O1502" ca="1" si="372">(K1439+N1439)</f>
        <v>0.32731092000000001</v>
      </c>
      <c r="P1439" s="66" t="str">
        <f t="shared" ref="P1439:P1502" si="373">IF(L1438&gt;0,VLOOKUP(A1438,$U$12:$AD$125,9),P1438)</f>
        <v>A+J=</v>
      </c>
      <c r="Q1439" s="67">
        <f t="shared" ref="Q1439:Q1502" si="374">IF(L1438&gt;0,VLOOKUP(A1438,$U$12:$AD$125,10),Q1438)</f>
        <v>45882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</row>
    <row r="1440" spans="1:150" x14ac:dyDescent="0.2">
      <c r="A1440" s="59">
        <f t="shared" si="351"/>
        <v>44806</v>
      </c>
      <c r="B1440" s="70">
        <f t="shared" ca="1" si="364"/>
        <v>1.3281872699999999</v>
      </c>
      <c r="C1440" s="60">
        <f t="shared" si="365"/>
        <v>1</v>
      </c>
      <c r="D1440" s="61">
        <f ca="1">IF(A1440&lt;$B$1,VLOOKUP(A1440,[1]DI!$A$4:$B$15000,2,FALSE),0)</f>
        <v>0.13650000000000001</v>
      </c>
      <c r="E1440" s="60">
        <f t="shared" ca="1" si="366"/>
        <v>5.0788000000000005E-4</v>
      </c>
      <c r="F1440" s="62">
        <f t="shared" si="363"/>
        <v>1.3</v>
      </c>
      <c r="G1440" s="63">
        <f t="shared" ca="1" si="367"/>
        <v>1.0006602440000001</v>
      </c>
      <c r="H1440" s="60">
        <f ca="1">TRUNC(PRODUCT(G$10:G1439),15)</f>
        <v>1.32818726830916</v>
      </c>
      <c r="I1440" s="60">
        <f t="shared" si="368"/>
        <v>1</v>
      </c>
      <c r="J1440" s="60">
        <f t="shared" ca="1" si="369"/>
        <v>1.3281872699999999</v>
      </c>
      <c r="K1440" s="60">
        <f t="shared" ca="1" si="370"/>
        <v>0.32818726999999998</v>
      </c>
      <c r="L1440" s="64">
        <f>IF(VLOOKUP(A1440,$U$12:$AD$125,8)=VLOOKUP(A1439,$U$12:$AD$125,8),0,VLOOKUP(A1440,U$12:$AD$125,8))</f>
        <v>0</v>
      </c>
      <c r="M1440" s="65">
        <f>IF(L1440&gt;0,VLOOKUP(L1440,T$12:$AC$125,7),0)</f>
        <v>0</v>
      </c>
      <c r="N1440" s="60">
        <f t="shared" si="371"/>
        <v>0</v>
      </c>
      <c r="O1440" s="60">
        <f t="shared" ca="1" si="372"/>
        <v>0.32818726999999998</v>
      </c>
      <c r="P1440" s="66" t="str">
        <f t="shared" si="373"/>
        <v>A+J=</v>
      </c>
      <c r="Q1440" s="67">
        <f t="shared" si="374"/>
        <v>45882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</row>
    <row r="1441" spans="1:147" x14ac:dyDescent="0.2">
      <c r="A1441" s="59">
        <f t="shared" si="351"/>
        <v>44807</v>
      </c>
      <c r="B1441" s="70">
        <f t="shared" ca="1" si="364"/>
        <v>1.3290641999999999</v>
      </c>
      <c r="C1441" s="60">
        <f t="shared" si="365"/>
        <v>1</v>
      </c>
      <c r="D1441" s="61">
        <f ca="1">IF(A1441&lt;$B$1,VLOOKUP(A1441,[1]DI!$A$4:$B$15000,2,FALSE),0)</f>
        <v>0</v>
      </c>
      <c r="E1441" s="60">
        <f t="shared" ca="1" si="366"/>
        <v>0</v>
      </c>
      <c r="F1441" s="62">
        <f t="shared" si="363"/>
        <v>1.3</v>
      </c>
      <c r="G1441" s="63">
        <f t="shared" ca="1" si="367"/>
        <v>1</v>
      </c>
      <c r="H1441" s="60">
        <f ca="1">TRUNC(PRODUCT(G$10:G1440),15)</f>
        <v>1.32906419598394</v>
      </c>
      <c r="I1441" s="60">
        <f t="shared" si="368"/>
        <v>1</v>
      </c>
      <c r="J1441" s="60">
        <f t="shared" ca="1" si="369"/>
        <v>1.3290641999999999</v>
      </c>
      <c r="K1441" s="60">
        <f t="shared" ca="1" si="370"/>
        <v>0.32906419999999997</v>
      </c>
      <c r="L1441" s="64">
        <f>IF(VLOOKUP(A1441,$U$12:$AD$125,8)=VLOOKUP(A1440,$U$12:$AD$125,8),0,VLOOKUP(A1441,U$12:$AD$125,8))</f>
        <v>0</v>
      </c>
      <c r="M1441" s="65">
        <f>IF(L1441&gt;0,VLOOKUP(L1441,T$12:$AC$125,7),0)</f>
        <v>0</v>
      </c>
      <c r="N1441" s="60">
        <f t="shared" si="371"/>
        <v>0</v>
      </c>
      <c r="O1441" s="60">
        <f t="shared" ca="1" si="372"/>
        <v>0.32906419999999997</v>
      </c>
      <c r="P1441" s="66" t="str">
        <f t="shared" si="373"/>
        <v>A+J=</v>
      </c>
      <c r="Q1441" s="67">
        <f t="shared" si="374"/>
        <v>45882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</row>
    <row r="1442" spans="1:147" x14ac:dyDescent="0.2">
      <c r="A1442" s="59">
        <f t="shared" si="351"/>
        <v>44808</v>
      </c>
      <c r="B1442" s="70">
        <f t="shared" ca="1" si="364"/>
        <v>1.3290641999999999</v>
      </c>
      <c r="C1442" s="60">
        <f t="shared" si="365"/>
        <v>1</v>
      </c>
      <c r="D1442" s="61">
        <f ca="1">IF(A1442&lt;$B$1,VLOOKUP(A1442,[1]DI!$A$4:$B$15000,2,FALSE),0)</f>
        <v>0</v>
      </c>
      <c r="E1442" s="60">
        <f t="shared" ca="1" si="366"/>
        <v>0</v>
      </c>
      <c r="F1442" s="62">
        <f t="shared" si="363"/>
        <v>1.3</v>
      </c>
      <c r="G1442" s="63">
        <f t="shared" ca="1" si="367"/>
        <v>1</v>
      </c>
      <c r="H1442" s="60">
        <f ca="1">TRUNC(PRODUCT(G$10:G1441),15)</f>
        <v>1.32906419598394</v>
      </c>
      <c r="I1442" s="60">
        <f t="shared" si="368"/>
        <v>1</v>
      </c>
      <c r="J1442" s="60">
        <f t="shared" ca="1" si="369"/>
        <v>1.3290641999999999</v>
      </c>
      <c r="K1442" s="60">
        <f t="shared" ca="1" si="370"/>
        <v>0.32906419999999997</v>
      </c>
      <c r="L1442" s="64">
        <f>IF(VLOOKUP(A1442,$U$12:$AD$125,8)=VLOOKUP(A1441,$U$12:$AD$125,8),0,VLOOKUP(A1442,U$12:$AD$125,8))</f>
        <v>0</v>
      </c>
      <c r="M1442" s="65">
        <f>IF(L1442&gt;0,VLOOKUP(L1442,T$12:$AC$125,7),0)</f>
        <v>0</v>
      </c>
      <c r="N1442" s="60">
        <f t="shared" si="371"/>
        <v>0</v>
      </c>
      <c r="O1442" s="60">
        <f t="shared" ca="1" si="372"/>
        <v>0.32906419999999997</v>
      </c>
      <c r="P1442" s="66" t="str">
        <f t="shared" si="373"/>
        <v>A+J=</v>
      </c>
      <c r="Q1442" s="67">
        <f t="shared" si="374"/>
        <v>45882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</row>
    <row r="1443" spans="1:147" x14ac:dyDescent="0.2">
      <c r="A1443" s="59">
        <f t="shared" si="351"/>
        <v>44809</v>
      </c>
      <c r="B1443" s="70">
        <f t="shared" ca="1" si="364"/>
        <v>1.3290641999999999</v>
      </c>
      <c r="C1443" s="60">
        <f t="shared" si="365"/>
        <v>1</v>
      </c>
      <c r="D1443" s="61">
        <f ca="1">IF(A1443&lt;$B$1,VLOOKUP(A1443,[1]DI!$A$4:$B$15000,2,FALSE),0)</f>
        <v>0.13650000000000001</v>
      </c>
      <c r="E1443" s="60">
        <f t="shared" ca="1" si="366"/>
        <v>5.0788000000000005E-4</v>
      </c>
      <c r="F1443" s="62">
        <f t="shared" si="363"/>
        <v>1.3</v>
      </c>
      <c r="G1443" s="63">
        <f t="shared" ca="1" si="367"/>
        <v>1.0006602440000001</v>
      </c>
      <c r="H1443" s="60">
        <f ca="1">TRUNC(PRODUCT(G$10:G1442),15)</f>
        <v>1.32906419598394</v>
      </c>
      <c r="I1443" s="60">
        <f t="shared" si="368"/>
        <v>1</v>
      </c>
      <c r="J1443" s="60">
        <f t="shared" ca="1" si="369"/>
        <v>1.3290641999999999</v>
      </c>
      <c r="K1443" s="60">
        <f t="shared" ca="1" si="370"/>
        <v>0.32906419999999997</v>
      </c>
      <c r="L1443" s="64">
        <f>IF(VLOOKUP(A1443,$U$12:$AD$125,8)=VLOOKUP(A1442,$U$12:$AD$125,8),0,VLOOKUP(A1443,U$12:$AD$125,8))</f>
        <v>0</v>
      </c>
      <c r="M1443" s="65">
        <f>IF(L1443&gt;0,VLOOKUP(L1443,T$12:$AC$125,7),0)</f>
        <v>0</v>
      </c>
      <c r="N1443" s="60">
        <f t="shared" si="371"/>
        <v>0</v>
      </c>
      <c r="O1443" s="60">
        <f t="shared" ca="1" si="372"/>
        <v>0.32906419999999997</v>
      </c>
      <c r="P1443" s="66" t="str">
        <f t="shared" si="373"/>
        <v>A+J=</v>
      </c>
      <c r="Q1443" s="67">
        <f t="shared" si="374"/>
        <v>45882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</row>
    <row r="1444" spans="1:147" x14ac:dyDescent="0.2">
      <c r="A1444" s="59">
        <f t="shared" si="351"/>
        <v>44810</v>
      </c>
      <c r="B1444" s="70">
        <f t="shared" ca="1" si="364"/>
        <v>1.3299417</v>
      </c>
      <c r="C1444" s="60">
        <f t="shared" si="365"/>
        <v>1</v>
      </c>
      <c r="D1444" s="61">
        <f ca="1">IF(A1444&lt;$B$1,VLOOKUP(A1444,[1]DI!$A$4:$B$15000,2,FALSE),0)</f>
        <v>0.13650000000000001</v>
      </c>
      <c r="E1444" s="60">
        <f t="shared" ca="1" si="366"/>
        <v>5.0788000000000005E-4</v>
      </c>
      <c r="F1444" s="62">
        <f t="shared" si="363"/>
        <v>1.3</v>
      </c>
      <c r="G1444" s="63">
        <f t="shared" ca="1" si="367"/>
        <v>1.0006602440000001</v>
      </c>
      <c r="H1444" s="60">
        <f ca="1">TRUNC(PRODUCT(G$10:G1443),15)</f>
        <v>1.32994170264495</v>
      </c>
      <c r="I1444" s="60">
        <f t="shared" si="368"/>
        <v>1</v>
      </c>
      <c r="J1444" s="60">
        <f t="shared" ca="1" si="369"/>
        <v>1.3299417</v>
      </c>
      <c r="K1444" s="60">
        <f t="shared" ca="1" si="370"/>
        <v>0.3299417</v>
      </c>
      <c r="L1444" s="64">
        <f>IF(VLOOKUP(A1444,$U$12:$AD$125,8)=VLOOKUP(A1443,$U$12:$AD$125,8),0,VLOOKUP(A1444,U$12:$AD$125,8))</f>
        <v>0</v>
      </c>
      <c r="M1444" s="65">
        <f>IF(L1444&gt;0,VLOOKUP(L1444,T$12:$AC$125,7),0)</f>
        <v>0</v>
      </c>
      <c r="N1444" s="60">
        <f t="shared" si="371"/>
        <v>0</v>
      </c>
      <c r="O1444" s="60">
        <f t="shared" ca="1" si="372"/>
        <v>0.3299417</v>
      </c>
      <c r="P1444" s="66" t="str">
        <f t="shared" si="373"/>
        <v>A+J=</v>
      </c>
      <c r="Q1444" s="67">
        <f t="shared" si="374"/>
        <v>45882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</row>
    <row r="1445" spans="1:147" x14ac:dyDescent="0.2">
      <c r="A1445" s="59">
        <f t="shared" si="351"/>
        <v>44811</v>
      </c>
      <c r="B1445" s="70">
        <f t="shared" ca="1" si="364"/>
        <v>1.3308197900000001</v>
      </c>
      <c r="C1445" s="60">
        <f t="shared" si="365"/>
        <v>1</v>
      </c>
      <c r="D1445" s="61">
        <f ca="1">IF(A1445&lt;$B$1,VLOOKUP(A1445,[1]DI!$A$4:$B$15000,2,FALSE),0)</f>
        <v>0</v>
      </c>
      <c r="E1445" s="60">
        <f t="shared" ca="1" si="366"/>
        <v>0</v>
      </c>
      <c r="F1445" s="62">
        <f t="shared" si="363"/>
        <v>1.3</v>
      </c>
      <c r="G1445" s="63">
        <f t="shared" ca="1" si="367"/>
        <v>1</v>
      </c>
      <c r="H1445" s="60">
        <f ca="1">TRUNC(PRODUCT(G$10:G1444),15)</f>
        <v>1.3308197886744699</v>
      </c>
      <c r="I1445" s="60">
        <f t="shared" si="368"/>
        <v>1</v>
      </c>
      <c r="J1445" s="60">
        <f t="shared" ca="1" si="369"/>
        <v>1.3308197900000001</v>
      </c>
      <c r="K1445" s="60">
        <f t="shared" ca="1" si="370"/>
        <v>0.33081979</v>
      </c>
      <c r="L1445" s="64">
        <f>IF(VLOOKUP(A1445,$U$12:$AD$125,8)=VLOOKUP(A1444,$U$12:$AD$125,8),0,VLOOKUP(A1445,U$12:$AD$125,8))</f>
        <v>0</v>
      </c>
      <c r="M1445" s="65">
        <f>IF(L1445&gt;0,VLOOKUP(L1445,T$12:$AC$125,7),0)</f>
        <v>0</v>
      </c>
      <c r="N1445" s="60">
        <f t="shared" si="371"/>
        <v>0</v>
      </c>
      <c r="O1445" s="60">
        <f t="shared" ca="1" si="372"/>
        <v>0.33081979</v>
      </c>
      <c r="P1445" s="66" t="str">
        <f t="shared" si="373"/>
        <v>A+J=</v>
      </c>
      <c r="Q1445" s="67">
        <f t="shared" si="374"/>
        <v>45882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</row>
    <row r="1446" spans="1:147" x14ac:dyDescent="0.2">
      <c r="A1446" s="59">
        <f t="shared" si="351"/>
        <v>44812</v>
      </c>
      <c r="B1446" s="70">
        <f t="shared" ca="1" si="364"/>
        <v>1.3308197900000001</v>
      </c>
      <c r="C1446" s="60">
        <f t="shared" si="365"/>
        <v>1</v>
      </c>
      <c r="D1446" s="61">
        <f ca="1">IF(A1446&lt;$B$1,VLOOKUP(A1446,[1]DI!$A$4:$B$15000,2,FALSE),0)</f>
        <v>0.13650000000000001</v>
      </c>
      <c r="E1446" s="60">
        <f t="shared" ca="1" si="366"/>
        <v>5.0788000000000005E-4</v>
      </c>
      <c r="F1446" s="62">
        <f t="shared" si="363"/>
        <v>1.3</v>
      </c>
      <c r="G1446" s="63">
        <f t="shared" ca="1" si="367"/>
        <v>1.0006602440000001</v>
      </c>
      <c r="H1446" s="60">
        <f ca="1">TRUNC(PRODUCT(G$10:G1445),15)</f>
        <v>1.3308197886744699</v>
      </c>
      <c r="I1446" s="60">
        <f t="shared" si="368"/>
        <v>1</v>
      </c>
      <c r="J1446" s="60">
        <f t="shared" ca="1" si="369"/>
        <v>1.3308197900000001</v>
      </c>
      <c r="K1446" s="60">
        <f t="shared" ca="1" si="370"/>
        <v>0.33081979</v>
      </c>
      <c r="L1446" s="64">
        <f>IF(VLOOKUP(A1446,$U$12:$AD$125,8)=VLOOKUP(A1445,$U$12:$AD$125,8),0,VLOOKUP(A1446,U$12:$AD$125,8))</f>
        <v>0</v>
      </c>
      <c r="M1446" s="65">
        <f>IF(L1446&gt;0,VLOOKUP(L1446,T$12:$AC$125,7),0)</f>
        <v>0</v>
      </c>
      <c r="N1446" s="60">
        <f t="shared" si="371"/>
        <v>0</v>
      </c>
      <c r="O1446" s="60">
        <f t="shared" ca="1" si="372"/>
        <v>0.33081979</v>
      </c>
      <c r="P1446" s="66" t="str">
        <f t="shared" si="373"/>
        <v>A+J=</v>
      </c>
      <c r="Q1446" s="67">
        <f t="shared" si="374"/>
        <v>45882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</row>
    <row r="1447" spans="1:147" x14ac:dyDescent="0.2">
      <c r="A1447" s="59">
        <f t="shared" si="351"/>
        <v>44813</v>
      </c>
      <c r="B1447" s="70">
        <f t="shared" ca="1" si="364"/>
        <v>1.33169845</v>
      </c>
      <c r="C1447" s="60">
        <f t="shared" si="365"/>
        <v>1</v>
      </c>
      <c r="D1447" s="61">
        <f ca="1">IF(A1447&lt;$B$1,VLOOKUP(A1447,[1]DI!$A$4:$B$15000,2,FALSE),0)</f>
        <v>0.13650000000000001</v>
      </c>
      <c r="E1447" s="60">
        <f t="shared" ca="1" si="366"/>
        <v>5.0788000000000005E-4</v>
      </c>
      <c r="F1447" s="62">
        <f t="shared" si="363"/>
        <v>1.3</v>
      </c>
      <c r="G1447" s="63">
        <f t="shared" ca="1" si="367"/>
        <v>1.0006602440000001</v>
      </c>
      <c r="H1447" s="60">
        <f ca="1">TRUNC(PRODUCT(G$10:G1446),15)</f>
        <v>1.3316984544550301</v>
      </c>
      <c r="I1447" s="60">
        <f t="shared" si="368"/>
        <v>1</v>
      </c>
      <c r="J1447" s="60">
        <f t="shared" ca="1" si="369"/>
        <v>1.33169845</v>
      </c>
      <c r="K1447" s="60">
        <f t="shared" ca="1" si="370"/>
        <v>0.33169844999999998</v>
      </c>
      <c r="L1447" s="64">
        <f>IF(VLOOKUP(A1447,$U$12:$AD$125,8)=VLOOKUP(A1446,$U$12:$AD$125,8),0,VLOOKUP(A1447,U$12:$AD$125,8))</f>
        <v>0</v>
      </c>
      <c r="M1447" s="65">
        <f>IF(L1447&gt;0,VLOOKUP(L1447,T$12:$AC$125,7),0)</f>
        <v>0</v>
      </c>
      <c r="N1447" s="60">
        <f t="shared" si="371"/>
        <v>0</v>
      </c>
      <c r="O1447" s="60">
        <f t="shared" ca="1" si="372"/>
        <v>0.33169844999999998</v>
      </c>
      <c r="P1447" s="66" t="str">
        <f t="shared" si="373"/>
        <v>A+J=</v>
      </c>
      <c r="Q1447" s="67">
        <f t="shared" si="374"/>
        <v>45882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</row>
    <row r="1448" spans="1:147" x14ac:dyDescent="0.2">
      <c r="A1448" s="59">
        <f t="shared" si="351"/>
        <v>44814</v>
      </c>
      <c r="B1448" s="70">
        <f t="shared" ca="1" si="364"/>
        <v>1.3325776999999999</v>
      </c>
      <c r="C1448" s="60">
        <f t="shared" si="365"/>
        <v>1</v>
      </c>
      <c r="D1448" s="61">
        <f ca="1">IF(A1448&lt;$B$1,VLOOKUP(A1448,[1]DI!$A$4:$B$15000,2,FALSE),0)</f>
        <v>0</v>
      </c>
      <c r="E1448" s="60">
        <f t="shared" ca="1" si="366"/>
        <v>0</v>
      </c>
      <c r="F1448" s="62">
        <f t="shared" si="363"/>
        <v>1.3</v>
      </c>
      <c r="G1448" s="63">
        <f t="shared" ca="1" si="367"/>
        <v>1</v>
      </c>
      <c r="H1448" s="60">
        <f ca="1">TRUNC(PRODUCT(G$10:G1447),15)</f>
        <v>1.3325777003693899</v>
      </c>
      <c r="I1448" s="60">
        <f t="shared" si="368"/>
        <v>1</v>
      </c>
      <c r="J1448" s="60">
        <f t="shared" ca="1" si="369"/>
        <v>1.3325777000000001</v>
      </c>
      <c r="K1448" s="60">
        <f t="shared" ca="1" si="370"/>
        <v>0.33257769999999998</v>
      </c>
      <c r="L1448" s="64">
        <f>IF(VLOOKUP(A1448,$U$12:$AD$125,8)=VLOOKUP(A1447,$U$12:$AD$125,8),0,VLOOKUP(A1448,U$12:$AD$125,8))</f>
        <v>0</v>
      </c>
      <c r="M1448" s="65">
        <f>IF(L1448&gt;0,VLOOKUP(L1448,T$12:$AC$125,7),0)</f>
        <v>0</v>
      </c>
      <c r="N1448" s="60">
        <f t="shared" si="371"/>
        <v>0</v>
      </c>
      <c r="O1448" s="60">
        <f t="shared" ca="1" si="372"/>
        <v>0.33257769999999998</v>
      </c>
      <c r="P1448" s="66" t="str">
        <f t="shared" si="373"/>
        <v>A+J=</v>
      </c>
      <c r="Q1448" s="67">
        <f t="shared" si="374"/>
        <v>45882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</row>
    <row r="1449" spans="1:147" x14ac:dyDescent="0.2">
      <c r="A1449" s="59">
        <f t="shared" si="351"/>
        <v>44815</v>
      </c>
      <c r="B1449" s="70">
        <f t="shared" ca="1" si="364"/>
        <v>1.3325776999999999</v>
      </c>
      <c r="C1449" s="60">
        <f t="shared" si="365"/>
        <v>1</v>
      </c>
      <c r="D1449" s="61">
        <f ca="1">IF(A1449&lt;$B$1,VLOOKUP(A1449,[1]DI!$A$4:$B$15000,2,FALSE),0)</f>
        <v>0</v>
      </c>
      <c r="E1449" s="60">
        <f t="shared" ca="1" si="366"/>
        <v>0</v>
      </c>
      <c r="F1449" s="62">
        <f t="shared" si="363"/>
        <v>1.3</v>
      </c>
      <c r="G1449" s="63">
        <f t="shared" ca="1" si="367"/>
        <v>1</v>
      </c>
      <c r="H1449" s="60">
        <f ca="1">TRUNC(PRODUCT(G$10:G1448),15)</f>
        <v>1.3325777003693899</v>
      </c>
      <c r="I1449" s="60">
        <f t="shared" si="368"/>
        <v>1</v>
      </c>
      <c r="J1449" s="60">
        <f t="shared" ca="1" si="369"/>
        <v>1.3325777000000001</v>
      </c>
      <c r="K1449" s="60">
        <f t="shared" ca="1" si="370"/>
        <v>0.33257769999999998</v>
      </c>
      <c r="L1449" s="64">
        <f>IF(VLOOKUP(A1449,$U$12:$AD$125,8)=VLOOKUP(A1448,$U$12:$AD$125,8),0,VLOOKUP(A1449,U$12:$AD$125,8))</f>
        <v>0</v>
      </c>
      <c r="M1449" s="65">
        <f>IF(L1449&gt;0,VLOOKUP(L1449,T$12:$AC$125,7),0)</f>
        <v>0</v>
      </c>
      <c r="N1449" s="60">
        <f t="shared" si="371"/>
        <v>0</v>
      </c>
      <c r="O1449" s="60">
        <f t="shared" ca="1" si="372"/>
        <v>0.33257769999999998</v>
      </c>
      <c r="P1449" s="66" t="str">
        <f t="shared" si="373"/>
        <v>A+J=</v>
      </c>
      <c r="Q1449" s="67">
        <f t="shared" si="374"/>
        <v>45882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</row>
    <row r="1450" spans="1:147" x14ac:dyDescent="0.2">
      <c r="A1450" s="59">
        <f t="shared" si="351"/>
        <v>44816</v>
      </c>
      <c r="B1450" s="70">
        <f t="shared" ca="1" si="364"/>
        <v>1.3325776999999999</v>
      </c>
      <c r="C1450" s="60">
        <f t="shared" si="365"/>
        <v>1</v>
      </c>
      <c r="D1450" s="61">
        <f ca="1">IF(A1450&lt;$B$1,VLOOKUP(A1450,[1]DI!$A$4:$B$15000,2,FALSE),0)</f>
        <v>0.13650000000000001</v>
      </c>
      <c r="E1450" s="60">
        <f t="shared" ca="1" si="366"/>
        <v>5.0788000000000005E-4</v>
      </c>
      <c r="F1450" s="62">
        <f t="shared" si="363"/>
        <v>1.3</v>
      </c>
      <c r="G1450" s="63">
        <f t="shared" ca="1" si="367"/>
        <v>1.0006602440000001</v>
      </c>
      <c r="H1450" s="60">
        <f ca="1">TRUNC(PRODUCT(G$10:G1449),15)</f>
        <v>1.3325777003693899</v>
      </c>
      <c r="I1450" s="60">
        <f t="shared" si="368"/>
        <v>1</v>
      </c>
      <c r="J1450" s="60">
        <f t="shared" ca="1" si="369"/>
        <v>1.3325777000000001</v>
      </c>
      <c r="K1450" s="60">
        <f t="shared" ca="1" si="370"/>
        <v>0.33257769999999998</v>
      </c>
      <c r="L1450" s="64">
        <f>IF(VLOOKUP(A1450,$U$12:$AD$125,8)=VLOOKUP(A1449,$U$12:$AD$125,8),0,VLOOKUP(A1450,U$12:$AD$125,8))</f>
        <v>0</v>
      </c>
      <c r="M1450" s="65">
        <f>IF(L1450&gt;0,VLOOKUP(L1450,T$12:$AC$125,7),0)</f>
        <v>0</v>
      </c>
      <c r="N1450" s="60">
        <f t="shared" si="371"/>
        <v>0</v>
      </c>
      <c r="O1450" s="60">
        <f t="shared" ca="1" si="372"/>
        <v>0.33257769999999998</v>
      </c>
      <c r="P1450" s="66" t="str">
        <f t="shared" si="373"/>
        <v>A+J=</v>
      </c>
      <c r="Q1450" s="67">
        <f t="shared" si="374"/>
        <v>45882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</row>
    <row r="1451" spans="1:147" x14ac:dyDescent="0.2">
      <c r="A1451" s="59">
        <f t="shared" si="351"/>
        <v>44817</v>
      </c>
      <c r="B1451" s="70">
        <f t="shared" ca="1" si="364"/>
        <v>1.33345753</v>
      </c>
      <c r="C1451" s="60">
        <f t="shared" si="365"/>
        <v>1</v>
      </c>
      <c r="D1451" s="61">
        <f ca="1">IF(A1451&lt;$B$1,VLOOKUP(A1451,[1]DI!$A$4:$B$15000,2,FALSE),0)</f>
        <v>0.13650000000000001</v>
      </c>
      <c r="E1451" s="60">
        <f t="shared" ca="1" si="366"/>
        <v>5.0788000000000005E-4</v>
      </c>
      <c r="F1451" s="62">
        <f t="shared" si="363"/>
        <v>1.3</v>
      </c>
      <c r="G1451" s="63">
        <f t="shared" ca="1" si="367"/>
        <v>1.0006602440000001</v>
      </c>
      <c r="H1451" s="60">
        <f ca="1">TRUNC(PRODUCT(G$10:G1450),15)</f>
        <v>1.3334575268005899</v>
      </c>
      <c r="I1451" s="60">
        <f t="shared" si="368"/>
        <v>1</v>
      </c>
      <c r="J1451" s="60">
        <f t="shared" ca="1" si="369"/>
        <v>1.33345753</v>
      </c>
      <c r="K1451" s="60">
        <f t="shared" ca="1" si="370"/>
        <v>0.33345753</v>
      </c>
      <c r="L1451" s="64">
        <f>IF(VLOOKUP(A1451,$U$12:$AD$125,8)=VLOOKUP(A1450,$U$12:$AD$125,8),0,VLOOKUP(A1451,U$12:$AD$125,8))</f>
        <v>0</v>
      </c>
      <c r="M1451" s="65">
        <f>IF(L1451&gt;0,VLOOKUP(L1451,T$12:$AC$125,7),0)</f>
        <v>0</v>
      </c>
      <c r="N1451" s="60">
        <f t="shared" si="371"/>
        <v>0</v>
      </c>
      <c r="O1451" s="60">
        <f t="shared" ca="1" si="372"/>
        <v>0.33345753</v>
      </c>
      <c r="P1451" s="66" t="str">
        <f t="shared" si="373"/>
        <v>A+J=</v>
      </c>
      <c r="Q1451" s="67">
        <f t="shared" si="374"/>
        <v>45882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</row>
    <row r="1452" spans="1:147" x14ac:dyDescent="0.2">
      <c r="A1452" s="59">
        <f t="shared" si="351"/>
        <v>44818</v>
      </c>
      <c r="B1452" s="70">
        <f t="shared" ca="1" si="364"/>
        <v>1.33433793</v>
      </c>
      <c r="C1452" s="60">
        <f t="shared" si="365"/>
        <v>1</v>
      </c>
      <c r="D1452" s="61">
        <f ca="1">IF(A1452&lt;$B$1,VLOOKUP(A1452,[1]DI!$A$4:$B$15000,2,FALSE),0)</f>
        <v>0.13650000000000001</v>
      </c>
      <c r="E1452" s="60">
        <f t="shared" ca="1" si="366"/>
        <v>5.0788000000000005E-4</v>
      </c>
      <c r="F1452" s="62">
        <f t="shared" si="363"/>
        <v>1.3</v>
      </c>
      <c r="G1452" s="63">
        <f t="shared" ca="1" si="367"/>
        <v>1.0006602440000001</v>
      </c>
      <c r="H1452" s="60">
        <f ca="1">TRUNC(PRODUCT(G$10:G1451),15)</f>
        <v>1.3343379341319199</v>
      </c>
      <c r="I1452" s="60">
        <f t="shared" si="368"/>
        <v>1</v>
      </c>
      <c r="J1452" s="60">
        <f t="shared" ca="1" si="369"/>
        <v>1.33433793</v>
      </c>
      <c r="K1452" s="60">
        <f t="shared" ca="1" si="370"/>
        <v>0.33433793000000001</v>
      </c>
      <c r="L1452" s="64">
        <f>IF(VLOOKUP(A1452,$U$12:$AD$125,8)=VLOOKUP(A1451,$U$12:$AD$125,8),0,VLOOKUP(A1452,U$12:$AD$125,8))</f>
        <v>0</v>
      </c>
      <c r="M1452" s="65">
        <f>IF(L1452&gt;0,VLOOKUP(L1452,T$12:$AC$125,7),0)</f>
        <v>0</v>
      </c>
      <c r="N1452" s="60">
        <f t="shared" si="371"/>
        <v>0</v>
      </c>
      <c r="O1452" s="60">
        <f t="shared" ca="1" si="372"/>
        <v>0.33433793000000001</v>
      </c>
      <c r="P1452" s="66" t="str">
        <f t="shared" si="373"/>
        <v>A+J=</v>
      </c>
      <c r="Q1452" s="67">
        <f t="shared" si="374"/>
        <v>45882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</row>
    <row r="1453" spans="1:147" x14ac:dyDescent="0.2">
      <c r="A1453" s="59">
        <f t="shared" si="351"/>
        <v>44819</v>
      </c>
      <c r="B1453" s="70">
        <f t="shared" ca="1" si="364"/>
        <v>1.33521892</v>
      </c>
      <c r="C1453" s="60">
        <f t="shared" si="365"/>
        <v>1</v>
      </c>
      <c r="D1453" s="61">
        <f ca="1">IF(A1453&lt;$B$1,VLOOKUP(A1453,[1]DI!$A$4:$B$15000,2,FALSE),0)</f>
        <v>0.13650000000000001</v>
      </c>
      <c r="E1453" s="60">
        <f t="shared" ca="1" si="366"/>
        <v>5.0788000000000005E-4</v>
      </c>
      <c r="F1453" s="62">
        <f t="shared" si="363"/>
        <v>1.3</v>
      </c>
      <c r="G1453" s="63">
        <f t="shared" ca="1" si="367"/>
        <v>1.0006602440000001</v>
      </c>
      <c r="H1453" s="60">
        <f ca="1">TRUNC(PRODUCT(G$10:G1452),15)</f>
        <v>1.3352189227469</v>
      </c>
      <c r="I1453" s="60">
        <f t="shared" si="368"/>
        <v>1</v>
      </c>
      <c r="J1453" s="60">
        <f t="shared" ca="1" si="369"/>
        <v>1.33521892</v>
      </c>
      <c r="K1453" s="60">
        <f t="shared" ca="1" si="370"/>
        <v>0.33521891999999998</v>
      </c>
      <c r="L1453" s="64">
        <f>IF(VLOOKUP(A1453,$U$12:$AD$125,8)=VLOOKUP(A1452,$U$12:$AD$125,8),0,VLOOKUP(A1453,U$12:$AD$125,8))</f>
        <v>0</v>
      </c>
      <c r="M1453" s="65">
        <f>IF(L1453&gt;0,VLOOKUP(L1453,T$12:$AC$125,7),0)</f>
        <v>0</v>
      </c>
      <c r="N1453" s="60">
        <f t="shared" si="371"/>
        <v>0</v>
      </c>
      <c r="O1453" s="60">
        <f t="shared" ca="1" si="372"/>
        <v>0.33521891999999998</v>
      </c>
      <c r="P1453" s="66" t="str">
        <f t="shared" si="373"/>
        <v>A+J=</v>
      </c>
      <c r="Q1453" s="67">
        <f t="shared" si="374"/>
        <v>45882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</row>
    <row r="1454" spans="1:147" x14ac:dyDescent="0.2">
      <c r="A1454" s="59">
        <f t="shared" si="351"/>
        <v>44820</v>
      </c>
      <c r="B1454" s="70">
        <f t="shared" ca="1" si="364"/>
        <v>1.33610049</v>
      </c>
      <c r="C1454" s="60">
        <f t="shared" si="365"/>
        <v>1</v>
      </c>
      <c r="D1454" s="61">
        <f ca="1">IF(A1454&lt;$B$1,VLOOKUP(A1454,[1]DI!$A$4:$B$15000,2,FALSE),0)</f>
        <v>0.13650000000000001</v>
      </c>
      <c r="E1454" s="60">
        <f t="shared" ca="1" si="366"/>
        <v>5.0788000000000005E-4</v>
      </c>
      <c r="F1454" s="62">
        <f t="shared" si="363"/>
        <v>1.3</v>
      </c>
      <c r="G1454" s="63">
        <f t="shared" ca="1" si="367"/>
        <v>1.0006602440000001</v>
      </c>
      <c r="H1454" s="60">
        <f ca="1">TRUNC(PRODUCT(G$10:G1453),15)</f>
        <v>1.3361004930293301</v>
      </c>
      <c r="I1454" s="60">
        <f t="shared" si="368"/>
        <v>1</v>
      </c>
      <c r="J1454" s="60">
        <f t="shared" ca="1" si="369"/>
        <v>1.33610049</v>
      </c>
      <c r="K1454" s="60">
        <f t="shared" ca="1" si="370"/>
        <v>0.33610048999999997</v>
      </c>
      <c r="L1454" s="64">
        <f>IF(VLOOKUP(A1454,$U$12:$AD$125,8)=VLOOKUP(A1453,$U$12:$AD$125,8),0,VLOOKUP(A1454,U$12:$AD$125,8))</f>
        <v>0</v>
      </c>
      <c r="M1454" s="65">
        <f>IF(L1454&gt;0,VLOOKUP(L1454,T$12:$AC$125,7),0)</f>
        <v>0</v>
      </c>
      <c r="N1454" s="60">
        <f t="shared" si="371"/>
        <v>0</v>
      </c>
      <c r="O1454" s="60">
        <f t="shared" ca="1" si="372"/>
        <v>0.33610048999999997</v>
      </c>
      <c r="P1454" s="66" t="str">
        <f t="shared" si="373"/>
        <v>A+J=</v>
      </c>
      <c r="Q1454" s="67">
        <f t="shared" si="374"/>
        <v>45882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</row>
    <row r="1455" spans="1:147" x14ac:dyDescent="0.2">
      <c r="A1455" s="59">
        <f t="shared" si="351"/>
        <v>44821</v>
      </c>
      <c r="B1455" s="70">
        <f t="shared" ca="1" si="364"/>
        <v>1.3369826499999999</v>
      </c>
      <c r="C1455" s="60">
        <f t="shared" si="365"/>
        <v>1</v>
      </c>
      <c r="D1455" s="61">
        <f ca="1">IF(A1455&lt;$B$1,VLOOKUP(A1455,[1]DI!$A$4:$B$15000,2,FALSE),0)</f>
        <v>0</v>
      </c>
      <c r="E1455" s="60">
        <f t="shared" ca="1" si="366"/>
        <v>0</v>
      </c>
      <c r="F1455" s="62">
        <f t="shared" si="363"/>
        <v>1.3</v>
      </c>
      <c r="G1455" s="63">
        <f t="shared" ca="1" si="367"/>
        <v>1</v>
      </c>
      <c r="H1455" s="60">
        <f ca="1">TRUNC(PRODUCT(G$10:G1454),15)</f>
        <v>1.3369826453632501</v>
      </c>
      <c r="I1455" s="60">
        <f t="shared" si="368"/>
        <v>1</v>
      </c>
      <c r="J1455" s="60">
        <f t="shared" ca="1" si="369"/>
        <v>1.3369826499999999</v>
      </c>
      <c r="K1455" s="60">
        <f t="shared" ca="1" si="370"/>
        <v>0.33698264999999999</v>
      </c>
      <c r="L1455" s="64">
        <f>IF(VLOOKUP(A1455,$U$12:$AD$125,8)=VLOOKUP(A1454,$U$12:$AD$125,8),0,VLOOKUP(A1455,U$12:$AD$125,8))</f>
        <v>0</v>
      </c>
      <c r="M1455" s="65">
        <f>IF(L1455&gt;0,VLOOKUP(L1455,T$12:$AC$125,7),0)</f>
        <v>0</v>
      </c>
      <c r="N1455" s="60">
        <f t="shared" si="371"/>
        <v>0</v>
      </c>
      <c r="O1455" s="60">
        <f t="shared" ca="1" si="372"/>
        <v>0.33698264999999999</v>
      </c>
      <c r="P1455" s="66" t="str">
        <f t="shared" si="373"/>
        <v>A+J=</v>
      </c>
      <c r="Q1455" s="67">
        <f t="shared" si="374"/>
        <v>45882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</row>
    <row r="1456" spans="1:147" x14ac:dyDescent="0.2">
      <c r="A1456" s="59">
        <f t="shared" si="351"/>
        <v>44822</v>
      </c>
      <c r="B1456" s="70">
        <f t="shared" ca="1" si="364"/>
        <v>1.3369826499999999</v>
      </c>
      <c r="C1456" s="60">
        <f t="shared" si="365"/>
        <v>1</v>
      </c>
      <c r="D1456" s="61">
        <f ca="1">IF(A1456&lt;$B$1,VLOOKUP(A1456,[1]DI!$A$4:$B$15000,2,FALSE),0)</f>
        <v>0</v>
      </c>
      <c r="E1456" s="60">
        <f t="shared" ca="1" si="366"/>
        <v>0</v>
      </c>
      <c r="F1456" s="62">
        <f t="shared" si="363"/>
        <v>1.3</v>
      </c>
      <c r="G1456" s="63">
        <f t="shared" ca="1" si="367"/>
        <v>1</v>
      </c>
      <c r="H1456" s="60">
        <f ca="1">TRUNC(PRODUCT(G$10:G1455),15)</f>
        <v>1.3369826453632501</v>
      </c>
      <c r="I1456" s="60">
        <f t="shared" si="368"/>
        <v>1</v>
      </c>
      <c r="J1456" s="60">
        <f t="shared" ca="1" si="369"/>
        <v>1.3369826499999999</v>
      </c>
      <c r="K1456" s="60">
        <f t="shared" ca="1" si="370"/>
        <v>0.33698264999999999</v>
      </c>
      <c r="L1456" s="64">
        <f>IF(VLOOKUP(A1456,$U$12:$AD$125,8)=VLOOKUP(A1455,$U$12:$AD$125,8),0,VLOOKUP(A1456,U$12:$AD$125,8))</f>
        <v>0</v>
      </c>
      <c r="M1456" s="65">
        <f>IF(L1456&gt;0,VLOOKUP(L1456,T$12:$AC$125,7),0)</f>
        <v>0</v>
      </c>
      <c r="N1456" s="60">
        <f t="shared" si="371"/>
        <v>0</v>
      </c>
      <c r="O1456" s="60">
        <f t="shared" ca="1" si="372"/>
        <v>0.33698264999999999</v>
      </c>
      <c r="P1456" s="66" t="str">
        <f t="shared" si="373"/>
        <v>A+J=</v>
      </c>
      <c r="Q1456" s="67">
        <f t="shared" si="374"/>
        <v>45882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</row>
    <row r="1457" spans="1:147" x14ac:dyDescent="0.2">
      <c r="A1457" s="59">
        <f t="shared" si="351"/>
        <v>44823</v>
      </c>
      <c r="B1457" s="70">
        <f t="shared" ca="1" si="364"/>
        <v>1.3369826499999999</v>
      </c>
      <c r="C1457" s="60">
        <f t="shared" si="365"/>
        <v>1</v>
      </c>
      <c r="D1457" s="61">
        <f ca="1">IF(A1457&lt;$B$1,VLOOKUP(A1457,[1]DI!$A$4:$B$15000,2,FALSE),0)</f>
        <v>0.13650000000000001</v>
      </c>
      <c r="E1457" s="60">
        <f t="shared" ca="1" si="366"/>
        <v>5.0788000000000005E-4</v>
      </c>
      <c r="F1457" s="62">
        <f t="shared" si="363"/>
        <v>1.3</v>
      </c>
      <c r="G1457" s="63">
        <f t="shared" ca="1" si="367"/>
        <v>1.0006602440000001</v>
      </c>
      <c r="H1457" s="60">
        <f ca="1">TRUNC(PRODUCT(G$10:G1456),15)</f>
        <v>1.3369826453632501</v>
      </c>
      <c r="I1457" s="60">
        <f t="shared" si="368"/>
        <v>1</v>
      </c>
      <c r="J1457" s="60">
        <f t="shared" ca="1" si="369"/>
        <v>1.3369826499999999</v>
      </c>
      <c r="K1457" s="60">
        <f t="shared" ca="1" si="370"/>
        <v>0.33698264999999999</v>
      </c>
      <c r="L1457" s="64">
        <f>IF(VLOOKUP(A1457,$U$12:$AD$125,8)=VLOOKUP(A1456,$U$12:$AD$125,8),0,VLOOKUP(A1457,U$12:$AD$125,8))</f>
        <v>0</v>
      </c>
      <c r="M1457" s="65">
        <f>IF(L1457&gt;0,VLOOKUP(L1457,T$12:$AC$125,7),0)</f>
        <v>0</v>
      </c>
      <c r="N1457" s="60">
        <f t="shared" si="371"/>
        <v>0</v>
      </c>
      <c r="O1457" s="60">
        <f t="shared" ca="1" si="372"/>
        <v>0.33698264999999999</v>
      </c>
      <c r="P1457" s="66" t="str">
        <f t="shared" si="373"/>
        <v>A+J=</v>
      </c>
      <c r="Q1457" s="67">
        <f t="shared" si="374"/>
        <v>45882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</row>
    <row r="1458" spans="1:147" x14ac:dyDescent="0.2">
      <c r="A1458" s="59">
        <f t="shared" si="351"/>
        <v>44824</v>
      </c>
      <c r="B1458" s="70">
        <f t="shared" ca="1" si="364"/>
        <v>1.33786538</v>
      </c>
      <c r="C1458" s="60">
        <f t="shared" si="365"/>
        <v>1</v>
      </c>
      <c r="D1458" s="61">
        <f ca="1">IF(A1458&lt;$B$1,VLOOKUP(A1458,[1]DI!$A$4:$B$15000,2,FALSE),0)</f>
        <v>0.13650000000000001</v>
      </c>
      <c r="E1458" s="60">
        <f t="shared" ca="1" si="366"/>
        <v>5.0788000000000005E-4</v>
      </c>
      <c r="F1458" s="62">
        <f t="shared" si="363"/>
        <v>1.3</v>
      </c>
      <c r="G1458" s="63">
        <f t="shared" ca="1" si="367"/>
        <v>1.0006602440000001</v>
      </c>
      <c r="H1458" s="60">
        <f ca="1">TRUNC(PRODUCT(G$10:G1457),15)</f>
        <v>1.3378653801329601</v>
      </c>
      <c r="I1458" s="60">
        <f t="shared" si="368"/>
        <v>1</v>
      </c>
      <c r="J1458" s="60">
        <f t="shared" ca="1" si="369"/>
        <v>1.33786538</v>
      </c>
      <c r="K1458" s="60">
        <f t="shared" ca="1" si="370"/>
        <v>0.33786537999999999</v>
      </c>
      <c r="L1458" s="64">
        <f>IF(VLOOKUP(A1458,$U$12:$AD$125,8)=VLOOKUP(A1457,$U$12:$AD$125,8),0,VLOOKUP(A1458,U$12:$AD$125,8))</f>
        <v>0</v>
      </c>
      <c r="M1458" s="65">
        <f>IF(L1458&gt;0,VLOOKUP(L1458,T$12:$AC$125,7),0)</f>
        <v>0</v>
      </c>
      <c r="N1458" s="60">
        <f t="shared" si="371"/>
        <v>0</v>
      </c>
      <c r="O1458" s="60">
        <f t="shared" ca="1" si="372"/>
        <v>0.33786537999999999</v>
      </c>
      <c r="P1458" s="66" t="str">
        <f t="shared" si="373"/>
        <v>A+J=</v>
      </c>
      <c r="Q1458" s="67">
        <f t="shared" si="374"/>
        <v>45882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</row>
    <row r="1459" spans="1:147" x14ac:dyDescent="0.2">
      <c r="A1459" s="59">
        <f t="shared" si="351"/>
        <v>44825</v>
      </c>
      <c r="B1459" s="70">
        <f t="shared" ca="1" si="364"/>
        <v>1.3387487</v>
      </c>
      <c r="C1459" s="60">
        <f t="shared" si="365"/>
        <v>1</v>
      </c>
      <c r="D1459" s="61">
        <f ca="1">IF(A1459&lt;$B$1,VLOOKUP(A1459,[1]DI!$A$4:$B$15000,2,FALSE),0)</f>
        <v>0.13650000000000001</v>
      </c>
      <c r="E1459" s="60">
        <f t="shared" ca="1" si="366"/>
        <v>5.0788000000000005E-4</v>
      </c>
      <c r="F1459" s="62">
        <f t="shared" si="363"/>
        <v>1.3</v>
      </c>
      <c r="G1459" s="63">
        <f t="shared" ca="1" si="367"/>
        <v>1.0006602440000001</v>
      </c>
      <c r="H1459" s="60">
        <f ca="1">TRUNC(PRODUCT(G$10:G1458),15)</f>
        <v>1.3387486977230001</v>
      </c>
      <c r="I1459" s="60">
        <f t="shared" si="368"/>
        <v>1</v>
      </c>
      <c r="J1459" s="60">
        <f t="shared" ca="1" si="369"/>
        <v>1.3387487</v>
      </c>
      <c r="K1459" s="60">
        <f t="shared" ca="1" si="370"/>
        <v>0.33874870000000001</v>
      </c>
      <c r="L1459" s="64">
        <f>IF(VLOOKUP(A1459,$U$12:$AD$125,8)=VLOOKUP(A1458,$U$12:$AD$125,8),0,VLOOKUP(A1459,U$12:$AD$125,8))</f>
        <v>0</v>
      </c>
      <c r="M1459" s="65">
        <f>IF(L1459&gt;0,VLOOKUP(L1459,T$12:$AC$125,7),0)</f>
        <v>0</v>
      </c>
      <c r="N1459" s="60">
        <f t="shared" si="371"/>
        <v>0</v>
      </c>
      <c r="O1459" s="60">
        <f t="shared" ca="1" si="372"/>
        <v>0.33874870000000001</v>
      </c>
      <c r="P1459" s="66" t="str">
        <f t="shared" si="373"/>
        <v>A+J=</v>
      </c>
      <c r="Q1459" s="67">
        <f t="shared" si="374"/>
        <v>45882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</row>
    <row r="1460" spans="1:147" x14ac:dyDescent="0.2">
      <c r="A1460" s="59">
        <f t="shared" si="351"/>
        <v>44826</v>
      </c>
      <c r="B1460" s="70">
        <f t="shared" ca="1" si="364"/>
        <v>1.3396326000000001</v>
      </c>
      <c r="C1460" s="60">
        <f t="shared" si="365"/>
        <v>1</v>
      </c>
      <c r="D1460" s="61">
        <f ca="1">IF(A1460&lt;$B$1,VLOOKUP(A1460,[1]DI!$A$4:$B$15000,2,FALSE),0)</f>
        <v>0.13650000000000001</v>
      </c>
      <c r="E1460" s="60">
        <f t="shared" ca="1" si="366"/>
        <v>5.0788000000000005E-4</v>
      </c>
      <c r="F1460" s="62">
        <f t="shared" si="363"/>
        <v>1.3</v>
      </c>
      <c r="G1460" s="63">
        <f t="shared" ca="1" si="367"/>
        <v>1.0006602440000001</v>
      </c>
      <c r="H1460" s="60">
        <f ca="1">TRUNC(PRODUCT(G$10:G1459),15)</f>
        <v>1.3396325985181801</v>
      </c>
      <c r="I1460" s="60">
        <f t="shared" si="368"/>
        <v>1</v>
      </c>
      <c r="J1460" s="60">
        <f t="shared" ca="1" si="369"/>
        <v>1.3396326000000001</v>
      </c>
      <c r="K1460" s="60">
        <f t="shared" ca="1" si="370"/>
        <v>0.33963260000000001</v>
      </c>
      <c r="L1460" s="64">
        <f>IF(VLOOKUP(A1460,$U$12:$AD$125,8)=VLOOKUP(A1459,$U$12:$AD$125,8),0,VLOOKUP(A1460,U$12:$AD$125,8))</f>
        <v>0</v>
      </c>
      <c r="M1460" s="65">
        <f>IF(L1460&gt;0,VLOOKUP(L1460,T$12:$AC$125,7),0)</f>
        <v>0</v>
      </c>
      <c r="N1460" s="60">
        <f t="shared" si="371"/>
        <v>0</v>
      </c>
      <c r="O1460" s="60">
        <f t="shared" ca="1" si="372"/>
        <v>0.33963260000000001</v>
      </c>
      <c r="P1460" s="66" t="str">
        <f t="shared" si="373"/>
        <v>A+J=</v>
      </c>
      <c r="Q1460" s="67">
        <f t="shared" si="374"/>
        <v>45882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</row>
    <row r="1461" spans="1:147" x14ac:dyDescent="0.2">
      <c r="A1461" s="59">
        <f t="shared" si="351"/>
        <v>44827</v>
      </c>
      <c r="B1461" s="70">
        <f t="shared" ca="1" si="364"/>
        <v>1.3405170800000001</v>
      </c>
      <c r="C1461" s="60">
        <f t="shared" si="365"/>
        <v>1</v>
      </c>
      <c r="D1461" s="61">
        <f ca="1">IF(A1461&lt;$B$1,VLOOKUP(A1461,[1]DI!$A$4:$B$15000,2,FALSE),0)</f>
        <v>0.13650000000000001</v>
      </c>
      <c r="E1461" s="60">
        <f t="shared" ca="1" si="366"/>
        <v>5.0788000000000005E-4</v>
      </c>
      <c r="F1461" s="62">
        <f t="shared" si="363"/>
        <v>1.3</v>
      </c>
      <c r="G1461" s="63">
        <f t="shared" ca="1" si="367"/>
        <v>1.0006602440000001</v>
      </c>
      <c r="H1461" s="60">
        <f ca="1">TRUNC(PRODUCT(G$10:G1460),15)</f>
        <v>1.34051708290355</v>
      </c>
      <c r="I1461" s="60">
        <f t="shared" si="368"/>
        <v>1</v>
      </c>
      <c r="J1461" s="60">
        <f t="shared" ca="1" si="369"/>
        <v>1.3405170799999999</v>
      </c>
      <c r="K1461" s="60">
        <f t="shared" ca="1" si="370"/>
        <v>0.34051708000000003</v>
      </c>
      <c r="L1461" s="64">
        <f>IF(VLOOKUP(A1461,$U$12:$AD$125,8)=VLOOKUP(A1460,$U$12:$AD$125,8),0,VLOOKUP(A1461,U$12:$AD$125,8))</f>
        <v>0</v>
      </c>
      <c r="M1461" s="65">
        <f>IF(L1461&gt;0,VLOOKUP(L1461,T$12:$AC$125,7),0)</f>
        <v>0</v>
      </c>
      <c r="N1461" s="60">
        <f t="shared" si="371"/>
        <v>0</v>
      </c>
      <c r="O1461" s="60">
        <f t="shared" ca="1" si="372"/>
        <v>0.34051708000000003</v>
      </c>
      <c r="P1461" s="66" t="str">
        <f t="shared" si="373"/>
        <v>A+J=</v>
      </c>
      <c r="Q1461" s="67">
        <f t="shared" si="374"/>
        <v>45882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</row>
    <row r="1462" spans="1:147" x14ac:dyDescent="0.2">
      <c r="A1462" s="59">
        <f t="shared" si="351"/>
        <v>44828</v>
      </c>
      <c r="B1462" s="70">
        <f t="shared" ca="1" si="364"/>
        <v>1.34140215</v>
      </c>
      <c r="C1462" s="60">
        <f t="shared" si="365"/>
        <v>1</v>
      </c>
      <c r="D1462" s="61">
        <f ca="1">IF(A1462&lt;$B$1,VLOOKUP(A1462,[1]DI!$A$4:$B$15000,2,FALSE),0)</f>
        <v>0</v>
      </c>
      <c r="E1462" s="60">
        <f t="shared" ca="1" si="366"/>
        <v>0</v>
      </c>
      <c r="F1462" s="62">
        <f t="shared" si="363"/>
        <v>1.3</v>
      </c>
      <c r="G1462" s="63">
        <f t="shared" ca="1" si="367"/>
        <v>1</v>
      </c>
      <c r="H1462" s="60">
        <f ca="1">TRUNC(PRODUCT(G$10:G1461),15)</f>
        <v>1.3414021512644401</v>
      </c>
      <c r="I1462" s="60">
        <f t="shared" si="368"/>
        <v>1</v>
      </c>
      <c r="J1462" s="60">
        <f t="shared" ca="1" si="369"/>
        <v>1.34140215</v>
      </c>
      <c r="K1462" s="60">
        <f t="shared" ca="1" si="370"/>
        <v>0.34140215000000002</v>
      </c>
      <c r="L1462" s="64">
        <f>IF(VLOOKUP(A1462,$U$12:$AD$125,8)=VLOOKUP(A1461,$U$12:$AD$125,8),0,VLOOKUP(A1462,U$12:$AD$125,8))</f>
        <v>0</v>
      </c>
      <c r="M1462" s="65">
        <f>IF(L1462&gt;0,VLOOKUP(L1462,T$12:$AC$125,7),0)</f>
        <v>0</v>
      </c>
      <c r="N1462" s="60">
        <f t="shared" si="371"/>
        <v>0</v>
      </c>
      <c r="O1462" s="60">
        <f t="shared" ca="1" si="372"/>
        <v>0.34140215000000002</v>
      </c>
      <c r="P1462" s="66" t="str">
        <f t="shared" si="373"/>
        <v>A+J=</v>
      </c>
      <c r="Q1462" s="67">
        <f t="shared" si="374"/>
        <v>45882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</row>
    <row r="1463" spans="1:147" x14ac:dyDescent="0.2">
      <c r="A1463" s="59">
        <f t="shared" si="351"/>
        <v>44829</v>
      </c>
      <c r="B1463" s="70">
        <f t="shared" ca="1" si="364"/>
        <v>1.34140215</v>
      </c>
      <c r="C1463" s="60">
        <f t="shared" si="365"/>
        <v>1</v>
      </c>
      <c r="D1463" s="61">
        <f ca="1">IF(A1463&lt;$B$1,VLOOKUP(A1463,[1]DI!$A$4:$B$15000,2,FALSE),0)</f>
        <v>0</v>
      </c>
      <c r="E1463" s="60">
        <f t="shared" ca="1" si="366"/>
        <v>0</v>
      </c>
      <c r="F1463" s="62">
        <f t="shared" si="363"/>
        <v>1.3</v>
      </c>
      <c r="G1463" s="63">
        <f t="shared" ca="1" si="367"/>
        <v>1</v>
      </c>
      <c r="H1463" s="60">
        <f ca="1">TRUNC(PRODUCT(G$10:G1462),15)</f>
        <v>1.3414021512644401</v>
      </c>
      <c r="I1463" s="60">
        <f t="shared" si="368"/>
        <v>1</v>
      </c>
      <c r="J1463" s="60">
        <f t="shared" ca="1" si="369"/>
        <v>1.34140215</v>
      </c>
      <c r="K1463" s="60">
        <f t="shared" ca="1" si="370"/>
        <v>0.34140215000000002</v>
      </c>
      <c r="L1463" s="64">
        <f>IF(VLOOKUP(A1463,$U$12:$AD$125,8)=VLOOKUP(A1462,$U$12:$AD$125,8),0,VLOOKUP(A1463,U$12:$AD$125,8))</f>
        <v>0</v>
      </c>
      <c r="M1463" s="65">
        <f>IF(L1463&gt;0,VLOOKUP(L1463,T$12:$AC$125,7),0)</f>
        <v>0</v>
      </c>
      <c r="N1463" s="60">
        <f t="shared" si="371"/>
        <v>0</v>
      </c>
      <c r="O1463" s="60">
        <f t="shared" ca="1" si="372"/>
        <v>0.34140215000000002</v>
      </c>
      <c r="P1463" s="66" t="str">
        <f t="shared" si="373"/>
        <v>A+J=</v>
      </c>
      <c r="Q1463" s="67">
        <f t="shared" si="374"/>
        <v>45882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</row>
    <row r="1464" spans="1:147" x14ac:dyDescent="0.2">
      <c r="A1464" s="59">
        <f t="shared" si="351"/>
        <v>44830</v>
      </c>
      <c r="B1464" s="70">
        <f t="shared" ca="1" si="364"/>
        <v>1.34140215</v>
      </c>
      <c r="C1464" s="60">
        <f t="shared" si="365"/>
        <v>1</v>
      </c>
      <c r="D1464" s="61">
        <f ca="1">IF(A1464&lt;$B$1,VLOOKUP(A1464,[1]DI!$A$4:$B$15000,2,FALSE),0)</f>
        <v>0.13650000000000001</v>
      </c>
      <c r="E1464" s="60">
        <f t="shared" ca="1" si="366"/>
        <v>5.0788000000000005E-4</v>
      </c>
      <c r="F1464" s="62">
        <f t="shared" si="363"/>
        <v>1.3</v>
      </c>
      <c r="G1464" s="63">
        <f t="shared" ca="1" si="367"/>
        <v>1.0006602440000001</v>
      </c>
      <c r="H1464" s="60">
        <f ca="1">TRUNC(PRODUCT(G$10:G1463),15)</f>
        <v>1.3414021512644401</v>
      </c>
      <c r="I1464" s="60">
        <f t="shared" si="368"/>
        <v>1</v>
      </c>
      <c r="J1464" s="60">
        <f t="shared" ca="1" si="369"/>
        <v>1.34140215</v>
      </c>
      <c r="K1464" s="60">
        <f t="shared" ca="1" si="370"/>
        <v>0.34140215000000002</v>
      </c>
      <c r="L1464" s="64">
        <f>IF(VLOOKUP(A1464,$U$12:$AD$125,8)=VLOOKUP(A1463,$U$12:$AD$125,8),0,VLOOKUP(A1464,U$12:$AD$125,8))</f>
        <v>0</v>
      </c>
      <c r="M1464" s="65">
        <f>IF(L1464&gt;0,VLOOKUP(L1464,T$12:$AC$125,7),0)</f>
        <v>0</v>
      </c>
      <c r="N1464" s="60">
        <f t="shared" si="371"/>
        <v>0</v>
      </c>
      <c r="O1464" s="60">
        <f t="shared" ca="1" si="372"/>
        <v>0.34140215000000002</v>
      </c>
      <c r="P1464" s="66" t="str">
        <f t="shared" si="373"/>
        <v>A+J=</v>
      </c>
      <c r="Q1464" s="67">
        <f t="shared" si="374"/>
        <v>45882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</row>
    <row r="1465" spans="1:147" x14ac:dyDescent="0.2">
      <c r="A1465" s="59">
        <f t="shared" si="351"/>
        <v>44831</v>
      </c>
      <c r="B1465" s="70">
        <f t="shared" ca="1" si="364"/>
        <v>1.3422878</v>
      </c>
      <c r="C1465" s="60">
        <f t="shared" si="365"/>
        <v>1</v>
      </c>
      <c r="D1465" s="61">
        <f ca="1">IF(A1465&lt;$B$1,VLOOKUP(A1465,[1]DI!$A$4:$B$15000,2,FALSE),0)</f>
        <v>0.13650000000000001</v>
      </c>
      <c r="E1465" s="60">
        <f t="shared" ca="1" si="366"/>
        <v>5.0788000000000005E-4</v>
      </c>
      <c r="F1465" s="62">
        <f t="shared" si="363"/>
        <v>1.3</v>
      </c>
      <c r="G1465" s="63">
        <f t="shared" ca="1" si="367"/>
        <v>1.0006602440000001</v>
      </c>
      <c r="H1465" s="60">
        <f ca="1">TRUNC(PRODUCT(G$10:G1464),15)</f>
        <v>1.3422878039863999</v>
      </c>
      <c r="I1465" s="60">
        <f t="shared" si="368"/>
        <v>1</v>
      </c>
      <c r="J1465" s="60">
        <f t="shared" ca="1" si="369"/>
        <v>1.3422878</v>
      </c>
      <c r="K1465" s="60">
        <f t="shared" ca="1" si="370"/>
        <v>0.34228779999999998</v>
      </c>
      <c r="L1465" s="64">
        <f>IF(VLOOKUP(A1465,$U$12:$AD$125,8)=VLOOKUP(A1464,$U$12:$AD$125,8),0,VLOOKUP(A1465,U$12:$AD$125,8))</f>
        <v>0</v>
      </c>
      <c r="M1465" s="65">
        <f>IF(L1465&gt;0,VLOOKUP(L1465,T$12:$AC$125,7),0)</f>
        <v>0</v>
      </c>
      <c r="N1465" s="60">
        <f t="shared" si="371"/>
        <v>0</v>
      </c>
      <c r="O1465" s="60">
        <f t="shared" ca="1" si="372"/>
        <v>0.34228779999999998</v>
      </c>
      <c r="P1465" s="66" t="str">
        <f t="shared" si="373"/>
        <v>A+J=</v>
      </c>
      <c r="Q1465" s="67">
        <f t="shared" si="374"/>
        <v>45882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</row>
    <row r="1466" spans="1:147" x14ac:dyDescent="0.2">
      <c r="A1466" s="59">
        <f t="shared" si="351"/>
        <v>44832</v>
      </c>
      <c r="B1466" s="70">
        <f t="shared" ca="1" si="364"/>
        <v>1.3431740400000001</v>
      </c>
      <c r="C1466" s="60">
        <f t="shared" si="365"/>
        <v>1</v>
      </c>
      <c r="D1466" s="61">
        <f ca="1">IF(A1466&lt;$B$1,VLOOKUP(A1466,[1]DI!$A$4:$B$15000,2,FALSE),0)</f>
        <v>0.13650000000000001</v>
      </c>
      <c r="E1466" s="60">
        <f t="shared" ca="1" si="366"/>
        <v>5.0788000000000005E-4</v>
      </c>
      <c r="F1466" s="62">
        <f t="shared" si="363"/>
        <v>1.3</v>
      </c>
      <c r="G1466" s="63">
        <f t="shared" ca="1" si="367"/>
        <v>1.0006602440000001</v>
      </c>
      <c r="H1466" s="60">
        <f ca="1">TRUNC(PRODUCT(G$10:G1465),15)</f>
        <v>1.34317404145525</v>
      </c>
      <c r="I1466" s="60">
        <f t="shared" si="368"/>
        <v>1</v>
      </c>
      <c r="J1466" s="60">
        <f t="shared" ca="1" si="369"/>
        <v>1.3431740400000001</v>
      </c>
      <c r="K1466" s="60">
        <f t="shared" ca="1" si="370"/>
        <v>0.34317404000000001</v>
      </c>
      <c r="L1466" s="64">
        <f>IF(VLOOKUP(A1466,$U$12:$AD$125,8)=VLOOKUP(A1465,$U$12:$AD$125,8),0,VLOOKUP(A1466,U$12:$AD$125,8))</f>
        <v>0</v>
      </c>
      <c r="M1466" s="65">
        <f>IF(L1466&gt;0,VLOOKUP(L1466,T$12:$AC$125,7),0)</f>
        <v>0</v>
      </c>
      <c r="N1466" s="60">
        <f t="shared" si="371"/>
        <v>0</v>
      </c>
      <c r="O1466" s="60">
        <f t="shared" ca="1" si="372"/>
        <v>0.34317404000000001</v>
      </c>
      <c r="P1466" s="66" t="str">
        <f t="shared" si="373"/>
        <v>A+J=</v>
      </c>
      <c r="Q1466" s="67">
        <f t="shared" si="374"/>
        <v>45882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</row>
    <row r="1467" spans="1:147" x14ac:dyDescent="0.2">
      <c r="A1467" s="59">
        <f t="shared" si="351"/>
        <v>44833</v>
      </c>
      <c r="B1467" s="70">
        <f t="shared" ca="1" si="364"/>
        <v>1.3440608599999999</v>
      </c>
      <c r="C1467" s="60">
        <f t="shared" si="365"/>
        <v>1</v>
      </c>
      <c r="D1467" s="61">
        <f ca="1">IF(A1467&lt;$B$1,VLOOKUP(A1467,[1]DI!$A$4:$B$15000,2,FALSE),0)</f>
        <v>0.13650000000000001</v>
      </c>
      <c r="E1467" s="60">
        <f t="shared" ca="1" si="366"/>
        <v>5.0788000000000005E-4</v>
      </c>
      <c r="F1467" s="62">
        <f t="shared" si="363"/>
        <v>1.3</v>
      </c>
      <c r="G1467" s="63">
        <f t="shared" ca="1" si="367"/>
        <v>1.0006602440000001</v>
      </c>
      <c r="H1467" s="60">
        <f ca="1">TRUNC(PRODUCT(G$10:G1466),15)</f>
        <v>1.3440608640570799</v>
      </c>
      <c r="I1467" s="60">
        <f t="shared" si="368"/>
        <v>1</v>
      </c>
      <c r="J1467" s="60">
        <f t="shared" ca="1" si="369"/>
        <v>1.3440608599999999</v>
      </c>
      <c r="K1467" s="60">
        <f t="shared" ca="1" si="370"/>
        <v>0.34406086000000002</v>
      </c>
      <c r="L1467" s="64">
        <f>IF(VLOOKUP(A1467,$U$12:$AD$125,8)=VLOOKUP(A1466,$U$12:$AD$125,8),0,VLOOKUP(A1467,U$12:$AD$125,8))</f>
        <v>0</v>
      </c>
      <c r="M1467" s="65">
        <f>IF(L1467&gt;0,VLOOKUP(L1467,T$12:$AC$125,7),0)</f>
        <v>0</v>
      </c>
      <c r="N1467" s="60">
        <f t="shared" si="371"/>
        <v>0</v>
      </c>
      <c r="O1467" s="60">
        <f t="shared" ca="1" si="372"/>
        <v>0.34406086000000002</v>
      </c>
      <c r="P1467" s="66" t="str">
        <f t="shared" si="373"/>
        <v>A+J=</v>
      </c>
      <c r="Q1467" s="67">
        <f t="shared" si="374"/>
        <v>45882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</row>
    <row r="1468" spans="1:147" x14ac:dyDescent="0.2">
      <c r="A1468" s="59">
        <f t="shared" si="351"/>
        <v>44834</v>
      </c>
      <c r="B1468" s="70">
        <f t="shared" ca="1" si="364"/>
        <v>1.3449482699999999</v>
      </c>
      <c r="C1468" s="60">
        <f t="shared" si="365"/>
        <v>1</v>
      </c>
      <c r="D1468" s="61">
        <f ca="1">IF(A1468&lt;$B$1,VLOOKUP(A1468,[1]DI!$A$4:$B$15000,2,FALSE),0)</f>
        <v>0.13650000000000001</v>
      </c>
      <c r="E1468" s="60">
        <f t="shared" ca="1" si="366"/>
        <v>5.0788000000000005E-4</v>
      </c>
      <c r="F1468" s="62">
        <f t="shared" si="363"/>
        <v>1.3</v>
      </c>
      <c r="G1468" s="63">
        <f t="shared" ca="1" si="367"/>
        <v>1.0006602440000001</v>
      </c>
      <c r="H1468" s="60">
        <f ca="1">TRUNC(PRODUCT(G$10:G1467),15)</f>
        <v>1.34494827217821</v>
      </c>
      <c r="I1468" s="60">
        <f t="shared" si="368"/>
        <v>1</v>
      </c>
      <c r="J1468" s="60">
        <f t="shared" ca="1" si="369"/>
        <v>1.3449482699999999</v>
      </c>
      <c r="K1468" s="60">
        <f t="shared" ca="1" si="370"/>
        <v>0.34494827</v>
      </c>
      <c r="L1468" s="64">
        <f>IF(VLOOKUP(A1468,$U$12:$AD$125,8)=VLOOKUP(A1467,$U$12:$AD$125,8),0,VLOOKUP(A1468,U$12:$AD$125,8))</f>
        <v>0</v>
      </c>
      <c r="M1468" s="65">
        <f>IF(L1468&gt;0,VLOOKUP(L1468,T$12:$AC$125,7),0)</f>
        <v>0</v>
      </c>
      <c r="N1468" s="60">
        <f t="shared" si="371"/>
        <v>0</v>
      </c>
      <c r="O1468" s="60">
        <f t="shared" ca="1" si="372"/>
        <v>0.34494827</v>
      </c>
      <c r="P1468" s="66" t="str">
        <f t="shared" si="373"/>
        <v>A+J=</v>
      </c>
      <c r="Q1468" s="67">
        <f t="shared" si="374"/>
        <v>45882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</row>
    <row r="1469" spans="1:147" x14ac:dyDescent="0.2">
      <c r="A1469" s="59">
        <f t="shared" si="351"/>
        <v>44835</v>
      </c>
      <c r="B1469" s="70">
        <f t="shared" ca="1" si="364"/>
        <v>1.3458362699999999</v>
      </c>
      <c r="C1469" s="60">
        <f t="shared" si="365"/>
        <v>1</v>
      </c>
      <c r="D1469" s="61">
        <f ca="1">IF(A1469&lt;$B$1,VLOOKUP(A1469,[1]DI!$A$4:$B$15000,2,FALSE),0)</f>
        <v>0</v>
      </c>
      <c r="E1469" s="60">
        <f t="shared" ca="1" si="366"/>
        <v>0</v>
      </c>
      <c r="F1469" s="62">
        <f t="shared" si="363"/>
        <v>1.3</v>
      </c>
      <c r="G1469" s="63">
        <f t="shared" ca="1" si="367"/>
        <v>1</v>
      </c>
      <c r="H1469" s="60">
        <f ca="1">TRUNC(PRODUCT(G$10:G1468),15)</f>
        <v>1.3458362662052199</v>
      </c>
      <c r="I1469" s="60">
        <f t="shared" si="368"/>
        <v>1</v>
      </c>
      <c r="J1469" s="60">
        <f t="shared" ca="1" si="369"/>
        <v>1.3458362699999999</v>
      </c>
      <c r="K1469" s="60">
        <f t="shared" ca="1" si="370"/>
        <v>0.34583627</v>
      </c>
      <c r="L1469" s="64">
        <f>IF(VLOOKUP(A1469,$U$12:$AD$125,8)=VLOOKUP(A1468,$U$12:$AD$125,8),0,VLOOKUP(A1469,U$12:$AD$125,8))</f>
        <v>0</v>
      </c>
      <c r="M1469" s="65">
        <f>IF(L1469&gt;0,VLOOKUP(L1469,T$12:$AC$125,7),0)</f>
        <v>0</v>
      </c>
      <c r="N1469" s="60">
        <f t="shared" si="371"/>
        <v>0</v>
      </c>
      <c r="O1469" s="60">
        <f t="shared" ca="1" si="372"/>
        <v>0.34583627</v>
      </c>
      <c r="P1469" s="66" t="str">
        <f t="shared" si="373"/>
        <v>A+J=</v>
      </c>
      <c r="Q1469" s="67">
        <f t="shared" si="374"/>
        <v>45882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</row>
    <row r="1470" spans="1:147" x14ac:dyDescent="0.2">
      <c r="A1470" s="59">
        <f t="shared" si="351"/>
        <v>44836</v>
      </c>
      <c r="B1470" s="70">
        <f t="shared" ca="1" si="364"/>
        <v>1.3458362699999999</v>
      </c>
      <c r="C1470" s="60">
        <f t="shared" si="365"/>
        <v>1</v>
      </c>
      <c r="D1470" s="61">
        <f ca="1">IF(A1470&lt;$B$1,VLOOKUP(A1470,[1]DI!$A$4:$B$15000,2,FALSE),0)</f>
        <v>0</v>
      </c>
      <c r="E1470" s="60">
        <f t="shared" ca="1" si="366"/>
        <v>0</v>
      </c>
      <c r="F1470" s="62">
        <f t="shared" si="363"/>
        <v>1.3</v>
      </c>
      <c r="G1470" s="63">
        <f t="shared" ca="1" si="367"/>
        <v>1</v>
      </c>
      <c r="H1470" s="60">
        <f ca="1">TRUNC(PRODUCT(G$10:G1469),15)</f>
        <v>1.3458362662052199</v>
      </c>
      <c r="I1470" s="60">
        <f t="shared" si="368"/>
        <v>1</v>
      </c>
      <c r="J1470" s="60">
        <f t="shared" ca="1" si="369"/>
        <v>1.3458362699999999</v>
      </c>
      <c r="K1470" s="60">
        <f t="shared" ca="1" si="370"/>
        <v>0.34583627</v>
      </c>
      <c r="L1470" s="64">
        <f>IF(VLOOKUP(A1470,$U$12:$AD$125,8)=VLOOKUP(A1469,$U$12:$AD$125,8),0,VLOOKUP(A1470,U$12:$AD$125,8))</f>
        <v>0</v>
      </c>
      <c r="M1470" s="65">
        <f>IF(L1470&gt;0,VLOOKUP(L1470,T$12:$AC$125,7),0)</f>
        <v>0</v>
      </c>
      <c r="N1470" s="60">
        <f t="shared" si="371"/>
        <v>0</v>
      </c>
      <c r="O1470" s="60">
        <f t="shared" ca="1" si="372"/>
        <v>0.34583627</v>
      </c>
      <c r="P1470" s="66" t="str">
        <f t="shared" si="373"/>
        <v>A+J=</v>
      </c>
      <c r="Q1470" s="67">
        <f t="shared" si="374"/>
        <v>45882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</row>
    <row r="1471" spans="1:147" x14ac:dyDescent="0.2">
      <c r="A1471" s="59">
        <f t="shared" si="351"/>
        <v>44837</v>
      </c>
      <c r="B1471" s="70">
        <f t="shared" ca="1" si="364"/>
        <v>1.3458362699999999</v>
      </c>
      <c r="C1471" s="60">
        <f t="shared" si="365"/>
        <v>1</v>
      </c>
      <c r="D1471" s="61">
        <f ca="1">IF(A1471&lt;$B$1,VLOOKUP(A1471,[1]DI!$A$4:$B$15000,2,FALSE),0)</f>
        <v>0.13650000000000001</v>
      </c>
      <c r="E1471" s="60">
        <f t="shared" ca="1" si="366"/>
        <v>5.0788000000000005E-4</v>
      </c>
      <c r="F1471" s="62">
        <f t="shared" si="363"/>
        <v>1.3</v>
      </c>
      <c r="G1471" s="63">
        <f t="shared" ca="1" si="367"/>
        <v>1.0006602440000001</v>
      </c>
      <c r="H1471" s="60">
        <f ca="1">TRUNC(PRODUCT(G$10:G1470),15)</f>
        <v>1.3458362662052199</v>
      </c>
      <c r="I1471" s="60">
        <f t="shared" si="368"/>
        <v>1</v>
      </c>
      <c r="J1471" s="60">
        <f t="shared" ca="1" si="369"/>
        <v>1.3458362699999999</v>
      </c>
      <c r="K1471" s="60">
        <f t="shared" ca="1" si="370"/>
        <v>0.34583627</v>
      </c>
      <c r="L1471" s="64">
        <f>IF(VLOOKUP(A1471,$U$12:$AD$125,8)=VLOOKUP(A1470,$U$12:$AD$125,8),0,VLOOKUP(A1471,U$12:$AD$125,8))</f>
        <v>0</v>
      </c>
      <c r="M1471" s="65">
        <f>IF(L1471&gt;0,VLOOKUP(L1471,T$12:$AC$125,7),0)</f>
        <v>0</v>
      </c>
      <c r="N1471" s="60">
        <f t="shared" si="371"/>
        <v>0</v>
      </c>
      <c r="O1471" s="60">
        <f t="shared" ca="1" si="372"/>
        <v>0.34583627</v>
      </c>
      <c r="P1471" s="66" t="str">
        <f t="shared" si="373"/>
        <v>A+J=</v>
      </c>
      <c r="Q1471" s="67">
        <f t="shared" si="374"/>
        <v>45882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</row>
    <row r="1472" spans="1:147" x14ac:dyDescent="0.2">
      <c r="A1472" s="59">
        <f t="shared" si="351"/>
        <v>44838</v>
      </c>
      <c r="B1472" s="70">
        <f t="shared" ca="1" si="364"/>
        <v>1.34672485</v>
      </c>
      <c r="C1472" s="60">
        <f t="shared" si="365"/>
        <v>1</v>
      </c>
      <c r="D1472" s="61">
        <f ca="1">IF(A1472&lt;$B$1,VLOOKUP(A1472,[1]DI!$A$4:$B$15000,2,FALSE),0)</f>
        <v>0.13650000000000001</v>
      </c>
      <c r="E1472" s="60">
        <f t="shared" ca="1" si="366"/>
        <v>5.0788000000000005E-4</v>
      </c>
      <c r="F1472" s="62">
        <f t="shared" si="363"/>
        <v>1.3</v>
      </c>
      <c r="G1472" s="63">
        <f t="shared" ca="1" si="367"/>
        <v>1.0006602440000001</v>
      </c>
      <c r="H1472" s="60">
        <f ca="1">TRUNC(PRODUCT(G$10:G1471),15)</f>
        <v>1.3467248465249699</v>
      </c>
      <c r="I1472" s="60">
        <f t="shared" si="368"/>
        <v>1</v>
      </c>
      <c r="J1472" s="60">
        <f t="shared" ca="1" si="369"/>
        <v>1.34672485</v>
      </c>
      <c r="K1472" s="60">
        <f t="shared" ca="1" si="370"/>
        <v>0.34672484999999997</v>
      </c>
      <c r="L1472" s="64">
        <f>IF(VLOOKUP(A1472,$U$12:$AD$125,8)=VLOOKUP(A1471,$U$12:$AD$125,8),0,VLOOKUP(A1472,U$12:$AD$125,8))</f>
        <v>0</v>
      </c>
      <c r="M1472" s="65">
        <f>IF(L1472&gt;0,VLOOKUP(L1472,T$12:$AC$125,7),0)</f>
        <v>0</v>
      </c>
      <c r="N1472" s="60">
        <f t="shared" si="371"/>
        <v>0</v>
      </c>
      <c r="O1472" s="60">
        <f t="shared" ca="1" si="372"/>
        <v>0.34672484999999997</v>
      </c>
      <c r="P1472" s="66" t="str">
        <f t="shared" si="373"/>
        <v>A+J=</v>
      </c>
      <c r="Q1472" s="67">
        <f t="shared" si="374"/>
        <v>45882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</row>
    <row r="1473" spans="1:147" x14ac:dyDescent="0.2">
      <c r="A1473" s="59">
        <f t="shared" si="351"/>
        <v>44839</v>
      </c>
      <c r="B1473" s="70">
        <f t="shared" ca="1" si="364"/>
        <v>1.34761401</v>
      </c>
      <c r="C1473" s="60">
        <f t="shared" si="365"/>
        <v>1</v>
      </c>
      <c r="D1473" s="61">
        <f ca="1">IF(A1473&lt;$B$1,VLOOKUP(A1473,[1]DI!$A$4:$B$15000,2,FALSE),0)</f>
        <v>0.13650000000000001</v>
      </c>
      <c r="E1473" s="60">
        <f t="shared" ca="1" si="366"/>
        <v>5.0788000000000005E-4</v>
      </c>
      <c r="F1473" s="62">
        <f t="shared" si="363"/>
        <v>1.3</v>
      </c>
      <c r="G1473" s="63">
        <f t="shared" ca="1" si="367"/>
        <v>1.0006602440000001</v>
      </c>
      <c r="H1473" s="60">
        <f ca="1">TRUNC(PRODUCT(G$10:G1472),15)</f>
        <v>1.34761401352454</v>
      </c>
      <c r="I1473" s="60">
        <f t="shared" si="368"/>
        <v>1</v>
      </c>
      <c r="J1473" s="60">
        <f t="shared" ca="1" si="369"/>
        <v>1.34761401</v>
      </c>
      <c r="K1473" s="60">
        <f t="shared" ca="1" si="370"/>
        <v>0.34761400999999997</v>
      </c>
      <c r="L1473" s="64">
        <f>IF(VLOOKUP(A1473,$U$12:$AD$125,8)=VLOOKUP(A1472,$U$12:$AD$125,8),0,VLOOKUP(A1473,U$12:$AD$125,8))</f>
        <v>0</v>
      </c>
      <c r="M1473" s="65">
        <f>IF(L1473&gt;0,VLOOKUP(L1473,T$12:$AC$125,7),0)</f>
        <v>0</v>
      </c>
      <c r="N1473" s="60">
        <f t="shared" si="371"/>
        <v>0</v>
      </c>
      <c r="O1473" s="60">
        <f t="shared" ca="1" si="372"/>
        <v>0.34761400999999997</v>
      </c>
      <c r="P1473" s="66" t="str">
        <f t="shared" si="373"/>
        <v>A+J=</v>
      </c>
      <c r="Q1473" s="67">
        <f t="shared" si="374"/>
        <v>45882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</row>
    <row r="1474" spans="1:147" x14ac:dyDescent="0.2">
      <c r="A1474" s="59">
        <f t="shared" si="351"/>
        <v>44840</v>
      </c>
      <c r="B1474" s="70">
        <f t="shared" ca="1" si="364"/>
        <v>1.34850377</v>
      </c>
      <c r="C1474" s="60">
        <f t="shared" si="365"/>
        <v>1</v>
      </c>
      <c r="D1474" s="61">
        <f ca="1">IF(A1474&lt;$B$1,VLOOKUP(A1474,[1]DI!$A$4:$B$15000,2,FALSE),0)</f>
        <v>0.13650000000000001</v>
      </c>
      <c r="E1474" s="60">
        <f t="shared" ca="1" si="366"/>
        <v>5.0788000000000005E-4</v>
      </c>
      <c r="F1474" s="62">
        <f t="shared" si="363"/>
        <v>1.3</v>
      </c>
      <c r="G1474" s="63">
        <f t="shared" ca="1" si="367"/>
        <v>1.0006602440000001</v>
      </c>
      <c r="H1474" s="60">
        <f ca="1">TRUNC(PRODUCT(G$10:G1473),15)</f>
        <v>1.3485037675912801</v>
      </c>
      <c r="I1474" s="60">
        <f t="shared" si="368"/>
        <v>1</v>
      </c>
      <c r="J1474" s="60">
        <f t="shared" ca="1" si="369"/>
        <v>1.34850377</v>
      </c>
      <c r="K1474" s="60">
        <f t="shared" ca="1" si="370"/>
        <v>0.34850376999999999</v>
      </c>
      <c r="L1474" s="64">
        <f>IF(VLOOKUP(A1474,$U$12:$AD$125,8)=VLOOKUP(A1473,$U$12:$AD$125,8),0,VLOOKUP(A1474,U$12:$AD$125,8))</f>
        <v>0</v>
      </c>
      <c r="M1474" s="65">
        <f>IF(L1474&gt;0,VLOOKUP(L1474,T$12:$AC$125,7),0)</f>
        <v>0</v>
      </c>
      <c r="N1474" s="60">
        <f t="shared" si="371"/>
        <v>0</v>
      </c>
      <c r="O1474" s="60">
        <f t="shared" ca="1" si="372"/>
        <v>0.34850376999999999</v>
      </c>
      <c r="P1474" s="66" t="str">
        <f t="shared" si="373"/>
        <v>A+J=</v>
      </c>
      <c r="Q1474" s="67">
        <f t="shared" si="374"/>
        <v>45882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</row>
    <row r="1475" spans="1:147" x14ac:dyDescent="0.2">
      <c r="A1475" s="59">
        <f t="shared" si="351"/>
        <v>44841</v>
      </c>
      <c r="B1475" s="70">
        <f t="shared" ca="1" si="364"/>
        <v>1.34939411</v>
      </c>
      <c r="C1475" s="60">
        <f t="shared" si="365"/>
        <v>1</v>
      </c>
      <c r="D1475" s="61">
        <f ca="1">IF(A1475&lt;$B$1,VLOOKUP(A1475,[1]DI!$A$4:$B$15000,2,FALSE),0)</f>
        <v>0.13650000000000001</v>
      </c>
      <c r="E1475" s="60">
        <f t="shared" ca="1" si="366"/>
        <v>5.0788000000000005E-4</v>
      </c>
      <c r="F1475" s="62">
        <f t="shared" si="363"/>
        <v>1.3</v>
      </c>
      <c r="G1475" s="63">
        <f t="shared" ca="1" si="367"/>
        <v>1.0006602440000001</v>
      </c>
      <c r="H1475" s="60">
        <f ca="1">TRUNC(PRODUCT(G$10:G1474),15)</f>
        <v>1.3493941091128101</v>
      </c>
      <c r="I1475" s="60">
        <f t="shared" si="368"/>
        <v>1</v>
      </c>
      <c r="J1475" s="60">
        <f t="shared" ca="1" si="369"/>
        <v>1.34939411</v>
      </c>
      <c r="K1475" s="60">
        <f t="shared" ca="1" si="370"/>
        <v>0.34939410999999998</v>
      </c>
      <c r="L1475" s="64">
        <f>IF(VLOOKUP(A1475,$U$12:$AD$125,8)=VLOOKUP(A1474,$U$12:$AD$125,8),0,VLOOKUP(A1475,U$12:$AD$125,8))</f>
        <v>0</v>
      </c>
      <c r="M1475" s="65">
        <f>IF(L1475&gt;0,VLOOKUP(L1475,T$12:$AC$125,7),0)</f>
        <v>0</v>
      </c>
      <c r="N1475" s="60">
        <f t="shared" si="371"/>
        <v>0</v>
      </c>
      <c r="O1475" s="60">
        <f t="shared" ca="1" si="372"/>
        <v>0.34939410999999998</v>
      </c>
      <c r="P1475" s="66" t="str">
        <f t="shared" si="373"/>
        <v>A+J=</v>
      </c>
      <c r="Q1475" s="67">
        <f t="shared" si="374"/>
        <v>45882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</row>
    <row r="1476" spans="1:147" x14ac:dyDescent="0.2">
      <c r="A1476" s="59">
        <f t="shared" si="351"/>
        <v>44842</v>
      </c>
      <c r="B1476" s="70">
        <f t="shared" ca="1" si="364"/>
        <v>1.3502850399999999</v>
      </c>
      <c r="C1476" s="60">
        <f t="shared" si="365"/>
        <v>1</v>
      </c>
      <c r="D1476" s="61">
        <f ca="1">IF(A1476&lt;$B$1,VLOOKUP(A1476,[1]DI!$A$4:$B$15000,2,FALSE),0)</f>
        <v>0</v>
      </c>
      <c r="E1476" s="60">
        <f t="shared" ca="1" si="366"/>
        <v>0</v>
      </c>
      <c r="F1476" s="62">
        <f t="shared" si="363"/>
        <v>1.3</v>
      </c>
      <c r="G1476" s="63">
        <f t="shared" ca="1" si="367"/>
        <v>1</v>
      </c>
      <c r="H1476" s="60">
        <f ca="1">TRUNC(PRODUCT(G$10:G1475),15)</f>
        <v>1.35028503847699</v>
      </c>
      <c r="I1476" s="60">
        <f t="shared" si="368"/>
        <v>1</v>
      </c>
      <c r="J1476" s="60">
        <f t="shared" ca="1" si="369"/>
        <v>1.3502850399999999</v>
      </c>
      <c r="K1476" s="60">
        <f t="shared" ca="1" si="370"/>
        <v>0.35028503999999999</v>
      </c>
      <c r="L1476" s="64">
        <f>IF(VLOOKUP(A1476,$U$12:$AD$125,8)=VLOOKUP(A1475,$U$12:$AD$125,8),0,VLOOKUP(A1476,U$12:$AD$125,8))</f>
        <v>0</v>
      </c>
      <c r="M1476" s="65">
        <f>IF(L1476&gt;0,VLOOKUP(L1476,T$12:$AC$125,7),0)</f>
        <v>0</v>
      </c>
      <c r="N1476" s="60">
        <f t="shared" si="371"/>
        <v>0</v>
      </c>
      <c r="O1476" s="60">
        <f t="shared" ca="1" si="372"/>
        <v>0.35028503999999999</v>
      </c>
      <c r="P1476" s="66" t="str">
        <f t="shared" si="373"/>
        <v>A+J=</v>
      </c>
      <c r="Q1476" s="67">
        <f t="shared" si="374"/>
        <v>45882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</row>
    <row r="1477" spans="1:147" x14ac:dyDescent="0.2">
      <c r="A1477" s="59">
        <f t="shared" si="351"/>
        <v>44843</v>
      </c>
      <c r="B1477" s="70">
        <f t="shared" ca="1" si="364"/>
        <v>1.3502850399999999</v>
      </c>
      <c r="C1477" s="60">
        <f t="shared" si="365"/>
        <v>1</v>
      </c>
      <c r="D1477" s="61">
        <f ca="1">IF(A1477&lt;$B$1,VLOOKUP(A1477,[1]DI!$A$4:$B$15000,2,FALSE),0)</f>
        <v>0</v>
      </c>
      <c r="E1477" s="60">
        <f t="shared" ca="1" si="366"/>
        <v>0</v>
      </c>
      <c r="F1477" s="62">
        <f t="shared" si="363"/>
        <v>1.3</v>
      </c>
      <c r="G1477" s="63">
        <f t="shared" ca="1" si="367"/>
        <v>1</v>
      </c>
      <c r="H1477" s="60">
        <f ca="1">TRUNC(PRODUCT(G$10:G1476),15)</f>
        <v>1.35028503847699</v>
      </c>
      <c r="I1477" s="60">
        <f t="shared" si="368"/>
        <v>1</v>
      </c>
      <c r="J1477" s="60">
        <f t="shared" ca="1" si="369"/>
        <v>1.3502850399999999</v>
      </c>
      <c r="K1477" s="60">
        <f t="shared" ca="1" si="370"/>
        <v>0.35028503999999999</v>
      </c>
      <c r="L1477" s="64">
        <f>IF(VLOOKUP(A1477,$U$12:$AD$125,8)=VLOOKUP(A1476,$U$12:$AD$125,8),0,VLOOKUP(A1477,U$12:$AD$125,8))</f>
        <v>0</v>
      </c>
      <c r="M1477" s="65">
        <f>IF(L1477&gt;0,VLOOKUP(L1477,T$12:$AC$125,7),0)</f>
        <v>0</v>
      </c>
      <c r="N1477" s="60">
        <f t="shared" si="371"/>
        <v>0</v>
      </c>
      <c r="O1477" s="60">
        <f t="shared" ca="1" si="372"/>
        <v>0.35028503999999999</v>
      </c>
      <c r="P1477" s="66" t="str">
        <f t="shared" si="373"/>
        <v>A+J=</v>
      </c>
      <c r="Q1477" s="67">
        <f t="shared" si="374"/>
        <v>45882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</row>
    <row r="1478" spans="1:147" x14ac:dyDescent="0.2">
      <c r="A1478" s="59">
        <f t="shared" si="351"/>
        <v>44844</v>
      </c>
      <c r="B1478" s="70">
        <f t="shared" ca="1" si="364"/>
        <v>1.3502850399999999</v>
      </c>
      <c r="C1478" s="60">
        <f t="shared" si="365"/>
        <v>1</v>
      </c>
      <c r="D1478" s="61">
        <f ca="1">IF(A1478&lt;$B$1,VLOOKUP(A1478,[1]DI!$A$4:$B$15000,2,FALSE),0)</f>
        <v>0.13650000000000001</v>
      </c>
      <c r="E1478" s="60">
        <f t="shared" ca="1" si="366"/>
        <v>5.0788000000000005E-4</v>
      </c>
      <c r="F1478" s="62">
        <f t="shared" si="363"/>
        <v>1.3</v>
      </c>
      <c r="G1478" s="63">
        <f t="shared" ca="1" si="367"/>
        <v>1.0006602440000001</v>
      </c>
      <c r="H1478" s="60">
        <f ca="1">TRUNC(PRODUCT(G$10:G1477),15)</f>
        <v>1.35028503847699</v>
      </c>
      <c r="I1478" s="60">
        <f t="shared" si="368"/>
        <v>1</v>
      </c>
      <c r="J1478" s="60">
        <f t="shared" ca="1" si="369"/>
        <v>1.3502850399999999</v>
      </c>
      <c r="K1478" s="60">
        <f t="shared" ca="1" si="370"/>
        <v>0.35028503999999999</v>
      </c>
      <c r="L1478" s="64">
        <f>IF(VLOOKUP(A1478,$U$12:$AD$125,8)=VLOOKUP(A1477,$U$12:$AD$125,8),0,VLOOKUP(A1478,U$12:$AD$125,8))</f>
        <v>0</v>
      </c>
      <c r="M1478" s="65">
        <f>IF(L1478&gt;0,VLOOKUP(L1478,T$12:$AC$125,7),0)</f>
        <v>0</v>
      </c>
      <c r="N1478" s="60">
        <f t="shared" si="371"/>
        <v>0</v>
      </c>
      <c r="O1478" s="60">
        <f t="shared" ca="1" si="372"/>
        <v>0.35028503999999999</v>
      </c>
      <c r="P1478" s="66" t="str">
        <f t="shared" si="373"/>
        <v>A+J=</v>
      </c>
      <c r="Q1478" s="67">
        <f t="shared" si="374"/>
        <v>45882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</row>
    <row r="1479" spans="1:147" x14ac:dyDescent="0.2">
      <c r="A1479" s="59">
        <f t="shared" si="351"/>
        <v>44845</v>
      </c>
      <c r="B1479" s="70">
        <f t="shared" ca="1" si="364"/>
        <v>1.3511765600000001</v>
      </c>
      <c r="C1479" s="60">
        <f t="shared" si="365"/>
        <v>1</v>
      </c>
      <c r="D1479" s="61">
        <f ca="1">IF(A1479&lt;$B$1,VLOOKUP(A1479,[1]DI!$A$4:$B$15000,2,FALSE),0)</f>
        <v>0.13650000000000001</v>
      </c>
      <c r="E1479" s="60">
        <f t="shared" ca="1" si="366"/>
        <v>5.0788000000000005E-4</v>
      </c>
      <c r="F1479" s="62">
        <f t="shared" si="363"/>
        <v>1.3</v>
      </c>
      <c r="G1479" s="63">
        <f t="shared" ca="1" si="367"/>
        <v>1.0006602440000001</v>
      </c>
      <c r="H1479" s="60">
        <f ca="1">TRUNC(PRODUCT(G$10:G1478),15)</f>
        <v>1.35117655607193</v>
      </c>
      <c r="I1479" s="60">
        <f t="shared" si="368"/>
        <v>1</v>
      </c>
      <c r="J1479" s="60">
        <f t="shared" ca="1" si="369"/>
        <v>1.3511765600000001</v>
      </c>
      <c r="K1479" s="60">
        <f t="shared" ca="1" si="370"/>
        <v>0.35117656000000003</v>
      </c>
      <c r="L1479" s="64">
        <f>IF(VLOOKUP(A1479,$U$12:$AD$125,8)=VLOOKUP(A1478,$U$12:$AD$125,8),0,VLOOKUP(A1479,U$12:$AD$125,8))</f>
        <v>0</v>
      </c>
      <c r="M1479" s="65">
        <f>IF(L1479&gt;0,VLOOKUP(L1479,T$12:$AC$125,7),0)</f>
        <v>0</v>
      </c>
      <c r="N1479" s="60">
        <f t="shared" si="371"/>
        <v>0</v>
      </c>
      <c r="O1479" s="60">
        <f t="shared" ca="1" si="372"/>
        <v>0.35117656000000003</v>
      </c>
      <c r="P1479" s="66" t="str">
        <f t="shared" si="373"/>
        <v>A+J=</v>
      </c>
      <c r="Q1479" s="67">
        <f t="shared" si="374"/>
        <v>45882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</row>
    <row r="1480" spans="1:147" x14ac:dyDescent="0.2">
      <c r="A1480" s="59">
        <f t="shared" si="351"/>
        <v>44846</v>
      </c>
      <c r="B1480" s="70">
        <f t="shared" ca="1" si="364"/>
        <v>1.35206866</v>
      </c>
      <c r="C1480" s="60">
        <f t="shared" si="365"/>
        <v>1</v>
      </c>
      <c r="D1480" s="61">
        <f ca="1">IF(A1480&lt;$B$1,VLOOKUP(A1480,[1]DI!$A$4:$B$15000,2,FALSE),0)</f>
        <v>0</v>
      </c>
      <c r="E1480" s="60">
        <f t="shared" ca="1" si="366"/>
        <v>0</v>
      </c>
      <c r="F1480" s="62">
        <f t="shared" si="363"/>
        <v>1.3</v>
      </c>
      <c r="G1480" s="63">
        <f t="shared" ca="1" si="367"/>
        <v>1</v>
      </c>
      <c r="H1480" s="60">
        <f ca="1">TRUNC(PRODUCT(G$10:G1479),15)</f>
        <v>1.3520686622860201</v>
      </c>
      <c r="I1480" s="60">
        <f t="shared" si="368"/>
        <v>1</v>
      </c>
      <c r="J1480" s="60">
        <f t="shared" ca="1" si="369"/>
        <v>1.35206866</v>
      </c>
      <c r="K1480" s="60">
        <f t="shared" ca="1" si="370"/>
        <v>0.35206865999999998</v>
      </c>
      <c r="L1480" s="64">
        <f>IF(VLOOKUP(A1480,$U$12:$AD$125,8)=VLOOKUP(A1479,$U$12:$AD$125,8),0,VLOOKUP(A1480,U$12:$AD$125,8))</f>
        <v>0</v>
      </c>
      <c r="M1480" s="65">
        <f>IF(L1480&gt;0,VLOOKUP(L1480,T$12:$AC$125,7),0)</f>
        <v>0</v>
      </c>
      <c r="N1480" s="60">
        <f t="shared" si="371"/>
        <v>0</v>
      </c>
      <c r="O1480" s="60">
        <f t="shared" ca="1" si="372"/>
        <v>0.35206865999999998</v>
      </c>
      <c r="P1480" s="66" t="str">
        <f t="shared" si="373"/>
        <v>A+J=</v>
      </c>
      <c r="Q1480" s="67">
        <f t="shared" si="374"/>
        <v>45882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</row>
    <row r="1481" spans="1:147" x14ac:dyDescent="0.2">
      <c r="A1481" s="59">
        <f t="shared" si="351"/>
        <v>44847</v>
      </c>
      <c r="B1481" s="70">
        <f t="shared" ca="1" si="364"/>
        <v>1.35206866</v>
      </c>
      <c r="C1481" s="60">
        <f t="shared" si="365"/>
        <v>1</v>
      </c>
      <c r="D1481" s="61">
        <f ca="1">IF(A1481&lt;$B$1,VLOOKUP(A1481,[1]DI!$A$4:$B$15000,2,FALSE),0)</f>
        <v>0.13650000000000001</v>
      </c>
      <c r="E1481" s="60">
        <f t="shared" ca="1" si="366"/>
        <v>5.0788000000000005E-4</v>
      </c>
      <c r="F1481" s="62">
        <f t="shared" si="363"/>
        <v>1.3</v>
      </c>
      <c r="G1481" s="63">
        <f t="shared" ca="1" si="367"/>
        <v>1.0006602440000001</v>
      </c>
      <c r="H1481" s="60">
        <f ca="1">TRUNC(PRODUCT(G$10:G1480),15)</f>
        <v>1.3520686622860201</v>
      </c>
      <c r="I1481" s="60">
        <f t="shared" si="368"/>
        <v>1</v>
      </c>
      <c r="J1481" s="60">
        <f t="shared" ca="1" si="369"/>
        <v>1.35206866</v>
      </c>
      <c r="K1481" s="60">
        <f t="shared" ca="1" si="370"/>
        <v>0.35206865999999998</v>
      </c>
      <c r="L1481" s="64">
        <f>IF(VLOOKUP(A1481,$U$12:$AD$125,8)=VLOOKUP(A1480,$U$12:$AD$125,8),0,VLOOKUP(A1481,U$12:$AD$125,8))</f>
        <v>0</v>
      </c>
      <c r="M1481" s="65">
        <f>IF(L1481&gt;0,VLOOKUP(L1481,T$12:$AC$125,7),0)</f>
        <v>0</v>
      </c>
      <c r="N1481" s="60">
        <f t="shared" si="371"/>
        <v>0</v>
      </c>
      <c r="O1481" s="60">
        <f t="shared" ca="1" si="372"/>
        <v>0.35206865999999998</v>
      </c>
      <c r="P1481" s="66" t="str">
        <f t="shared" si="373"/>
        <v>A+J=</v>
      </c>
      <c r="Q1481" s="67">
        <f t="shared" si="374"/>
        <v>45882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</row>
    <row r="1482" spans="1:147" x14ac:dyDescent="0.2">
      <c r="A1482" s="59">
        <f t="shared" si="351"/>
        <v>44848</v>
      </c>
      <c r="B1482" s="70">
        <f t="shared" ca="1" si="364"/>
        <v>1.3529613600000001</v>
      </c>
      <c r="C1482" s="60">
        <f t="shared" si="365"/>
        <v>1</v>
      </c>
      <c r="D1482" s="61">
        <f ca="1">IF(A1482&lt;$B$1,VLOOKUP(A1482,[1]DI!$A$4:$B$15000,2,FALSE),0)</f>
        <v>0.13650000000000001</v>
      </c>
      <c r="E1482" s="60">
        <f t="shared" ca="1" si="366"/>
        <v>5.0788000000000005E-4</v>
      </c>
      <c r="F1482" s="62">
        <f t="shared" si="363"/>
        <v>1.3</v>
      </c>
      <c r="G1482" s="63">
        <f t="shared" ca="1" si="367"/>
        <v>1.0006602440000001</v>
      </c>
      <c r="H1482" s="60">
        <f ca="1">TRUNC(PRODUCT(G$10:G1481),15)</f>
        <v>1.35296135750788</v>
      </c>
      <c r="I1482" s="60">
        <f t="shared" si="368"/>
        <v>1</v>
      </c>
      <c r="J1482" s="60">
        <f t="shared" ca="1" si="369"/>
        <v>1.3529613599999999</v>
      </c>
      <c r="K1482" s="60">
        <f t="shared" ca="1" si="370"/>
        <v>0.35296136</v>
      </c>
      <c r="L1482" s="64">
        <f>IF(VLOOKUP(A1482,$U$12:$AD$125,8)=VLOOKUP(A1481,$U$12:$AD$125,8),0,VLOOKUP(A1482,U$12:$AD$125,8))</f>
        <v>0</v>
      </c>
      <c r="M1482" s="65">
        <f>IF(L1482&gt;0,VLOOKUP(L1482,T$12:$AC$125,7),0)</f>
        <v>0</v>
      </c>
      <c r="N1482" s="60">
        <f t="shared" si="371"/>
        <v>0</v>
      </c>
      <c r="O1482" s="60">
        <f t="shared" ca="1" si="372"/>
        <v>0.35296136</v>
      </c>
      <c r="P1482" s="66" t="str">
        <f t="shared" si="373"/>
        <v>A+J=</v>
      </c>
      <c r="Q1482" s="67">
        <f t="shared" si="374"/>
        <v>45882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</row>
    <row r="1483" spans="1:147" x14ac:dyDescent="0.2">
      <c r="A1483" s="59">
        <f t="shared" ref="A1483:A1546" si="375">(A1482+1)</f>
        <v>44849</v>
      </c>
      <c r="B1483" s="70">
        <f t="shared" ca="1" si="364"/>
        <v>1.35385464</v>
      </c>
      <c r="C1483" s="60">
        <f t="shared" si="365"/>
        <v>1</v>
      </c>
      <c r="D1483" s="61">
        <f ca="1">IF(A1483&lt;$B$1,VLOOKUP(A1483,[1]DI!$A$4:$B$15000,2,FALSE),0)</f>
        <v>0</v>
      </c>
      <c r="E1483" s="60">
        <f t="shared" ca="1" si="366"/>
        <v>0</v>
      </c>
      <c r="F1483" s="62">
        <f t="shared" si="363"/>
        <v>1.3</v>
      </c>
      <c r="G1483" s="63">
        <f t="shared" ca="1" si="367"/>
        <v>1</v>
      </c>
      <c r="H1483" s="60">
        <f ca="1">TRUNC(PRODUCT(G$10:G1482),15)</f>
        <v>1.3538546421264099</v>
      </c>
      <c r="I1483" s="60">
        <f t="shared" si="368"/>
        <v>1</v>
      </c>
      <c r="J1483" s="60">
        <f t="shared" ca="1" si="369"/>
        <v>1.35385464</v>
      </c>
      <c r="K1483" s="60">
        <f t="shared" ca="1" si="370"/>
        <v>0.35385464</v>
      </c>
      <c r="L1483" s="64">
        <f>IF(VLOOKUP(A1483,$U$12:$AD$125,8)=VLOOKUP(A1482,$U$12:$AD$125,8),0,VLOOKUP(A1483,U$12:$AD$125,8))</f>
        <v>0</v>
      </c>
      <c r="M1483" s="65">
        <f>IF(L1483&gt;0,VLOOKUP(L1483,T$12:$AC$125,7),0)</f>
        <v>0</v>
      </c>
      <c r="N1483" s="60">
        <f t="shared" si="371"/>
        <v>0</v>
      </c>
      <c r="O1483" s="60">
        <f t="shared" ca="1" si="372"/>
        <v>0.35385464</v>
      </c>
      <c r="P1483" s="66" t="str">
        <f t="shared" si="373"/>
        <v>A+J=</v>
      </c>
      <c r="Q1483" s="67">
        <f t="shared" si="374"/>
        <v>45882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</row>
    <row r="1484" spans="1:147" x14ac:dyDescent="0.2">
      <c r="A1484" s="59">
        <f t="shared" si="375"/>
        <v>44850</v>
      </c>
      <c r="B1484" s="70">
        <f t="shared" ca="1" si="364"/>
        <v>1.35385464</v>
      </c>
      <c r="C1484" s="60">
        <f t="shared" si="365"/>
        <v>1</v>
      </c>
      <c r="D1484" s="61">
        <f ca="1">IF(A1484&lt;$B$1,VLOOKUP(A1484,[1]DI!$A$4:$B$15000,2,FALSE),0)</f>
        <v>0</v>
      </c>
      <c r="E1484" s="60">
        <f t="shared" ca="1" si="366"/>
        <v>0</v>
      </c>
      <c r="F1484" s="62">
        <f t="shared" si="363"/>
        <v>1.3</v>
      </c>
      <c r="G1484" s="63">
        <f t="shared" ca="1" si="367"/>
        <v>1</v>
      </c>
      <c r="H1484" s="60">
        <f ca="1">TRUNC(PRODUCT(G$10:G1483),15)</f>
        <v>1.3538546421264099</v>
      </c>
      <c r="I1484" s="60">
        <f t="shared" si="368"/>
        <v>1</v>
      </c>
      <c r="J1484" s="60">
        <f t="shared" ca="1" si="369"/>
        <v>1.35385464</v>
      </c>
      <c r="K1484" s="60">
        <f t="shared" ca="1" si="370"/>
        <v>0.35385464</v>
      </c>
      <c r="L1484" s="64">
        <f>IF(VLOOKUP(A1484,$U$12:$AD$125,8)=VLOOKUP(A1483,$U$12:$AD$125,8),0,VLOOKUP(A1484,U$12:$AD$125,8))</f>
        <v>0</v>
      </c>
      <c r="M1484" s="65">
        <f>IF(L1484&gt;0,VLOOKUP(L1484,T$12:$AC$125,7),0)</f>
        <v>0</v>
      </c>
      <c r="N1484" s="60">
        <f t="shared" si="371"/>
        <v>0</v>
      </c>
      <c r="O1484" s="60">
        <f t="shared" ca="1" si="372"/>
        <v>0.35385464</v>
      </c>
      <c r="P1484" s="66" t="str">
        <f t="shared" si="373"/>
        <v>A+J=</v>
      </c>
      <c r="Q1484" s="67">
        <f t="shared" si="374"/>
        <v>45882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</row>
    <row r="1485" spans="1:147" x14ac:dyDescent="0.2">
      <c r="A1485" s="59">
        <f t="shared" si="375"/>
        <v>44851</v>
      </c>
      <c r="B1485" s="70">
        <f t="shared" ca="1" si="364"/>
        <v>1.35385464</v>
      </c>
      <c r="C1485" s="60">
        <f t="shared" si="365"/>
        <v>1</v>
      </c>
      <c r="D1485" s="61">
        <f ca="1">IF(A1485&lt;$B$1,VLOOKUP(A1485,[1]DI!$A$4:$B$15000,2,FALSE),0)</f>
        <v>0.13650000000000001</v>
      </c>
      <c r="E1485" s="60">
        <f t="shared" ca="1" si="366"/>
        <v>5.0788000000000005E-4</v>
      </c>
      <c r="F1485" s="62">
        <f t="shared" ref="F1485:F1548" si="376">F1484</f>
        <v>1.3</v>
      </c>
      <c r="G1485" s="63">
        <f t="shared" ca="1" si="367"/>
        <v>1.0006602440000001</v>
      </c>
      <c r="H1485" s="60">
        <f ca="1">TRUNC(PRODUCT(G$10:G1484),15)</f>
        <v>1.3538546421264099</v>
      </c>
      <c r="I1485" s="60">
        <f t="shared" si="368"/>
        <v>1</v>
      </c>
      <c r="J1485" s="60">
        <f t="shared" ca="1" si="369"/>
        <v>1.35385464</v>
      </c>
      <c r="K1485" s="60">
        <f t="shared" ca="1" si="370"/>
        <v>0.35385464</v>
      </c>
      <c r="L1485" s="64">
        <f>IF(VLOOKUP(A1485,$U$12:$AD$125,8)=VLOOKUP(A1484,$U$12:$AD$125,8),0,VLOOKUP(A1485,U$12:$AD$125,8))</f>
        <v>0</v>
      </c>
      <c r="M1485" s="65">
        <f>IF(L1485&gt;0,VLOOKUP(L1485,T$12:$AC$125,7),0)</f>
        <v>0</v>
      </c>
      <c r="N1485" s="60">
        <f t="shared" si="371"/>
        <v>0</v>
      </c>
      <c r="O1485" s="60">
        <f t="shared" ca="1" si="372"/>
        <v>0.35385464</v>
      </c>
      <c r="P1485" s="66" t="str">
        <f t="shared" si="373"/>
        <v>A+J=</v>
      </c>
      <c r="Q1485" s="67">
        <f t="shared" si="374"/>
        <v>45882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</row>
    <row r="1486" spans="1:147" x14ac:dyDescent="0.2">
      <c r="A1486" s="59">
        <f t="shared" si="375"/>
        <v>44852</v>
      </c>
      <c r="B1486" s="70">
        <f t="shared" ca="1" si="364"/>
        <v>1.35474852</v>
      </c>
      <c r="C1486" s="60">
        <f t="shared" si="365"/>
        <v>1</v>
      </c>
      <c r="D1486" s="61">
        <f ca="1">IF(A1486&lt;$B$1,VLOOKUP(A1486,[1]DI!$A$4:$B$15000,2,FALSE),0)</f>
        <v>0.13650000000000001</v>
      </c>
      <c r="E1486" s="60">
        <f t="shared" ca="1" si="366"/>
        <v>5.0788000000000005E-4</v>
      </c>
      <c r="F1486" s="62">
        <f t="shared" si="376"/>
        <v>1.3</v>
      </c>
      <c r="G1486" s="63">
        <f t="shared" ca="1" si="367"/>
        <v>1.0006602440000001</v>
      </c>
      <c r="H1486" s="60">
        <f ca="1">TRUNC(PRODUCT(G$10:G1485),15)</f>
        <v>1.35474851653075</v>
      </c>
      <c r="I1486" s="60">
        <f t="shared" si="368"/>
        <v>1</v>
      </c>
      <c r="J1486" s="60">
        <f t="shared" ca="1" si="369"/>
        <v>1.35474852</v>
      </c>
      <c r="K1486" s="60">
        <f t="shared" ca="1" si="370"/>
        <v>0.35474852000000001</v>
      </c>
      <c r="L1486" s="64">
        <f>IF(VLOOKUP(A1486,$U$12:$AD$125,8)=VLOOKUP(A1485,$U$12:$AD$125,8),0,VLOOKUP(A1486,U$12:$AD$125,8))</f>
        <v>0</v>
      </c>
      <c r="M1486" s="65">
        <f>IF(L1486&gt;0,VLOOKUP(L1486,T$12:$AC$125,7),0)</f>
        <v>0</v>
      </c>
      <c r="N1486" s="60">
        <f t="shared" si="371"/>
        <v>0</v>
      </c>
      <c r="O1486" s="60">
        <f t="shared" ca="1" si="372"/>
        <v>0.35474852000000001</v>
      </c>
      <c r="P1486" s="66" t="str">
        <f t="shared" si="373"/>
        <v>A+J=</v>
      </c>
      <c r="Q1486" s="67">
        <f t="shared" si="374"/>
        <v>45882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</row>
    <row r="1487" spans="1:147" x14ac:dyDescent="0.2">
      <c r="A1487" s="59">
        <f t="shared" si="375"/>
        <v>44853</v>
      </c>
      <c r="B1487" s="70">
        <f t="shared" ca="1" si="364"/>
        <v>1.3556429800000001</v>
      </c>
      <c r="C1487" s="60">
        <f t="shared" si="365"/>
        <v>1</v>
      </c>
      <c r="D1487" s="61">
        <f ca="1">IF(A1487&lt;$B$1,VLOOKUP(A1487,[1]DI!$A$4:$B$15000,2,FALSE),0)</f>
        <v>0.13650000000000001</v>
      </c>
      <c r="E1487" s="60">
        <f t="shared" ca="1" si="366"/>
        <v>5.0788000000000005E-4</v>
      </c>
      <c r="F1487" s="62">
        <f t="shared" si="376"/>
        <v>1.3</v>
      </c>
      <c r="G1487" s="63">
        <f t="shared" ca="1" si="367"/>
        <v>1.0006602440000001</v>
      </c>
      <c r="H1487" s="60">
        <f ca="1">TRUNC(PRODUCT(G$10:G1486),15)</f>
        <v>1.3556429811102899</v>
      </c>
      <c r="I1487" s="60">
        <f t="shared" si="368"/>
        <v>1</v>
      </c>
      <c r="J1487" s="60">
        <f t="shared" ca="1" si="369"/>
        <v>1.3556429800000001</v>
      </c>
      <c r="K1487" s="60">
        <f t="shared" ca="1" si="370"/>
        <v>0.35564298</v>
      </c>
      <c r="L1487" s="64">
        <f>IF(VLOOKUP(A1487,$U$12:$AD$125,8)=VLOOKUP(A1486,$U$12:$AD$125,8),0,VLOOKUP(A1487,U$12:$AD$125,8))</f>
        <v>0</v>
      </c>
      <c r="M1487" s="65">
        <f>IF(L1487&gt;0,VLOOKUP(L1487,T$12:$AC$125,7),0)</f>
        <v>0</v>
      </c>
      <c r="N1487" s="60">
        <f t="shared" si="371"/>
        <v>0</v>
      </c>
      <c r="O1487" s="60">
        <f t="shared" ca="1" si="372"/>
        <v>0.35564298</v>
      </c>
      <c r="P1487" s="66" t="str">
        <f t="shared" si="373"/>
        <v>A+J=</v>
      </c>
      <c r="Q1487" s="67">
        <f t="shared" si="374"/>
        <v>45882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</row>
    <row r="1488" spans="1:147" x14ac:dyDescent="0.2">
      <c r="A1488" s="59">
        <f t="shared" si="375"/>
        <v>44854</v>
      </c>
      <c r="B1488" s="70">
        <f t="shared" ca="1" si="364"/>
        <v>1.35653804</v>
      </c>
      <c r="C1488" s="60">
        <f t="shared" si="365"/>
        <v>1</v>
      </c>
      <c r="D1488" s="61">
        <f ca="1">IF(A1488&lt;$B$1,VLOOKUP(A1488,[1]DI!$A$4:$B$15000,2,FALSE),0)</f>
        <v>0.13650000000000001</v>
      </c>
      <c r="E1488" s="60">
        <f t="shared" ca="1" si="366"/>
        <v>5.0788000000000005E-4</v>
      </c>
      <c r="F1488" s="62">
        <f t="shared" si="376"/>
        <v>1.3</v>
      </c>
      <c r="G1488" s="63">
        <f t="shared" ca="1" si="367"/>
        <v>1.0006602440000001</v>
      </c>
      <c r="H1488" s="60">
        <f ca="1">TRUNC(PRODUCT(G$10:G1487),15)</f>
        <v>1.3565380362547099</v>
      </c>
      <c r="I1488" s="60">
        <f t="shared" si="368"/>
        <v>1</v>
      </c>
      <c r="J1488" s="60">
        <f t="shared" ca="1" si="369"/>
        <v>1.35653804</v>
      </c>
      <c r="K1488" s="60">
        <f t="shared" ca="1" si="370"/>
        <v>0.35653804</v>
      </c>
      <c r="L1488" s="64">
        <f>IF(VLOOKUP(A1488,$U$12:$AD$125,8)=VLOOKUP(A1487,$U$12:$AD$125,8),0,VLOOKUP(A1488,U$12:$AD$125,8))</f>
        <v>0</v>
      </c>
      <c r="M1488" s="65">
        <f>IF(L1488&gt;0,VLOOKUP(L1488,T$12:$AC$125,7),0)</f>
        <v>0</v>
      </c>
      <c r="N1488" s="60">
        <f t="shared" si="371"/>
        <v>0</v>
      </c>
      <c r="O1488" s="60">
        <f t="shared" ca="1" si="372"/>
        <v>0.35653804</v>
      </c>
      <c r="P1488" s="66" t="str">
        <f t="shared" si="373"/>
        <v>A+J=</v>
      </c>
      <c r="Q1488" s="67">
        <f t="shared" si="374"/>
        <v>45882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</row>
    <row r="1489" spans="1:147" x14ac:dyDescent="0.2">
      <c r="A1489" s="59">
        <f t="shared" si="375"/>
        <v>44855</v>
      </c>
      <c r="B1489" s="70">
        <f t="shared" ca="1" si="364"/>
        <v>1.35743368</v>
      </c>
      <c r="C1489" s="60">
        <f t="shared" si="365"/>
        <v>1</v>
      </c>
      <c r="D1489" s="61">
        <f ca="1">IF(A1489&lt;$B$1,VLOOKUP(A1489,[1]DI!$A$4:$B$15000,2,FALSE),0)</f>
        <v>0.13650000000000001</v>
      </c>
      <c r="E1489" s="60">
        <f t="shared" ca="1" si="366"/>
        <v>5.0788000000000005E-4</v>
      </c>
      <c r="F1489" s="62">
        <f t="shared" si="376"/>
        <v>1.3</v>
      </c>
      <c r="G1489" s="63">
        <f t="shared" ca="1" si="367"/>
        <v>1.0006602440000001</v>
      </c>
      <c r="H1489" s="60">
        <f ca="1">TRUNC(PRODUCT(G$10:G1488),15)</f>
        <v>1.3574336823539199</v>
      </c>
      <c r="I1489" s="60">
        <f t="shared" si="368"/>
        <v>1</v>
      </c>
      <c r="J1489" s="60">
        <f t="shared" ca="1" si="369"/>
        <v>1.35743368</v>
      </c>
      <c r="K1489" s="60">
        <f t="shared" ca="1" si="370"/>
        <v>0.35743367999999998</v>
      </c>
      <c r="L1489" s="64">
        <f>IF(VLOOKUP(A1489,$U$12:$AD$125,8)=VLOOKUP(A1488,$U$12:$AD$125,8),0,VLOOKUP(A1489,U$12:$AD$125,8))</f>
        <v>0</v>
      </c>
      <c r="M1489" s="65">
        <f>IF(L1489&gt;0,VLOOKUP(L1489,T$12:$AC$125,7),0)</f>
        <v>0</v>
      </c>
      <c r="N1489" s="60">
        <f t="shared" si="371"/>
        <v>0</v>
      </c>
      <c r="O1489" s="60">
        <f t="shared" ca="1" si="372"/>
        <v>0.35743367999999998</v>
      </c>
      <c r="P1489" s="66" t="str">
        <f t="shared" si="373"/>
        <v>A+J=</v>
      </c>
      <c r="Q1489" s="67">
        <f t="shared" si="374"/>
        <v>45882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</row>
    <row r="1490" spans="1:147" x14ac:dyDescent="0.2">
      <c r="A1490" s="59">
        <f t="shared" si="375"/>
        <v>44856</v>
      </c>
      <c r="B1490" s="70">
        <f t="shared" ca="1" si="364"/>
        <v>1.3583299200000001</v>
      </c>
      <c r="C1490" s="60">
        <f t="shared" si="365"/>
        <v>1</v>
      </c>
      <c r="D1490" s="61">
        <f ca="1">IF(A1490&lt;$B$1,VLOOKUP(A1490,[1]DI!$A$4:$B$15000,2,FALSE),0)</f>
        <v>0</v>
      </c>
      <c r="E1490" s="60">
        <f t="shared" ca="1" si="366"/>
        <v>0</v>
      </c>
      <c r="F1490" s="62">
        <f t="shared" si="376"/>
        <v>1.3</v>
      </c>
      <c r="G1490" s="63">
        <f t="shared" ca="1" si="367"/>
        <v>1</v>
      </c>
      <c r="H1490" s="60">
        <f ca="1">TRUNC(PRODUCT(G$10:G1489),15)</f>
        <v>1.3583299197981</v>
      </c>
      <c r="I1490" s="60">
        <f t="shared" si="368"/>
        <v>1</v>
      </c>
      <c r="J1490" s="60">
        <f t="shared" ca="1" si="369"/>
        <v>1.3583299200000001</v>
      </c>
      <c r="K1490" s="60">
        <f t="shared" ca="1" si="370"/>
        <v>0.35832992000000002</v>
      </c>
      <c r="L1490" s="64">
        <f>IF(VLOOKUP(A1490,$U$12:$AD$125,8)=VLOOKUP(A1489,$U$12:$AD$125,8),0,VLOOKUP(A1490,U$12:$AD$125,8))</f>
        <v>0</v>
      </c>
      <c r="M1490" s="65">
        <f>IF(L1490&gt;0,VLOOKUP(L1490,T$12:$AC$125,7),0)</f>
        <v>0</v>
      </c>
      <c r="N1490" s="60">
        <f t="shared" si="371"/>
        <v>0</v>
      </c>
      <c r="O1490" s="60">
        <f t="shared" ca="1" si="372"/>
        <v>0.35832992000000002</v>
      </c>
      <c r="P1490" s="66" t="str">
        <f t="shared" si="373"/>
        <v>A+J=</v>
      </c>
      <c r="Q1490" s="67">
        <f t="shared" si="374"/>
        <v>45882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</row>
    <row r="1491" spans="1:147" x14ac:dyDescent="0.2">
      <c r="A1491" s="59">
        <f t="shared" si="375"/>
        <v>44857</v>
      </c>
      <c r="B1491" s="70">
        <f t="shared" ca="1" si="364"/>
        <v>1.3583299200000001</v>
      </c>
      <c r="C1491" s="60">
        <f t="shared" si="365"/>
        <v>1</v>
      </c>
      <c r="D1491" s="61">
        <f ca="1">IF(A1491&lt;$B$1,VLOOKUP(A1491,[1]DI!$A$4:$B$15000,2,FALSE),0)</f>
        <v>0</v>
      </c>
      <c r="E1491" s="60">
        <f t="shared" ca="1" si="366"/>
        <v>0</v>
      </c>
      <c r="F1491" s="62">
        <f t="shared" si="376"/>
        <v>1.3</v>
      </c>
      <c r="G1491" s="63">
        <f t="shared" ca="1" si="367"/>
        <v>1</v>
      </c>
      <c r="H1491" s="60">
        <f ca="1">TRUNC(PRODUCT(G$10:G1490),15)</f>
        <v>1.3583299197981</v>
      </c>
      <c r="I1491" s="60">
        <f t="shared" si="368"/>
        <v>1</v>
      </c>
      <c r="J1491" s="60">
        <f t="shared" ca="1" si="369"/>
        <v>1.3583299200000001</v>
      </c>
      <c r="K1491" s="60">
        <f t="shared" ca="1" si="370"/>
        <v>0.35832992000000002</v>
      </c>
      <c r="L1491" s="64">
        <f>IF(VLOOKUP(A1491,$U$12:$AD$125,8)=VLOOKUP(A1490,$U$12:$AD$125,8),0,VLOOKUP(A1491,U$12:$AD$125,8))</f>
        <v>0</v>
      </c>
      <c r="M1491" s="65">
        <f>IF(L1491&gt;0,VLOOKUP(L1491,T$12:$AC$125,7),0)</f>
        <v>0</v>
      </c>
      <c r="N1491" s="60">
        <f t="shared" si="371"/>
        <v>0</v>
      </c>
      <c r="O1491" s="60">
        <f t="shared" ca="1" si="372"/>
        <v>0.35832992000000002</v>
      </c>
      <c r="P1491" s="66" t="str">
        <f t="shared" si="373"/>
        <v>A+J=</v>
      </c>
      <c r="Q1491" s="67">
        <f t="shared" si="374"/>
        <v>45882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</row>
    <row r="1492" spans="1:147" x14ac:dyDescent="0.2">
      <c r="A1492" s="59">
        <f t="shared" si="375"/>
        <v>44858</v>
      </c>
      <c r="B1492" s="70">
        <f t="shared" ca="1" si="364"/>
        <v>1.3583299200000001</v>
      </c>
      <c r="C1492" s="60">
        <f t="shared" si="365"/>
        <v>1</v>
      </c>
      <c r="D1492" s="61">
        <f ca="1">IF(A1492&lt;$B$1,VLOOKUP(A1492,[1]DI!$A$4:$B$15000,2,FALSE),0)</f>
        <v>0.13650000000000001</v>
      </c>
      <c r="E1492" s="60">
        <f t="shared" ca="1" si="366"/>
        <v>5.0788000000000005E-4</v>
      </c>
      <c r="F1492" s="62">
        <f t="shared" si="376"/>
        <v>1.3</v>
      </c>
      <c r="G1492" s="63">
        <f t="shared" ca="1" si="367"/>
        <v>1.0006602440000001</v>
      </c>
      <c r="H1492" s="60">
        <f ca="1">TRUNC(PRODUCT(G$10:G1491),15)</f>
        <v>1.3583299197981</v>
      </c>
      <c r="I1492" s="60">
        <f t="shared" si="368"/>
        <v>1</v>
      </c>
      <c r="J1492" s="60">
        <f t="shared" ca="1" si="369"/>
        <v>1.3583299200000001</v>
      </c>
      <c r="K1492" s="60">
        <f t="shared" ca="1" si="370"/>
        <v>0.35832992000000002</v>
      </c>
      <c r="L1492" s="64">
        <f>IF(VLOOKUP(A1492,$U$12:$AD$125,8)=VLOOKUP(A1491,$U$12:$AD$125,8),0,VLOOKUP(A1492,U$12:$AD$125,8))</f>
        <v>0</v>
      </c>
      <c r="M1492" s="65">
        <f>IF(L1492&gt;0,VLOOKUP(L1492,T$12:$AC$125,7),0)</f>
        <v>0</v>
      </c>
      <c r="N1492" s="60">
        <f t="shared" si="371"/>
        <v>0</v>
      </c>
      <c r="O1492" s="60">
        <f t="shared" ca="1" si="372"/>
        <v>0.35832992000000002</v>
      </c>
      <c r="P1492" s="66" t="str">
        <f t="shared" si="373"/>
        <v>A+J=</v>
      </c>
      <c r="Q1492" s="67">
        <f t="shared" si="374"/>
        <v>45882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</row>
    <row r="1493" spans="1:147" x14ac:dyDescent="0.2">
      <c r="A1493" s="59">
        <f t="shared" si="375"/>
        <v>44859</v>
      </c>
      <c r="B1493" s="70">
        <f t="shared" ca="1" si="364"/>
        <v>1.3592267499999999</v>
      </c>
      <c r="C1493" s="60">
        <f t="shared" si="365"/>
        <v>1</v>
      </c>
      <c r="D1493" s="61">
        <f ca="1">IF(A1493&lt;$B$1,VLOOKUP(A1493,[1]DI!$A$4:$B$15000,2,FALSE),0)</f>
        <v>0.13650000000000001</v>
      </c>
      <c r="E1493" s="60">
        <f t="shared" ca="1" si="366"/>
        <v>5.0788000000000005E-4</v>
      </c>
      <c r="F1493" s="62">
        <f t="shared" si="376"/>
        <v>1.3</v>
      </c>
      <c r="G1493" s="63">
        <f t="shared" ca="1" si="367"/>
        <v>1.0006602440000001</v>
      </c>
      <c r="H1493" s="60">
        <f ca="1">TRUNC(PRODUCT(G$10:G1492),15)</f>
        <v>1.3592267489776599</v>
      </c>
      <c r="I1493" s="60">
        <f t="shared" si="368"/>
        <v>1</v>
      </c>
      <c r="J1493" s="60">
        <f t="shared" ca="1" si="369"/>
        <v>1.3592267499999999</v>
      </c>
      <c r="K1493" s="60">
        <f t="shared" ca="1" si="370"/>
        <v>0.35922674999999998</v>
      </c>
      <c r="L1493" s="64">
        <f>IF(VLOOKUP(A1493,$U$12:$AD$125,8)=VLOOKUP(A1492,$U$12:$AD$125,8),0,VLOOKUP(A1493,U$12:$AD$125,8))</f>
        <v>0</v>
      </c>
      <c r="M1493" s="65">
        <f>IF(L1493&gt;0,VLOOKUP(L1493,T$12:$AC$125,7),0)</f>
        <v>0</v>
      </c>
      <c r="N1493" s="60">
        <f t="shared" si="371"/>
        <v>0</v>
      </c>
      <c r="O1493" s="60">
        <f t="shared" ca="1" si="372"/>
        <v>0.35922674999999998</v>
      </c>
      <c r="P1493" s="66" t="str">
        <f t="shared" si="373"/>
        <v>A+J=</v>
      </c>
      <c r="Q1493" s="67">
        <f t="shared" si="374"/>
        <v>45882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</row>
    <row r="1494" spans="1:147" x14ac:dyDescent="0.2">
      <c r="A1494" s="59">
        <f t="shared" si="375"/>
        <v>44860</v>
      </c>
      <c r="B1494" s="70">
        <f t="shared" ca="1" si="364"/>
        <v>1.36012417</v>
      </c>
      <c r="C1494" s="60">
        <f t="shared" si="365"/>
        <v>1</v>
      </c>
      <c r="D1494" s="61">
        <f ca="1">IF(A1494&lt;$B$1,VLOOKUP(A1494,[1]DI!$A$4:$B$15000,2,FALSE),0)</f>
        <v>0.13650000000000001</v>
      </c>
      <c r="E1494" s="60">
        <f t="shared" ca="1" si="366"/>
        <v>5.0788000000000005E-4</v>
      </c>
      <c r="F1494" s="62">
        <f t="shared" si="376"/>
        <v>1.3</v>
      </c>
      <c r="G1494" s="63">
        <f t="shared" ca="1" si="367"/>
        <v>1.0006602440000001</v>
      </c>
      <c r="H1494" s="60">
        <f ca="1">TRUNC(PRODUCT(G$10:G1493),15)</f>
        <v>1.36012417028332</v>
      </c>
      <c r="I1494" s="60">
        <f t="shared" si="368"/>
        <v>1</v>
      </c>
      <c r="J1494" s="60">
        <f t="shared" ca="1" si="369"/>
        <v>1.36012417</v>
      </c>
      <c r="K1494" s="60">
        <f t="shared" ca="1" si="370"/>
        <v>0.36012417000000002</v>
      </c>
      <c r="L1494" s="64">
        <f>IF(VLOOKUP(A1494,$U$12:$AD$125,8)=VLOOKUP(A1493,$U$12:$AD$125,8),0,VLOOKUP(A1494,U$12:$AD$125,8))</f>
        <v>0</v>
      </c>
      <c r="M1494" s="65">
        <f>IF(L1494&gt;0,VLOOKUP(L1494,T$12:$AC$125,7),0)</f>
        <v>0</v>
      </c>
      <c r="N1494" s="60">
        <f t="shared" si="371"/>
        <v>0</v>
      </c>
      <c r="O1494" s="60">
        <f t="shared" ca="1" si="372"/>
        <v>0.36012417000000002</v>
      </c>
      <c r="P1494" s="66" t="str">
        <f t="shared" si="373"/>
        <v>A+J=</v>
      </c>
      <c r="Q1494" s="67">
        <f t="shared" si="374"/>
        <v>45882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</row>
    <row r="1495" spans="1:147" x14ac:dyDescent="0.2">
      <c r="A1495" s="59">
        <f t="shared" si="375"/>
        <v>44861</v>
      </c>
      <c r="B1495" s="70">
        <f t="shared" ca="1" si="364"/>
        <v>1.36102218</v>
      </c>
      <c r="C1495" s="60">
        <f t="shared" si="365"/>
        <v>1</v>
      </c>
      <c r="D1495" s="61">
        <f ca="1">IF(A1495&lt;$B$1,VLOOKUP(A1495,[1]DI!$A$4:$B$15000,2,FALSE),0)</f>
        <v>0.13650000000000001</v>
      </c>
      <c r="E1495" s="60">
        <f t="shared" ca="1" si="366"/>
        <v>5.0788000000000005E-4</v>
      </c>
      <c r="F1495" s="62">
        <f t="shared" si="376"/>
        <v>1.3</v>
      </c>
      <c r="G1495" s="63">
        <f t="shared" ca="1" si="367"/>
        <v>1.0006602440000001</v>
      </c>
      <c r="H1495" s="60">
        <f ca="1">TRUNC(PRODUCT(G$10:G1494),15)</f>
        <v>1.361022184106</v>
      </c>
      <c r="I1495" s="60">
        <f t="shared" si="368"/>
        <v>1</v>
      </c>
      <c r="J1495" s="60">
        <f t="shared" ca="1" si="369"/>
        <v>1.36102218</v>
      </c>
      <c r="K1495" s="60">
        <f t="shared" ca="1" si="370"/>
        <v>0.36102218000000003</v>
      </c>
      <c r="L1495" s="64">
        <f>IF(VLOOKUP(A1495,$U$12:$AD$125,8)=VLOOKUP(A1494,$U$12:$AD$125,8),0,VLOOKUP(A1495,U$12:$AD$125,8))</f>
        <v>0</v>
      </c>
      <c r="M1495" s="65">
        <f>IF(L1495&gt;0,VLOOKUP(L1495,T$12:$AC$125,7),0)</f>
        <v>0</v>
      </c>
      <c r="N1495" s="60">
        <f t="shared" si="371"/>
        <v>0</v>
      </c>
      <c r="O1495" s="60">
        <f t="shared" ca="1" si="372"/>
        <v>0.36102218000000003</v>
      </c>
      <c r="P1495" s="66" t="str">
        <f t="shared" si="373"/>
        <v>A+J=</v>
      </c>
      <c r="Q1495" s="67">
        <f t="shared" si="374"/>
        <v>45882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</row>
    <row r="1496" spans="1:147" x14ac:dyDescent="0.2">
      <c r="A1496" s="59">
        <f t="shared" si="375"/>
        <v>44862</v>
      </c>
      <c r="B1496" s="70">
        <f t="shared" ca="1" si="364"/>
        <v>1.3619207900000001</v>
      </c>
      <c r="C1496" s="60">
        <f t="shared" si="365"/>
        <v>1</v>
      </c>
      <c r="D1496" s="61">
        <f ca="1">IF(A1496&lt;$B$1,VLOOKUP(A1496,[1]DI!$A$4:$B$15000,2,FALSE),0)</f>
        <v>0.13650000000000001</v>
      </c>
      <c r="E1496" s="60">
        <f t="shared" ca="1" si="366"/>
        <v>5.0788000000000005E-4</v>
      </c>
      <c r="F1496" s="62">
        <f t="shared" si="376"/>
        <v>1.3</v>
      </c>
      <c r="G1496" s="63">
        <f t="shared" ca="1" si="367"/>
        <v>1.0006602440000001</v>
      </c>
      <c r="H1496" s="60">
        <f ca="1">TRUNC(PRODUCT(G$10:G1495),15)</f>
        <v>1.36192079083692</v>
      </c>
      <c r="I1496" s="60">
        <f t="shared" si="368"/>
        <v>1</v>
      </c>
      <c r="J1496" s="60">
        <f t="shared" ca="1" si="369"/>
        <v>1.3619207900000001</v>
      </c>
      <c r="K1496" s="60">
        <f t="shared" ca="1" si="370"/>
        <v>0.36192078999999999</v>
      </c>
      <c r="L1496" s="64">
        <f>IF(VLOOKUP(A1496,$U$12:$AD$125,8)=VLOOKUP(A1495,$U$12:$AD$125,8),0,VLOOKUP(A1496,U$12:$AD$125,8))</f>
        <v>0</v>
      </c>
      <c r="M1496" s="65">
        <f>IF(L1496&gt;0,VLOOKUP(L1496,T$12:$AC$125,7),0)</f>
        <v>0</v>
      </c>
      <c r="N1496" s="60">
        <f t="shared" si="371"/>
        <v>0</v>
      </c>
      <c r="O1496" s="60">
        <f t="shared" ca="1" si="372"/>
        <v>0.36192078999999999</v>
      </c>
      <c r="P1496" s="66" t="str">
        <f t="shared" si="373"/>
        <v>A+J=</v>
      </c>
      <c r="Q1496" s="67">
        <f t="shared" si="374"/>
        <v>45882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</row>
    <row r="1497" spans="1:147" x14ac:dyDescent="0.2">
      <c r="A1497" s="59">
        <f t="shared" si="375"/>
        <v>44863</v>
      </c>
      <c r="B1497" s="70">
        <f t="shared" ca="1" si="364"/>
        <v>1.36281999</v>
      </c>
      <c r="C1497" s="60">
        <f t="shared" si="365"/>
        <v>1</v>
      </c>
      <c r="D1497" s="61">
        <f ca="1">IF(A1497&lt;$B$1,VLOOKUP(A1497,[1]DI!$A$4:$B$15000,2,FALSE),0)</f>
        <v>0</v>
      </c>
      <c r="E1497" s="60">
        <f t="shared" ca="1" si="366"/>
        <v>0</v>
      </c>
      <c r="F1497" s="62">
        <f t="shared" si="376"/>
        <v>1.3</v>
      </c>
      <c r="G1497" s="63">
        <f t="shared" ca="1" si="367"/>
        <v>1</v>
      </c>
      <c r="H1497" s="60">
        <f ca="1">TRUNC(PRODUCT(G$10:G1496),15)</f>
        <v>1.36281999086755</v>
      </c>
      <c r="I1497" s="60">
        <f t="shared" si="368"/>
        <v>1</v>
      </c>
      <c r="J1497" s="60">
        <f t="shared" ca="1" si="369"/>
        <v>1.36281999</v>
      </c>
      <c r="K1497" s="60">
        <f t="shared" ca="1" si="370"/>
        <v>0.36281998999999998</v>
      </c>
      <c r="L1497" s="64">
        <f>IF(VLOOKUP(A1497,$U$12:$AD$125,8)=VLOOKUP(A1496,$U$12:$AD$125,8),0,VLOOKUP(A1497,U$12:$AD$125,8))</f>
        <v>0</v>
      </c>
      <c r="M1497" s="65">
        <f>IF(L1497&gt;0,VLOOKUP(L1497,T$12:$AC$125,7),0)</f>
        <v>0</v>
      </c>
      <c r="N1497" s="60">
        <f t="shared" si="371"/>
        <v>0</v>
      </c>
      <c r="O1497" s="60">
        <f t="shared" ca="1" si="372"/>
        <v>0.36281998999999998</v>
      </c>
      <c r="P1497" s="66" t="str">
        <f t="shared" si="373"/>
        <v>A+J=</v>
      </c>
      <c r="Q1497" s="67">
        <f t="shared" si="374"/>
        <v>45882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</row>
    <row r="1498" spans="1:147" x14ac:dyDescent="0.2">
      <c r="A1498" s="59">
        <f t="shared" si="375"/>
        <v>44864</v>
      </c>
      <c r="B1498" s="70">
        <f t="shared" ca="1" si="364"/>
        <v>1.36281999</v>
      </c>
      <c r="C1498" s="60">
        <f t="shared" si="365"/>
        <v>1</v>
      </c>
      <c r="D1498" s="61">
        <f ca="1">IF(A1498&lt;$B$1,VLOOKUP(A1498,[1]DI!$A$4:$B$15000,2,FALSE),0)</f>
        <v>0</v>
      </c>
      <c r="E1498" s="60">
        <f t="shared" ca="1" si="366"/>
        <v>0</v>
      </c>
      <c r="F1498" s="62">
        <f t="shared" si="376"/>
        <v>1.3</v>
      </c>
      <c r="G1498" s="63">
        <f t="shared" ca="1" si="367"/>
        <v>1</v>
      </c>
      <c r="H1498" s="60">
        <f ca="1">TRUNC(PRODUCT(G$10:G1497),15)</f>
        <v>1.36281999086755</v>
      </c>
      <c r="I1498" s="60">
        <f t="shared" si="368"/>
        <v>1</v>
      </c>
      <c r="J1498" s="60">
        <f t="shared" ca="1" si="369"/>
        <v>1.36281999</v>
      </c>
      <c r="K1498" s="60">
        <f t="shared" ca="1" si="370"/>
        <v>0.36281998999999998</v>
      </c>
      <c r="L1498" s="64">
        <f>IF(VLOOKUP(A1498,$U$12:$AD$125,8)=VLOOKUP(A1497,$U$12:$AD$125,8),0,VLOOKUP(A1498,U$12:$AD$125,8))</f>
        <v>0</v>
      </c>
      <c r="M1498" s="65">
        <f>IF(L1498&gt;0,VLOOKUP(L1498,T$12:$AC$125,7),0)</f>
        <v>0</v>
      </c>
      <c r="N1498" s="60">
        <f t="shared" si="371"/>
        <v>0</v>
      </c>
      <c r="O1498" s="60">
        <f t="shared" ca="1" si="372"/>
        <v>0.36281998999999998</v>
      </c>
      <c r="P1498" s="66" t="str">
        <f t="shared" si="373"/>
        <v>A+J=</v>
      </c>
      <c r="Q1498" s="67">
        <f t="shared" si="374"/>
        <v>45882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</row>
    <row r="1499" spans="1:147" x14ac:dyDescent="0.2">
      <c r="A1499" s="59">
        <f t="shared" si="375"/>
        <v>44865</v>
      </c>
      <c r="B1499" s="70">
        <f t="shared" ca="1" si="364"/>
        <v>1.36281999</v>
      </c>
      <c r="C1499" s="60">
        <f t="shared" si="365"/>
        <v>1</v>
      </c>
      <c r="D1499" s="61">
        <f ca="1">IF(A1499&lt;$B$1,VLOOKUP(A1499,[1]DI!$A$4:$B$15000,2,FALSE),0)</f>
        <v>0.13650000000000001</v>
      </c>
      <c r="E1499" s="60">
        <f t="shared" ca="1" si="366"/>
        <v>5.0788000000000005E-4</v>
      </c>
      <c r="F1499" s="62">
        <f t="shared" si="376"/>
        <v>1.3</v>
      </c>
      <c r="G1499" s="63">
        <f t="shared" ca="1" si="367"/>
        <v>1.0006602440000001</v>
      </c>
      <c r="H1499" s="60">
        <f ca="1">TRUNC(PRODUCT(G$10:G1498),15)</f>
        <v>1.36281999086755</v>
      </c>
      <c r="I1499" s="60">
        <f t="shared" si="368"/>
        <v>1</v>
      </c>
      <c r="J1499" s="60">
        <f t="shared" ca="1" si="369"/>
        <v>1.36281999</v>
      </c>
      <c r="K1499" s="60">
        <f t="shared" ca="1" si="370"/>
        <v>0.36281998999999998</v>
      </c>
      <c r="L1499" s="64">
        <f>IF(VLOOKUP(A1499,$U$12:$AD$125,8)=VLOOKUP(A1498,$U$12:$AD$125,8),0,VLOOKUP(A1499,U$12:$AD$125,8))</f>
        <v>0</v>
      </c>
      <c r="M1499" s="65">
        <f>IF(L1499&gt;0,VLOOKUP(L1499,T$12:$AC$125,7),0)</f>
        <v>0</v>
      </c>
      <c r="N1499" s="60">
        <f t="shared" si="371"/>
        <v>0</v>
      </c>
      <c r="O1499" s="60">
        <f t="shared" ca="1" si="372"/>
        <v>0.36281998999999998</v>
      </c>
      <c r="P1499" s="66" t="str">
        <f t="shared" si="373"/>
        <v>A+J=</v>
      </c>
      <c r="Q1499" s="67">
        <f t="shared" si="374"/>
        <v>45882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</row>
    <row r="1500" spans="1:147" x14ac:dyDescent="0.2">
      <c r="A1500" s="59">
        <f t="shared" si="375"/>
        <v>44866</v>
      </c>
      <c r="B1500" s="70">
        <f t="shared" ca="1" si="364"/>
        <v>1.36371978</v>
      </c>
      <c r="C1500" s="60">
        <f t="shared" si="365"/>
        <v>1</v>
      </c>
      <c r="D1500" s="61">
        <f ca="1">IF(A1500&lt;$B$1,VLOOKUP(A1500,[1]DI!$A$4:$B$15000,2,FALSE),0)</f>
        <v>0.13650000000000001</v>
      </c>
      <c r="E1500" s="60">
        <f t="shared" ca="1" si="366"/>
        <v>5.0788000000000005E-4</v>
      </c>
      <c r="F1500" s="62">
        <f t="shared" si="376"/>
        <v>1.3</v>
      </c>
      <c r="G1500" s="63">
        <f t="shared" ca="1" si="367"/>
        <v>1.0006602440000001</v>
      </c>
      <c r="H1500" s="60">
        <f ca="1">TRUNC(PRODUCT(G$10:G1499),15)</f>
        <v>1.3637197845896001</v>
      </c>
      <c r="I1500" s="60">
        <f t="shared" si="368"/>
        <v>1</v>
      </c>
      <c r="J1500" s="60">
        <f t="shared" ca="1" si="369"/>
        <v>1.36371978</v>
      </c>
      <c r="K1500" s="60">
        <f t="shared" ca="1" si="370"/>
        <v>0.36371977999999999</v>
      </c>
      <c r="L1500" s="64">
        <f>IF(VLOOKUP(A1500,$U$12:$AD$125,8)=VLOOKUP(A1499,$U$12:$AD$125,8),0,VLOOKUP(A1500,U$12:$AD$125,8))</f>
        <v>0</v>
      </c>
      <c r="M1500" s="65">
        <f>IF(L1500&gt;0,VLOOKUP(L1500,T$12:$AC$125,7),0)</f>
        <v>0</v>
      </c>
      <c r="N1500" s="60">
        <f t="shared" si="371"/>
        <v>0</v>
      </c>
      <c r="O1500" s="60">
        <f t="shared" ca="1" si="372"/>
        <v>0.36371977999999999</v>
      </c>
      <c r="P1500" s="66" t="str">
        <f t="shared" si="373"/>
        <v>A+J=</v>
      </c>
      <c r="Q1500" s="67">
        <f t="shared" si="374"/>
        <v>45882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</row>
    <row r="1501" spans="1:147" x14ac:dyDescent="0.2">
      <c r="A1501" s="59">
        <f t="shared" si="375"/>
        <v>44867</v>
      </c>
      <c r="B1501" s="70">
        <f t="shared" ca="1" si="364"/>
        <v>1.36462017</v>
      </c>
      <c r="C1501" s="60">
        <f t="shared" si="365"/>
        <v>1</v>
      </c>
      <c r="D1501" s="61">
        <f ca="1">IF(A1501&lt;$B$1,VLOOKUP(A1501,[1]DI!$A$4:$B$15000,2,FALSE),0)</f>
        <v>0</v>
      </c>
      <c r="E1501" s="60">
        <f t="shared" ca="1" si="366"/>
        <v>0</v>
      </c>
      <c r="F1501" s="62">
        <f t="shared" si="376"/>
        <v>1.3</v>
      </c>
      <c r="G1501" s="63">
        <f t="shared" ca="1" si="367"/>
        <v>1</v>
      </c>
      <c r="H1501" s="60">
        <f ca="1">TRUNC(PRODUCT(G$10:G1500),15)</f>
        <v>1.3646201723950599</v>
      </c>
      <c r="I1501" s="60">
        <f t="shared" si="368"/>
        <v>1</v>
      </c>
      <c r="J1501" s="60">
        <f t="shared" ca="1" si="369"/>
        <v>1.36462017</v>
      </c>
      <c r="K1501" s="60">
        <f t="shared" ca="1" si="370"/>
        <v>0.36462017000000002</v>
      </c>
      <c r="L1501" s="64">
        <f>IF(VLOOKUP(A1501,$U$12:$AD$125,8)=VLOOKUP(A1500,$U$12:$AD$125,8),0,VLOOKUP(A1501,U$12:$AD$125,8))</f>
        <v>0</v>
      </c>
      <c r="M1501" s="65">
        <f>IF(L1501&gt;0,VLOOKUP(L1501,T$12:$AC$125,7),0)</f>
        <v>0</v>
      </c>
      <c r="N1501" s="60">
        <f t="shared" si="371"/>
        <v>0</v>
      </c>
      <c r="O1501" s="60">
        <f t="shared" ca="1" si="372"/>
        <v>0.36462017000000002</v>
      </c>
      <c r="P1501" s="66" t="str">
        <f t="shared" si="373"/>
        <v>A+J=</v>
      </c>
      <c r="Q1501" s="67">
        <f t="shared" si="374"/>
        <v>45882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</row>
    <row r="1502" spans="1:147" x14ac:dyDescent="0.2">
      <c r="A1502" s="59">
        <f t="shared" si="375"/>
        <v>44868</v>
      </c>
      <c r="B1502" s="70">
        <f t="shared" ca="1" si="364"/>
        <v>1.36462017</v>
      </c>
      <c r="C1502" s="60">
        <f t="shared" si="365"/>
        <v>1</v>
      </c>
      <c r="D1502" s="61">
        <f ca="1">IF(A1502&lt;$B$1,VLOOKUP(A1502,[1]DI!$A$4:$B$15000,2,FALSE),0)</f>
        <v>0.13650000000000001</v>
      </c>
      <c r="E1502" s="60">
        <f t="shared" ca="1" si="366"/>
        <v>5.0788000000000005E-4</v>
      </c>
      <c r="F1502" s="62">
        <f t="shared" si="376"/>
        <v>1.3</v>
      </c>
      <c r="G1502" s="63">
        <f t="shared" ca="1" si="367"/>
        <v>1.0006602440000001</v>
      </c>
      <c r="H1502" s="60">
        <f ca="1">TRUNC(PRODUCT(G$10:G1501),15)</f>
        <v>1.3646201723950599</v>
      </c>
      <c r="I1502" s="60">
        <f t="shared" si="368"/>
        <v>1</v>
      </c>
      <c r="J1502" s="60">
        <f t="shared" ca="1" si="369"/>
        <v>1.36462017</v>
      </c>
      <c r="K1502" s="60">
        <f t="shared" ca="1" si="370"/>
        <v>0.36462017000000002</v>
      </c>
      <c r="L1502" s="64">
        <f>IF(VLOOKUP(A1502,$U$12:$AD$125,8)=VLOOKUP(A1501,$U$12:$AD$125,8),0,VLOOKUP(A1502,U$12:$AD$125,8))</f>
        <v>0</v>
      </c>
      <c r="M1502" s="65">
        <f>IF(L1502&gt;0,VLOOKUP(L1502,T$12:$AC$125,7),0)</f>
        <v>0</v>
      </c>
      <c r="N1502" s="60">
        <f t="shared" si="371"/>
        <v>0</v>
      </c>
      <c r="O1502" s="60">
        <f t="shared" ca="1" si="372"/>
        <v>0.36462017000000002</v>
      </c>
      <c r="P1502" s="66" t="str">
        <f t="shared" si="373"/>
        <v>A+J=</v>
      </c>
      <c r="Q1502" s="67">
        <f t="shared" si="374"/>
        <v>45882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</row>
    <row r="1503" spans="1:147" x14ac:dyDescent="0.2">
      <c r="A1503" s="59">
        <f t="shared" si="375"/>
        <v>44869</v>
      </c>
      <c r="B1503" s="70">
        <f t="shared" ref="B1503:B1560" ca="1" si="377">IF(A1503&lt;=TODAY(),C1503+K1503,IF(AND(A1503&gt;TODAY(),A1503&lt;=$B$1),IF(VLOOKUP(TODAY(),$A$10:$D$5000,4,FALSE)=0,"n.d",C1503+K1503),"n.d"))</f>
        <v>1.36552115</v>
      </c>
      <c r="C1503" s="60">
        <f t="shared" ref="C1503:C1560" si="378">TRUNC(C1502-N1502,8)</f>
        <v>1</v>
      </c>
      <c r="D1503" s="61">
        <f ca="1">IF(A1503&lt;$B$1,VLOOKUP(A1503,[1]DI!$A$4:$B$15000,2,FALSE),0)</f>
        <v>0.13650000000000001</v>
      </c>
      <c r="E1503" s="60">
        <f t="shared" ref="E1503:E1560" ca="1" si="379">ROUND((((1+D1503)^(1/252)-1)),8)</f>
        <v>5.0788000000000005E-4</v>
      </c>
      <c r="F1503" s="62">
        <f t="shared" si="376"/>
        <v>1.3</v>
      </c>
      <c r="G1503" s="63">
        <f t="shared" ref="G1503:G1560" ca="1" si="380">TRUNC((1+(E1503*F1503)),15)</f>
        <v>1.0006602440000001</v>
      </c>
      <c r="H1503" s="60">
        <f ca="1">TRUNC(PRODUCT(G$10:G1502),15)</f>
        <v>1.3655211546761601</v>
      </c>
      <c r="I1503" s="60">
        <f t="shared" ref="I1503:I1560" si="381">IF(OR(L1502&gt;0,L1502="E"),H1502,I1502)</f>
        <v>1</v>
      </c>
      <c r="J1503" s="60">
        <f t="shared" ref="J1503:J1560" ca="1" si="382">ROUND(TRUNC(H1503/I1503,15),8)</f>
        <v>1.36552115</v>
      </c>
      <c r="K1503" s="60">
        <f t="shared" ref="K1503:K1560" ca="1" si="383">TRUNC((C1503*(J1503-1)),8)</f>
        <v>0.36552115000000002</v>
      </c>
      <c r="L1503" s="64">
        <f>IF(VLOOKUP(A1503,$U$12:$AD$125,8)=VLOOKUP(A1502,$U$12:$AD$125,8),0,VLOOKUP(A1503,U$12:$AD$125,8))</f>
        <v>0</v>
      </c>
      <c r="M1503" s="65">
        <f>IF(L1503&gt;0,VLOOKUP(L1503,T$12:$AC$125,7),0)</f>
        <v>0</v>
      </c>
      <c r="N1503" s="60">
        <f t="shared" ref="N1503:N1560" si="384">IF(M1503&gt;0,(C$10*M1503),0)</f>
        <v>0</v>
      </c>
      <c r="O1503" s="60">
        <f t="shared" ref="O1503:O1560" ca="1" si="385">(K1503+N1503)</f>
        <v>0.36552115000000002</v>
      </c>
      <c r="P1503" s="66" t="str">
        <f t="shared" ref="P1503:P1560" si="386">IF(L1502&gt;0,VLOOKUP(A1502,$U$12:$AD$125,9),P1502)</f>
        <v>A+J=</v>
      </c>
      <c r="Q1503" s="67">
        <f t="shared" ref="Q1503:Q1560" si="387">IF(L1502&gt;0,VLOOKUP(A1502,$U$12:$AD$125,10),Q1502)</f>
        <v>45882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</row>
    <row r="1504" spans="1:147" x14ac:dyDescent="0.2">
      <c r="A1504" s="59">
        <f t="shared" si="375"/>
        <v>44870</v>
      </c>
      <c r="B1504" s="70">
        <f t="shared" ca="1" si="377"/>
        <v>1.36642273</v>
      </c>
      <c r="C1504" s="60">
        <f t="shared" si="378"/>
        <v>1</v>
      </c>
      <c r="D1504" s="61">
        <f ca="1">IF(A1504&lt;$B$1,VLOOKUP(A1504,[1]DI!$A$4:$B$15000,2,FALSE),0)</f>
        <v>0</v>
      </c>
      <c r="E1504" s="60">
        <f t="shared" ca="1" si="379"/>
        <v>0</v>
      </c>
      <c r="F1504" s="62">
        <f t="shared" si="376"/>
        <v>1.3</v>
      </c>
      <c r="G1504" s="63">
        <f t="shared" ca="1" si="380"/>
        <v>1</v>
      </c>
      <c r="H1504" s="60">
        <f ca="1">TRUNC(PRODUCT(G$10:G1503),15)</f>
        <v>1.3664227318254101</v>
      </c>
      <c r="I1504" s="60">
        <f t="shared" si="381"/>
        <v>1</v>
      </c>
      <c r="J1504" s="60">
        <f t="shared" ca="1" si="382"/>
        <v>1.36642273</v>
      </c>
      <c r="K1504" s="60">
        <f t="shared" ca="1" si="383"/>
        <v>0.36642272999999997</v>
      </c>
      <c r="L1504" s="64">
        <f>IF(VLOOKUP(A1504,$U$12:$AD$125,8)=VLOOKUP(A1503,$U$12:$AD$125,8),0,VLOOKUP(A1504,U$12:$AD$125,8))</f>
        <v>0</v>
      </c>
      <c r="M1504" s="65">
        <f>IF(L1504&gt;0,VLOOKUP(L1504,T$12:$AC$125,7),0)</f>
        <v>0</v>
      </c>
      <c r="N1504" s="60">
        <f t="shared" si="384"/>
        <v>0</v>
      </c>
      <c r="O1504" s="60">
        <f t="shared" ca="1" si="385"/>
        <v>0.36642272999999997</v>
      </c>
      <c r="P1504" s="66" t="str">
        <f t="shared" si="386"/>
        <v>A+J=</v>
      </c>
      <c r="Q1504" s="67">
        <f t="shared" si="387"/>
        <v>45882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</row>
    <row r="1505" spans="1:147" x14ac:dyDescent="0.2">
      <c r="A1505" s="59">
        <f t="shared" si="375"/>
        <v>44871</v>
      </c>
      <c r="B1505" s="70">
        <f t="shared" ca="1" si="377"/>
        <v>1.36642273</v>
      </c>
      <c r="C1505" s="60">
        <f t="shared" si="378"/>
        <v>1</v>
      </c>
      <c r="D1505" s="61">
        <f ca="1">IF(A1505&lt;$B$1,VLOOKUP(A1505,[1]DI!$A$4:$B$15000,2,FALSE),0)</f>
        <v>0</v>
      </c>
      <c r="E1505" s="60">
        <f t="shared" ca="1" si="379"/>
        <v>0</v>
      </c>
      <c r="F1505" s="62">
        <f t="shared" si="376"/>
        <v>1.3</v>
      </c>
      <c r="G1505" s="63">
        <f t="shared" ca="1" si="380"/>
        <v>1</v>
      </c>
      <c r="H1505" s="60">
        <f ca="1">TRUNC(PRODUCT(G$10:G1504),15)</f>
        <v>1.3664227318254101</v>
      </c>
      <c r="I1505" s="60">
        <f t="shared" si="381"/>
        <v>1</v>
      </c>
      <c r="J1505" s="60">
        <f t="shared" ca="1" si="382"/>
        <v>1.36642273</v>
      </c>
      <c r="K1505" s="60">
        <f t="shared" ca="1" si="383"/>
        <v>0.36642272999999997</v>
      </c>
      <c r="L1505" s="64">
        <f>IF(VLOOKUP(A1505,$U$12:$AD$125,8)=VLOOKUP(A1504,$U$12:$AD$125,8),0,VLOOKUP(A1505,U$12:$AD$125,8))</f>
        <v>0</v>
      </c>
      <c r="M1505" s="65">
        <f>IF(L1505&gt;0,VLOOKUP(L1505,T$12:$AC$125,7),0)</f>
        <v>0</v>
      </c>
      <c r="N1505" s="60">
        <f t="shared" si="384"/>
        <v>0</v>
      </c>
      <c r="O1505" s="60">
        <f t="shared" ca="1" si="385"/>
        <v>0.36642272999999997</v>
      </c>
      <c r="P1505" s="66" t="str">
        <f t="shared" si="386"/>
        <v>A+J=</v>
      </c>
      <c r="Q1505" s="67">
        <f t="shared" si="387"/>
        <v>45882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</row>
    <row r="1506" spans="1:147" x14ac:dyDescent="0.2">
      <c r="A1506" s="59">
        <f t="shared" si="375"/>
        <v>44872</v>
      </c>
      <c r="B1506" s="70">
        <f t="shared" ca="1" si="377"/>
        <v>1.36642273</v>
      </c>
      <c r="C1506" s="60">
        <f t="shared" si="378"/>
        <v>1</v>
      </c>
      <c r="D1506" s="61">
        <f ca="1">IF(A1506&lt;$B$1,VLOOKUP(A1506,[1]DI!$A$4:$B$15000,2,FALSE),0)</f>
        <v>0.13650000000000001</v>
      </c>
      <c r="E1506" s="60">
        <f t="shared" ca="1" si="379"/>
        <v>5.0788000000000005E-4</v>
      </c>
      <c r="F1506" s="62">
        <f t="shared" si="376"/>
        <v>1.3</v>
      </c>
      <c r="G1506" s="63">
        <f t="shared" ca="1" si="380"/>
        <v>1.0006602440000001</v>
      </c>
      <c r="H1506" s="60">
        <f ca="1">TRUNC(PRODUCT(G$10:G1505),15)</f>
        <v>1.3664227318254101</v>
      </c>
      <c r="I1506" s="60">
        <f t="shared" si="381"/>
        <v>1</v>
      </c>
      <c r="J1506" s="60">
        <f t="shared" ca="1" si="382"/>
        <v>1.36642273</v>
      </c>
      <c r="K1506" s="60">
        <f t="shared" ca="1" si="383"/>
        <v>0.36642272999999997</v>
      </c>
      <c r="L1506" s="64">
        <f>IF(VLOOKUP(A1506,$U$12:$AD$125,8)=VLOOKUP(A1505,$U$12:$AD$125,8),0,VLOOKUP(A1506,U$12:$AD$125,8))</f>
        <v>0</v>
      </c>
      <c r="M1506" s="65">
        <f>IF(L1506&gt;0,VLOOKUP(L1506,T$12:$AC$125,7),0)</f>
        <v>0</v>
      </c>
      <c r="N1506" s="60">
        <f t="shared" si="384"/>
        <v>0</v>
      </c>
      <c r="O1506" s="60">
        <f t="shared" ca="1" si="385"/>
        <v>0.36642272999999997</v>
      </c>
      <c r="P1506" s="66" t="str">
        <f t="shared" si="386"/>
        <v>A+J=</v>
      </c>
      <c r="Q1506" s="67">
        <f t="shared" si="387"/>
        <v>45882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</row>
    <row r="1507" spans="1:147" x14ac:dyDescent="0.2">
      <c r="A1507" s="59">
        <f t="shared" si="375"/>
        <v>44873</v>
      </c>
      <c r="B1507" s="70">
        <f t="shared" ca="1" si="377"/>
        <v>1.3673249000000001</v>
      </c>
      <c r="C1507" s="60">
        <f t="shared" si="378"/>
        <v>1</v>
      </c>
      <c r="D1507" s="61">
        <f ca="1">IF(A1507&lt;$B$1,VLOOKUP(A1507,[1]DI!$A$4:$B$15000,2,FALSE),0)</f>
        <v>0.13650000000000001</v>
      </c>
      <c r="E1507" s="60">
        <f t="shared" ca="1" si="379"/>
        <v>5.0788000000000005E-4</v>
      </c>
      <c r="F1507" s="62">
        <f t="shared" si="376"/>
        <v>1.3</v>
      </c>
      <c r="G1507" s="63">
        <f t="shared" ca="1" si="380"/>
        <v>1.0006602440000001</v>
      </c>
      <c r="H1507" s="60">
        <f ca="1">TRUNC(PRODUCT(G$10:G1506),15)</f>
        <v>1.36732490423556</v>
      </c>
      <c r="I1507" s="60">
        <f t="shared" si="381"/>
        <v>1</v>
      </c>
      <c r="J1507" s="60">
        <f t="shared" ca="1" si="382"/>
        <v>1.3673249000000001</v>
      </c>
      <c r="K1507" s="60">
        <f t="shared" ca="1" si="383"/>
        <v>0.36732490000000001</v>
      </c>
      <c r="L1507" s="64">
        <f>IF(VLOOKUP(A1507,$U$12:$AD$125,8)=VLOOKUP(A1506,$U$12:$AD$125,8),0,VLOOKUP(A1507,U$12:$AD$125,8))</f>
        <v>0</v>
      </c>
      <c r="M1507" s="65">
        <f>IF(L1507&gt;0,VLOOKUP(L1507,T$12:$AC$125,7),0)</f>
        <v>0</v>
      </c>
      <c r="N1507" s="60">
        <f t="shared" si="384"/>
        <v>0</v>
      </c>
      <c r="O1507" s="60">
        <f t="shared" ca="1" si="385"/>
        <v>0.36732490000000001</v>
      </c>
      <c r="P1507" s="66" t="str">
        <f t="shared" si="386"/>
        <v>A+J=</v>
      </c>
      <c r="Q1507" s="67">
        <f t="shared" si="387"/>
        <v>45882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</row>
    <row r="1508" spans="1:147" x14ac:dyDescent="0.2">
      <c r="A1508" s="59">
        <f t="shared" si="375"/>
        <v>44874</v>
      </c>
      <c r="B1508" s="70">
        <f t="shared" ca="1" si="377"/>
        <v>1.36822767</v>
      </c>
      <c r="C1508" s="60">
        <f t="shared" si="378"/>
        <v>1</v>
      </c>
      <c r="D1508" s="61">
        <f ca="1">IF(A1508&lt;$B$1,VLOOKUP(A1508,[1]DI!$A$4:$B$15000,2,FALSE),0)</f>
        <v>0.13650000000000001</v>
      </c>
      <c r="E1508" s="60">
        <f t="shared" ca="1" si="379"/>
        <v>5.0788000000000005E-4</v>
      </c>
      <c r="F1508" s="62">
        <f t="shared" si="376"/>
        <v>1.3</v>
      </c>
      <c r="G1508" s="63">
        <f t="shared" ca="1" si="380"/>
        <v>1.0006602440000001</v>
      </c>
      <c r="H1508" s="60">
        <f ca="1">TRUNC(PRODUCT(G$10:G1507),15)</f>
        <v>1.36822767229963</v>
      </c>
      <c r="I1508" s="60">
        <f t="shared" si="381"/>
        <v>1</v>
      </c>
      <c r="J1508" s="60">
        <f t="shared" ca="1" si="382"/>
        <v>1.36822767</v>
      </c>
      <c r="K1508" s="60">
        <f t="shared" ca="1" si="383"/>
        <v>0.36822767000000001</v>
      </c>
      <c r="L1508" s="64">
        <f>IF(VLOOKUP(A1508,$U$12:$AD$125,8)=VLOOKUP(A1507,$U$12:$AD$125,8),0,VLOOKUP(A1508,U$12:$AD$125,8))</f>
        <v>0</v>
      </c>
      <c r="M1508" s="65">
        <f>IF(L1508&gt;0,VLOOKUP(L1508,T$12:$AC$125,7),0)</f>
        <v>0</v>
      </c>
      <c r="N1508" s="60">
        <f t="shared" si="384"/>
        <v>0</v>
      </c>
      <c r="O1508" s="60">
        <f t="shared" ca="1" si="385"/>
        <v>0.36822767000000001</v>
      </c>
      <c r="P1508" s="66" t="str">
        <f t="shared" si="386"/>
        <v>A+J=</v>
      </c>
      <c r="Q1508" s="67">
        <f t="shared" si="387"/>
        <v>45882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</row>
    <row r="1509" spans="1:147" x14ac:dyDescent="0.2">
      <c r="A1509" s="59">
        <f t="shared" si="375"/>
        <v>44875</v>
      </c>
      <c r="B1509" s="70">
        <f t="shared" ca="1" si="377"/>
        <v>1.3691310400000001</v>
      </c>
      <c r="C1509" s="60">
        <f t="shared" si="378"/>
        <v>1</v>
      </c>
      <c r="D1509" s="61">
        <f ca="1">IF(A1509&lt;$B$1,VLOOKUP(A1509,[1]DI!$A$4:$B$15000,2,FALSE),0)</f>
        <v>0.13650000000000001</v>
      </c>
      <c r="E1509" s="60">
        <f t="shared" ca="1" si="379"/>
        <v>5.0788000000000005E-4</v>
      </c>
      <c r="F1509" s="62">
        <f t="shared" si="376"/>
        <v>1.3</v>
      </c>
      <c r="G1509" s="63">
        <f t="shared" ca="1" si="380"/>
        <v>1.0006602440000001</v>
      </c>
      <c r="H1509" s="60">
        <f ca="1">TRUNC(PRODUCT(G$10:G1508),15)</f>
        <v>1.3691310364108999</v>
      </c>
      <c r="I1509" s="60">
        <f t="shared" si="381"/>
        <v>1</v>
      </c>
      <c r="J1509" s="60">
        <f t="shared" ca="1" si="382"/>
        <v>1.3691310400000001</v>
      </c>
      <c r="K1509" s="60">
        <f t="shared" ca="1" si="383"/>
        <v>0.36913104000000002</v>
      </c>
      <c r="L1509" s="64">
        <f>IF(VLOOKUP(A1509,$U$12:$AD$125,8)=VLOOKUP(A1508,$U$12:$AD$125,8),0,VLOOKUP(A1509,U$12:$AD$125,8))</f>
        <v>0</v>
      </c>
      <c r="M1509" s="65">
        <f>IF(L1509&gt;0,VLOOKUP(L1509,T$12:$AC$125,7),0)</f>
        <v>0</v>
      </c>
      <c r="N1509" s="60">
        <f t="shared" si="384"/>
        <v>0</v>
      </c>
      <c r="O1509" s="60">
        <f t="shared" ca="1" si="385"/>
        <v>0.36913104000000002</v>
      </c>
      <c r="P1509" s="66" t="str">
        <f t="shared" si="386"/>
        <v>A+J=</v>
      </c>
      <c r="Q1509" s="67">
        <f t="shared" si="387"/>
        <v>45882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</row>
    <row r="1510" spans="1:147" x14ac:dyDescent="0.2">
      <c r="A1510" s="59">
        <f t="shared" si="375"/>
        <v>44876</v>
      </c>
      <c r="B1510" s="70">
        <f t="shared" ca="1" si="377"/>
        <v>1.3700350000000001</v>
      </c>
      <c r="C1510" s="60">
        <f t="shared" si="378"/>
        <v>1</v>
      </c>
      <c r="D1510" s="61">
        <f ca="1">IF(A1510&lt;$B$1,VLOOKUP(A1510,[1]DI!$A$4:$B$15000,2,FALSE),0)</f>
        <v>0.13650000000000001</v>
      </c>
      <c r="E1510" s="60">
        <f t="shared" ca="1" si="379"/>
        <v>5.0788000000000005E-4</v>
      </c>
      <c r="F1510" s="62">
        <f t="shared" si="376"/>
        <v>1.3</v>
      </c>
      <c r="G1510" s="63">
        <f t="shared" ca="1" si="380"/>
        <v>1.0006602440000001</v>
      </c>
      <c r="H1510" s="60">
        <f ca="1">TRUNC(PRODUCT(G$10:G1509),15)</f>
        <v>1.3700349969629</v>
      </c>
      <c r="I1510" s="60">
        <f t="shared" si="381"/>
        <v>1</v>
      </c>
      <c r="J1510" s="60">
        <f t="shared" ca="1" si="382"/>
        <v>1.3700349999999999</v>
      </c>
      <c r="K1510" s="60">
        <f t="shared" ca="1" si="383"/>
        <v>0.370035</v>
      </c>
      <c r="L1510" s="64">
        <f>IF(VLOOKUP(A1510,$U$12:$AD$125,8)=VLOOKUP(A1509,$U$12:$AD$125,8),0,VLOOKUP(A1510,U$12:$AD$125,8))</f>
        <v>0</v>
      </c>
      <c r="M1510" s="65">
        <f>IF(L1510&gt;0,VLOOKUP(L1510,T$12:$AC$125,7),0)</f>
        <v>0</v>
      </c>
      <c r="N1510" s="60">
        <f t="shared" si="384"/>
        <v>0</v>
      </c>
      <c r="O1510" s="60">
        <f t="shared" ca="1" si="385"/>
        <v>0.370035</v>
      </c>
      <c r="P1510" s="66" t="str">
        <f t="shared" si="386"/>
        <v>A+J=</v>
      </c>
      <c r="Q1510" s="67">
        <f t="shared" si="387"/>
        <v>45882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</row>
    <row r="1511" spans="1:147" x14ac:dyDescent="0.2">
      <c r="A1511" s="59">
        <f t="shared" si="375"/>
        <v>44877</v>
      </c>
      <c r="B1511" s="70">
        <f t="shared" ca="1" si="377"/>
        <v>1.3709395500000001</v>
      </c>
      <c r="C1511" s="60">
        <f t="shared" si="378"/>
        <v>1</v>
      </c>
      <c r="D1511" s="61">
        <f ca="1">IF(A1511&lt;$B$1,VLOOKUP(A1511,[1]DI!$A$4:$B$15000,2,FALSE),0)</f>
        <v>0</v>
      </c>
      <c r="E1511" s="60">
        <f t="shared" ca="1" si="379"/>
        <v>0</v>
      </c>
      <c r="F1511" s="62">
        <f t="shared" si="376"/>
        <v>1.3</v>
      </c>
      <c r="G1511" s="63">
        <f t="shared" ca="1" si="380"/>
        <v>1</v>
      </c>
      <c r="H1511" s="60">
        <f ca="1">TRUNC(PRODUCT(G$10:G1510),15)</f>
        <v>1.37093955434944</v>
      </c>
      <c r="I1511" s="60">
        <f t="shared" si="381"/>
        <v>1</v>
      </c>
      <c r="J1511" s="60">
        <f t="shared" ca="1" si="382"/>
        <v>1.3709395499999999</v>
      </c>
      <c r="K1511" s="60">
        <f t="shared" ca="1" si="383"/>
        <v>0.37093955000000001</v>
      </c>
      <c r="L1511" s="64">
        <f>IF(VLOOKUP(A1511,$U$12:$AD$125,8)=VLOOKUP(A1510,$U$12:$AD$125,8),0,VLOOKUP(A1511,U$12:$AD$125,8))</f>
        <v>0</v>
      </c>
      <c r="M1511" s="65">
        <f>IF(L1511&gt;0,VLOOKUP(L1511,T$12:$AC$125,7),0)</f>
        <v>0</v>
      </c>
      <c r="N1511" s="60">
        <f t="shared" si="384"/>
        <v>0</v>
      </c>
      <c r="O1511" s="60">
        <f t="shared" ca="1" si="385"/>
        <v>0.37093955000000001</v>
      </c>
      <c r="P1511" s="66" t="str">
        <f t="shared" si="386"/>
        <v>A+J=</v>
      </c>
      <c r="Q1511" s="67">
        <f t="shared" si="387"/>
        <v>45882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</row>
    <row r="1512" spans="1:147" x14ac:dyDescent="0.2">
      <c r="A1512" s="59">
        <f t="shared" si="375"/>
        <v>44878</v>
      </c>
      <c r="B1512" s="70">
        <f t="shared" ca="1" si="377"/>
        <v>1.3709395500000001</v>
      </c>
      <c r="C1512" s="60">
        <f t="shared" si="378"/>
        <v>1</v>
      </c>
      <c r="D1512" s="61">
        <f ca="1">IF(A1512&lt;$B$1,VLOOKUP(A1512,[1]DI!$A$4:$B$15000,2,FALSE),0)</f>
        <v>0</v>
      </c>
      <c r="E1512" s="60">
        <f t="shared" ca="1" si="379"/>
        <v>0</v>
      </c>
      <c r="F1512" s="62">
        <f t="shared" si="376"/>
        <v>1.3</v>
      </c>
      <c r="G1512" s="63">
        <f t="shared" ca="1" si="380"/>
        <v>1</v>
      </c>
      <c r="H1512" s="60">
        <f ca="1">TRUNC(PRODUCT(G$10:G1511),15)</f>
        <v>1.37093955434944</v>
      </c>
      <c r="I1512" s="60">
        <f t="shared" si="381"/>
        <v>1</v>
      </c>
      <c r="J1512" s="60">
        <f t="shared" ca="1" si="382"/>
        <v>1.3709395499999999</v>
      </c>
      <c r="K1512" s="60">
        <f t="shared" ca="1" si="383"/>
        <v>0.37093955000000001</v>
      </c>
      <c r="L1512" s="64">
        <f>IF(VLOOKUP(A1512,$U$12:$AD$125,8)=VLOOKUP(A1511,$U$12:$AD$125,8),0,VLOOKUP(A1512,U$12:$AD$125,8))</f>
        <v>0</v>
      </c>
      <c r="M1512" s="65">
        <f>IF(L1512&gt;0,VLOOKUP(L1512,T$12:$AC$125,7),0)</f>
        <v>0</v>
      </c>
      <c r="N1512" s="60">
        <f t="shared" si="384"/>
        <v>0</v>
      </c>
      <c r="O1512" s="60">
        <f t="shared" ca="1" si="385"/>
        <v>0.37093955000000001</v>
      </c>
      <c r="P1512" s="66" t="str">
        <f t="shared" si="386"/>
        <v>A+J=</v>
      </c>
      <c r="Q1512" s="67">
        <f t="shared" si="387"/>
        <v>45882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</row>
    <row r="1513" spans="1:147" x14ac:dyDescent="0.2">
      <c r="A1513" s="59">
        <f t="shared" si="375"/>
        <v>44879</v>
      </c>
      <c r="B1513" s="70">
        <f t="shared" ca="1" si="377"/>
        <v>1.3709395500000001</v>
      </c>
      <c r="C1513" s="60">
        <f t="shared" si="378"/>
        <v>1</v>
      </c>
      <c r="D1513" s="61">
        <f ca="1">IF(A1513&lt;$B$1,VLOOKUP(A1513,[1]DI!$A$4:$B$15000,2,FALSE),0)</f>
        <v>0.13650000000000001</v>
      </c>
      <c r="E1513" s="60">
        <f t="shared" ca="1" si="379"/>
        <v>5.0788000000000005E-4</v>
      </c>
      <c r="F1513" s="62">
        <f t="shared" si="376"/>
        <v>1.3</v>
      </c>
      <c r="G1513" s="63">
        <f t="shared" ca="1" si="380"/>
        <v>1.0006602440000001</v>
      </c>
      <c r="H1513" s="60">
        <f ca="1">TRUNC(PRODUCT(G$10:G1512),15)</f>
        <v>1.37093955434944</v>
      </c>
      <c r="I1513" s="60">
        <f t="shared" si="381"/>
        <v>1</v>
      </c>
      <c r="J1513" s="60">
        <f t="shared" ca="1" si="382"/>
        <v>1.3709395499999999</v>
      </c>
      <c r="K1513" s="60">
        <f t="shared" ca="1" si="383"/>
        <v>0.37093955000000001</v>
      </c>
      <c r="L1513" s="64">
        <f>IF(VLOOKUP(A1513,$U$12:$AD$125,8)=VLOOKUP(A1512,$U$12:$AD$125,8),0,VLOOKUP(A1513,U$12:$AD$125,8))</f>
        <v>0</v>
      </c>
      <c r="M1513" s="65">
        <f>IF(L1513&gt;0,VLOOKUP(L1513,T$12:$AC$125,7),0)</f>
        <v>0</v>
      </c>
      <c r="N1513" s="60">
        <f t="shared" si="384"/>
        <v>0</v>
      </c>
      <c r="O1513" s="60">
        <f t="shared" ca="1" si="385"/>
        <v>0.37093955000000001</v>
      </c>
      <c r="P1513" s="66" t="str">
        <f t="shared" si="386"/>
        <v>A+J=</v>
      </c>
      <c r="Q1513" s="67">
        <f t="shared" si="387"/>
        <v>45882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</row>
    <row r="1514" spans="1:147" x14ac:dyDescent="0.2">
      <c r="A1514" s="59">
        <f t="shared" si="375"/>
        <v>44880</v>
      </c>
      <c r="B1514" s="70">
        <f t="shared" ca="1" si="377"/>
        <v>1.37184471</v>
      </c>
      <c r="C1514" s="60">
        <f t="shared" si="378"/>
        <v>1</v>
      </c>
      <c r="D1514" s="61">
        <f ca="1">IF(A1514&lt;$B$1,VLOOKUP(A1514,[1]DI!$A$4:$B$15000,2,FALSE),0)</f>
        <v>0</v>
      </c>
      <c r="E1514" s="60">
        <f t="shared" ca="1" si="379"/>
        <v>0</v>
      </c>
      <c r="F1514" s="62">
        <f t="shared" si="376"/>
        <v>1.3</v>
      </c>
      <c r="G1514" s="63">
        <f t="shared" ca="1" si="380"/>
        <v>1</v>
      </c>
      <c r="H1514" s="60">
        <f ca="1">TRUNC(PRODUCT(G$10:G1513),15)</f>
        <v>1.37184470896456</v>
      </c>
      <c r="I1514" s="60">
        <f t="shared" si="381"/>
        <v>1</v>
      </c>
      <c r="J1514" s="60">
        <f t="shared" ca="1" si="382"/>
        <v>1.37184471</v>
      </c>
      <c r="K1514" s="60">
        <f t="shared" ca="1" si="383"/>
        <v>0.37184471000000002</v>
      </c>
      <c r="L1514" s="64">
        <f>IF(VLOOKUP(A1514,$U$12:$AD$125,8)=VLOOKUP(A1513,$U$12:$AD$125,8),0,VLOOKUP(A1514,U$12:$AD$125,8))</f>
        <v>0</v>
      </c>
      <c r="M1514" s="65">
        <f>IF(L1514&gt;0,VLOOKUP(L1514,T$12:$AC$125,7),0)</f>
        <v>0</v>
      </c>
      <c r="N1514" s="60">
        <f t="shared" si="384"/>
        <v>0</v>
      </c>
      <c r="O1514" s="60">
        <f t="shared" ca="1" si="385"/>
        <v>0.37184471000000002</v>
      </c>
      <c r="P1514" s="66" t="str">
        <f t="shared" si="386"/>
        <v>A+J=</v>
      </c>
      <c r="Q1514" s="67">
        <f t="shared" si="387"/>
        <v>45882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</row>
    <row r="1515" spans="1:147" x14ac:dyDescent="0.2">
      <c r="A1515" s="59">
        <f t="shared" si="375"/>
        <v>44881</v>
      </c>
      <c r="B1515" s="70">
        <f t="shared" ca="1" si="377"/>
        <v>1.37184471</v>
      </c>
      <c r="C1515" s="60">
        <f t="shared" si="378"/>
        <v>1</v>
      </c>
      <c r="D1515" s="61">
        <f ca="1">IF(A1515&lt;$B$1,VLOOKUP(A1515,[1]DI!$A$4:$B$15000,2,FALSE),0)</f>
        <v>0.13650000000000001</v>
      </c>
      <c r="E1515" s="60">
        <f t="shared" ca="1" si="379"/>
        <v>5.0788000000000005E-4</v>
      </c>
      <c r="F1515" s="62">
        <f t="shared" si="376"/>
        <v>1.3</v>
      </c>
      <c r="G1515" s="63">
        <f t="shared" ca="1" si="380"/>
        <v>1.0006602440000001</v>
      </c>
      <c r="H1515" s="60">
        <f ca="1">TRUNC(PRODUCT(G$10:G1514),15)</f>
        <v>1.37184470896456</v>
      </c>
      <c r="I1515" s="60">
        <f t="shared" si="381"/>
        <v>1</v>
      </c>
      <c r="J1515" s="60">
        <f t="shared" ca="1" si="382"/>
        <v>1.37184471</v>
      </c>
      <c r="K1515" s="60">
        <f t="shared" ca="1" si="383"/>
        <v>0.37184471000000002</v>
      </c>
      <c r="L1515" s="64">
        <f>IF(VLOOKUP(A1515,$U$12:$AD$125,8)=VLOOKUP(A1514,$U$12:$AD$125,8),0,VLOOKUP(A1515,U$12:$AD$125,8))</f>
        <v>0</v>
      </c>
      <c r="M1515" s="65">
        <f>IF(L1515&gt;0,VLOOKUP(L1515,T$12:$AC$125,7),0)</f>
        <v>0</v>
      </c>
      <c r="N1515" s="60">
        <f t="shared" si="384"/>
        <v>0</v>
      </c>
      <c r="O1515" s="60">
        <f t="shared" ca="1" si="385"/>
        <v>0.37184471000000002</v>
      </c>
      <c r="P1515" s="66" t="str">
        <f t="shared" si="386"/>
        <v>A+J=</v>
      </c>
      <c r="Q1515" s="67">
        <f t="shared" si="387"/>
        <v>45882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</row>
    <row r="1516" spans="1:147" x14ac:dyDescent="0.2">
      <c r="A1516" s="59">
        <f t="shared" si="375"/>
        <v>44882</v>
      </c>
      <c r="B1516" s="70">
        <f t="shared" ca="1" si="377"/>
        <v>1.37275046</v>
      </c>
      <c r="C1516" s="60">
        <f t="shared" si="378"/>
        <v>1</v>
      </c>
      <c r="D1516" s="61">
        <f ca="1">IF(A1516&lt;$B$1,VLOOKUP(A1516,[1]DI!$A$4:$B$15000,2,FALSE),0)</f>
        <v>0.13650000000000001</v>
      </c>
      <c r="E1516" s="60">
        <f t="shared" ca="1" si="379"/>
        <v>5.0788000000000005E-4</v>
      </c>
      <c r="F1516" s="62">
        <f t="shared" si="376"/>
        <v>1.3</v>
      </c>
      <c r="G1516" s="63">
        <f t="shared" ca="1" si="380"/>
        <v>1.0006602440000001</v>
      </c>
      <c r="H1516" s="60">
        <f ca="1">TRUNC(PRODUCT(G$10:G1515),15)</f>
        <v>1.37275046120259</v>
      </c>
      <c r="I1516" s="60">
        <f t="shared" si="381"/>
        <v>1</v>
      </c>
      <c r="J1516" s="60">
        <f t="shared" ca="1" si="382"/>
        <v>1.37275046</v>
      </c>
      <c r="K1516" s="60">
        <f t="shared" ca="1" si="383"/>
        <v>0.37275046000000001</v>
      </c>
      <c r="L1516" s="64">
        <f>IF(VLOOKUP(A1516,$U$12:$AD$125,8)=VLOOKUP(A1515,$U$12:$AD$125,8),0,VLOOKUP(A1516,U$12:$AD$125,8))</f>
        <v>0</v>
      </c>
      <c r="M1516" s="65">
        <f>IF(L1516&gt;0,VLOOKUP(L1516,T$12:$AC$125,7),0)</f>
        <v>0</v>
      </c>
      <c r="N1516" s="60">
        <f t="shared" si="384"/>
        <v>0</v>
      </c>
      <c r="O1516" s="60">
        <f t="shared" ca="1" si="385"/>
        <v>0.37275046000000001</v>
      </c>
      <c r="P1516" s="66" t="str">
        <f t="shared" si="386"/>
        <v>A+J=</v>
      </c>
      <c r="Q1516" s="67">
        <f t="shared" si="387"/>
        <v>45882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</row>
    <row r="1517" spans="1:147" x14ac:dyDescent="0.2">
      <c r="A1517" s="59">
        <f t="shared" si="375"/>
        <v>44883</v>
      </c>
      <c r="B1517" s="70">
        <f t="shared" ca="1" si="377"/>
        <v>1.37365681</v>
      </c>
      <c r="C1517" s="60">
        <f t="shared" si="378"/>
        <v>1</v>
      </c>
      <c r="D1517" s="61">
        <f ca="1">IF(A1517&lt;$B$1,VLOOKUP(A1517,[1]DI!$A$4:$B$15000,2,FALSE),0)</f>
        <v>0.13650000000000001</v>
      </c>
      <c r="E1517" s="60">
        <f t="shared" ca="1" si="379"/>
        <v>5.0788000000000005E-4</v>
      </c>
      <c r="F1517" s="62">
        <f t="shared" si="376"/>
        <v>1.3</v>
      </c>
      <c r="G1517" s="63">
        <f t="shared" ca="1" si="380"/>
        <v>1.0006602440000001</v>
      </c>
      <c r="H1517" s="60">
        <f ca="1">TRUNC(PRODUCT(G$10:G1516),15)</f>
        <v>1.37365681145809</v>
      </c>
      <c r="I1517" s="60">
        <f t="shared" si="381"/>
        <v>1</v>
      </c>
      <c r="J1517" s="60">
        <f t="shared" ca="1" si="382"/>
        <v>1.37365681</v>
      </c>
      <c r="K1517" s="60">
        <f t="shared" ca="1" si="383"/>
        <v>0.37365681000000001</v>
      </c>
      <c r="L1517" s="64">
        <f>IF(VLOOKUP(A1517,$U$12:$AD$125,8)=VLOOKUP(A1516,$U$12:$AD$125,8),0,VLOOKUP(A1517,U$12:$AD$125,8))</f>
        <v>0</v>
      </c>
      <c r="M1517" s="65">
        <f>IF(L1517&gt;0,VLOOKUP(L1517,T$12:$AC$125,7),0)</f>
        <v>0</v>
      </c>
      <c r="N1517" s="60">
        <f t="shared" si="384"/>
        <v>0</v>
      </c>
      <c r="O1517" s="60">
        <f t="shared" ca="1" si="385"/>
        <v>0.37365681000000001</v>
      </c>
      <c r="P1517" s="66" t="str">
        <f t="shared" si="386"/>
        <v>A+J=</v>
      </c>
      <c r="Q1517" s="67">
        <f t="shared" si="387"/>
        <v>45882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</row>
    <row r="1518" spans="1:147" x14ac:dyDescent="0.2">
      <c r="A1518" s="59">
        <f t="shared" si="375"/>
        <v>44884</v>
      </c>
      <c r="B1518" s="70">
        <f t="shared" ca="1" si="377"/>
        <v>1.37456376</v>
      </c>
      <c r="C1518" s="60">
        <f t="shared" si="378"/>
        <v>1</v>
      </c>
      <c r="D1518" s="61">
        <f ca="1">IF(A1518&lt;$B$1,VLOOKUP(A1518,[1]DI!$A$4:$B$15000,2,FALSE),0)</f>
        <v>0</v>
      </c>
      <c r="E1518" s="60">
        <f t="shared" ca="1" si="379"/>
        <v>0</v>
      </c>
      <c r="F1518" s="62">
        <f t="shared" si="376"/>
        <v>1.3</v>
      </c>
      <c r="G1518" s="63">
        <f t="shared" ca="1" si="380"/>
        <v>1</v>
      </c>
      <c r="H1518" s="60">
        <f ca="1">TRUNC(PRODUCT(G$10:G1517),15)</f>
        <v>1.37456376012592</v>
      </c>
      <c r="I1518" s="60">
        <f t="shared" si="381"/>
        <v>1</v>
      </c>
      <c r="J1518" s="60">
        <f t="shared" ca="1" si="382"/>
        <v>1.37456376</v>
      </c>
      <c r="K1518" s="60">
        <f t="shared" ca="1" si="383"/>
        <v>0.37456376000000002</v>
      </c>
      <c r="L1518" s="64">
        <f>IF(VLOOKUP(A1518,$U$12:$AD$125,8)=VLOOKUP(A1517,$U$12:$AD$125,8),0,VLOOKUP(A1518,U$12:$AD$125,8))</f>
        <v>0</v>
      </c>
      <c r="M1518" s="65">
        <f>IF(L1518&gt;0,VLOOKUP(L1518,T$12:$AC$125,7),0)</f>
        <v>0</v>
      </c>
      <c r="N1518" s="60">
        <f t="shared" si="384"/>
        <v>0</v>
      </c>
      <c r="O1518" s="60">
        <f t="shared" ca="1" si="385"/>
        <v>0.37456376000000002</v>
      </c>
      <c r="P1518" s="66" t="str">
        <f t="shared" si="386"/>
        <v>A+J=</v>
      </c>
      <c r="Q1518" s="67">
        <f t="shared" si="387"/>
        <v>45882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</row>
    <row r="1519" spans="1:147" x14ac:dyDescent="0.2">
      <c r="A1519" s="59">
        <f t="shared" si="375"/>
        <v>44885</v>
      </c>
      <c r="B1519" s="70">
        <f t="shared" ca="1" si="377"/>
        <v>1.37456376</v>
      </c>
      <c r="C1519" s="60">
        <f t="shared" si="378"/>
        <v>1</v>
      </c>
      <c r="D1519" s="61">
        <f ca="1">IF(A1519&lt;$B$1,VLOOKUP(A1519,[1]DI!$A$4:$B$15000,2,FALSE),0)</f>
        <v>0</v>
      </c>
      <c r="E1519" s="60">
        <f t="shared" ca="1" si="379"/>
        <v>0</v>
      </c>
      <c r="F1519" s="62">
        <f t="shared" si="376"/>
        <v>1.3</v>
      </c>
      <c r="G1519" s="63">
        <f t="shared" ca="1" si="380"/>
        <v>1</v>
      </c>
      <c r="H1519" s="60">
        <f ca="1">TRUNC(PRODUCT(G$10:G1518),15)</f>
        <v>1.37456376012592</v>
      </c>
      <c r="I1519" s="60">
        <f t="shared" si="381"/>
        <v>1</v>
      </c>
      <c r="J1519" s="60">
        <f t="shared" ca="1" si="382"/>
        <v>1.37456376</v>
      </c>
      <c r="K1519" s="60">
        <f t="shared" ca="1" si="383"/>
        <v>0.37456376000000002</v>
      </c>
      <c r="L1519" s="64">
        <f>IF(VLOOKUP(A1519,$U$12:$AD$125,8)=VLOOKUP(A1518,$U$12:$AD$125,8),0,VLOOKUP(A1519,U$12:$AD$125,8))</f>
        <v>0</v>
      </c>
      <c r="M1519" s="65">
        <f>IF(L1519&gt;0,VLOOKUP(L1519,T$12:$AC$125,7),0)</f>
        <v>0</v>
      </c>
      <c r="N1519" s="60">
        <f t="shared" si="384"/>
        <v>0</v>
      </c>
      <c r="O1519" s="60">
        <f t="shared" ca="1" si="385"/>
        <v>0.37456376000000002</v>
      </c>
      <c r="P1519" s="66" t="str">
        <f t="shared" si="386"/>
        <v>A+J=</v>
      </c>
      <c r="Q1519" s="67">
        <f t="shared" si="387"/>
        <v>45882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</row>
    <row r="1520" spans="1:147" x14ac:dyDescent="0.2">
      <c r="A1520" s="59">
        <f t="shared" si="375"/>
        <v>44886</v>
      </c>
      <c r="B1520" s="70">
        <f t="shared" ca="1" si="377"/>
        <v>1.37456376</v>
      </c>
      <c r="C1520" s="60">
        <f t="shared" si="378"/>
        <v>1</v>
      </c>
      <c r="D1520" s="61">
        <f ca="1">IF(A1520&lt;$B$1,VLOOKUP(A1520,[1]DI!$A$4:$B$15000,2,FALSE),0)</f>
        <v>0.13650000000000001</v>
      </c>
      <c r="E1520" s="60">
        <f t="shared" ca="1" si="379"/>
        <v>5.0788000000000005E-4</v>
      </c>
      <c r="F1520" s="62">
        <f t="shared" si="376"/>
        <v>1.3</v>
      </c>
      <c r="G1520" s="63">
        <f t="shared" ca="1" si="380"/>
        <v>1.0006602440000001</v>
      </c>
      <c r="H1520" s="60">
        <f ca="1">TRUNC(PRODUCT(G$10:G1519),15)</f>
        <v>1.37456376012592</v>
      </c>
      <c r="I1520" s="60">
        <f t="shared" si="381"/>
        <v>1</v>
      </c>
      <c r="J1520" s="60">
        <f t="shared" ca="1" si="382"/>
        <v>1.37456376</v>
      </c>
      <c r="K1520" s="60">
        <f t="shared" ca="1" si="383"/>
        <v>0.37456376000000002</v>
      </c>
      <c r="L1520" s="64">
        <f>IF(VLOOKUP(A1520,$U$12:$AD$125,8)=VLOOKUP(A1519,$U$12:$AD$125,8),0,VLOOKUP(A1520,U$12:$AD$125,8))</f>
        <v>0</v>
      </c>
      <c r="M1520" s="65">
        <f>IF(L1520&gt;0,VLOOKUP(L1520,T$12:$AC$125,7),0)</f>
        <v>0</v>
      </c>
      <c r="N1520" s="60">
        <f t="shared" si="384"/>
        <v>0</v>
      </c>
      <c r="O1520" s="60">
        <f t="shared" ca="1" si="385"/>
        <v>0.37456376000000002</v>
      </c>
      <c r="P1520" s="66" t="str">
        <f t="shared" si="386"/>
        <v>A+J=</v>
      </c>
      <c r="Q1520" s="67">
        <f t="shared" si="387"/>
        <v>45882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</row>
    <row r="1521" spans="1:147" x14ac:dyDescent="0.2">
      <c r="A1521" s="59">
        <f t="shared" si="375"/>
        <v>44887</v>
      </c>
      <c r="B1521" s="70">
        <f t="shared" ca="1" si="377"/>
        <v>1.37547131</v>
      </c>
      <c r="C1521" s="60">
        <f t="shared" si="378"/>
        <v>1</v>
      </c>
      <c r="D1521" s="61">
        <f ca="1">IF(A1521&lt;$B$1,VLOOKUP(A1521,[1]DI!$A$4:$B$15000,2,FALSE),0)</f>
        <v>0.13650000000000001</v>
      </c>
      <c r="E1521" s="60">
        <f t="shared" ca="1" si="379"/>
        <v>5.0788000000000005E-4</v>
      </c>
      <c r="F1521" s="62">
        <f t="shared" si="376"/>
        <v>1.3</v>
      </c>
      <c r="G1521" s="63">
        <f t="shared" ca="1" si="380"/>
        <v>1.0006602440000001</v>
      </c>
      <c r="H1521" s="60">
        <f ca="1">TRUNC(PRODUCT(G$10:G1520),15)</f>
        <v>1.37547130760116</v>
      </c>
      <c r="I1521" s="60">
        <f t="shared" si="381"/>
        <v>1</v>
      </c>
      <c r="J1521" s="60">
        <f t="shared" ca="1" si="382"/>
        <v>1.37547131</v>
      </c>
      <c r="K1521" s="60">
        <f t="shared" ca="1" si="383"/>
        <v>0.37547131</v>
      </c>
      <c r="L1521" s="64">
        <f>IF(VLOOKUP(A1521,$U$12:$AD$125,8)=VLOOKUP(A1520,$U$12:$AD$125,8),0,VLOOKUP(A1521,U$12:$AD$125,8))</f>
        <v>0</v>
      </c>
      <c r="M1521" s="65">
        <f>IF(L1521&gt;0,VLOOKUP(L1521,T$12:$AC$125,7),0)</f>
        <v>0</v>
      </c>
      <c r="N1521" s="60">
        <f t="shared" si="384"/>
        <v>0</v>
      </c>
      <c r="O1521" s="60">
        <f t="shared" ca="1" si="385"/>
        <v>0.37547131</v>
      </c>
      <c r="P1521" s="66" t="str">
        <f t="shared" si="386"/>
        <v>A+J=</v>
      </c>
      <c r="Q1521" s="67">
        <f t="shared" si="387"/>
        <v>45882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</row>
    <row r="1522" spans="1:147" x14ac:dyDescent="0.2">
      <c r="A1522" s="59">
        <f t="shared" si="375"/>
        <v>44888</v>
      </c>
      <c r="B1522" s="70">
        <f t="shared" ca="1" si="377"/>
        <v>1.3763794499999999</v>
      </c>
      <c r="C1522" s="60">
        <f t="shared" si="378"/>
        <v>1</v>
      </c>
      <c r="D1522" s="61">
        <f ca="1">IF(A1522&lt;$B$1,VLOOKUP(A1522,[1]DI!$A$4:$B$15000,2,FALSE),0)</f>
        <v>0.13650000000000001</v>
      </c>
      <c r="E1522" s="60">
        <f t="shared" ca="1" si="379"/>
        <v>5.0788000000000005E-4</v>
      </c>
      <c r="F1522" s="62">
        <f t="shared" si="376"/>
        <v>1.3</v>
      </c>
      <c r="G1522" s="63">
        <f t="shared" ca="1" si="380"/>
        <v>1.0006602440000001</v>
      </c>
      <c r="H1522" s="60">
        <f ca="1">TRUNC(PRODUCT(G$10:G1521),15)</f>
        <v>1.3763794542791701</v>
      </c>
      <c r="I1522" s="60">
        <f t="shared" si="381"/>
        <v>1</v>
      </c>
      <c r="J1522" s="60">
        <f t="shared" ca="1" si="382"/>
        <v>1.3763794499999999</v>
      </c>
      <c r="K1522" s="60">
        <f t="shared" ca="1" si="383"/>
        <v>0.37637945</v>
      </c>
      <c r="L1522" s="64">
        <f>IF(VLOOKUP(A1522,$U$12:$AD$125,8)=VLOOKUP(A1521,$U$12:$AD$125,8),0,VLOOKUP(A1522,U$12:$AD$125,8))</f>
        <v>0</v>
      </c>
      <c r="M1522" s="65">
        <f>IF(L1522&gt;0,VLOOKUP(L1522,T$12:$AC$125,7),0)</f>
        <v>0</v>
      </c>
      <c r="N1522" s="60">
        <f t="shared" si="384"/>
        <v>0</v>
      </c>
      <c r="O1522" s="60">
        <f t="shared" ca="1" si="385"/>
        <v>0.37637945</v>
      </c>
      <c r="P1522" s="66" t="str">
        <f t="shared" si="386"/>
        <v>A+J=</v>
      </c>
      <c r="Q1522" s="67">
        <f t="shared" si="387"/>
        <v>45882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</row>
    <row r="1523" spans="1:147" x14ac:dyDescent="0.2">
      <c r="A1523" s="59">
        <f t="shared" si="375"/>
        <v>44889</v>
      </c>
      <c r="B1523" s="70">
        <f t="shared" ca="1" si="377"/>
        <v>1.3772882</v>
      </c>
      <c r="C1523" s="60">
        <f t="shared" si="378"/>
        <v>1</v>
      </c>
      <c r="D1523" s="61">
        <f ca="1">IF(A1523&lt;$B$1,VLOOKUP(A1523,[1]DI!$A$4:$B$15000,2,FALSE),0)</f>
        <v>0.13650000000000001</v>
      </c>
      <c r="E1523" s="60">
        <f t="shared" ca="1" si="379"/>
        <v>5.0788000000000005E-4</v>
      </c>
      <c r="F1523" s="62">
        <f t="shared" si="376"/>
        <v>1.3</v>
      </c>
      <c r="G1523" s="63">
        <f t="shared" ca="1" si="380"/>
        <v>1.0006602440000001</v>
      </c>
      <c r="H1523" s="60">
        <f ca="1">TRUNC(PRODUCT(G$10:G1522),15)</f>
        <v>1.37728820055559</v>
      </c>
      <c r="I1523" s="60">
        <f t="shared" si="381"/>
        <v>1</v>
      </c>
      <c r="J1523" s="60">
        <f t="shared" ca="1" si="382"/>
        <v>1.3772882</v>
      </c>
      <c r="K1523" s="60">
        <f t="shared" ca="1" si="383"/>
        <v>0.37728820000000002</v>
      </c>
      <c r="L1523" s="64">
        <f>IF(VLOOKUP(A1523,$U$12:$AD$125,8)=VLOOKUP(A1522,$U$12:$AD$125,8),0,VLOOKUP(A1523,U$12:$AD$125,8))</f>
        <v>0</v>
      </c>
      <c r="M1523" s="65">
        <f>IF(L1523&gt;0,VLOOKUP(L1523,T$12:$AC$125,7),0)</f>
        <v>0</v>
      </c>
      <c r="N1523" s="60">
        <f t="shared" si="384"/>
        <v>0</v>
      </c>
      <c r="O1523" s="60">
        <f t="shared" ca="1" si="385"/>
        <v>0.37728820000000002</v>
      </c>
      <c r="P1523" s="66" t="str">
        <f t="shared" si="386"/>
        <v>A+J=</v>
      </c>
      <c r="Q1523" s="67">
        <f t="shared" si="387"/>
        <v>45882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</row>
    <row r="1524" spans="1:147" x14ac:dyDescent="0.2">
      <c r="A1524" s="59">
        <f t="shared" si="375"/>
        <v>44890</v>
      </c>
      <c r="B1524" s="70">
        <f t="shared" ca="1" si="377"/>
        <v>1.3781975499999999</v>
      </c>
      <c r="C1524" s="60">
        <f t="shared" si="378"/>
        <v>1</v>
      </c>
      <c r="D1524" s="61">
        <f ca="1">IF(A1524&lt;$B$1,VLOOKUP(A1524,[1]DI!$A$4:$B$15000,2,FALSE),0)</f>
        <v>0.13650000000000001</v>
      </c>
      <c r="E1524" s="60">
        <f t="shared" ca="1" si="379"/>
        <v>5.0788000000000005E-4</v>
      </c>
      <c r="F1524" s="62">
        <f t="shared" si="376"/>
        <v>1.3</v>
      </c>
      <c r="G1524" s="63">
        <f t="shared" ca="1" si="380"/>
        <v>1.0006602440000001</v>
      </c>
      <c r="H1524" s="60">
        <f ca="1">TRUNC(PRODUCT(G$10:G1523),15)</f>
        <v>1.3781975468262699</v>
      </c>
      <c r="I1524" s="60">
        <f t="shared" si="381"/>
        <v>1</v>
      </c>
      <c r="J1524" s="60">
        <f t="shared" ca="1" si="382"/>
        <v>1.3781975500000001</v>
      </c>
      <c r="K1524" s="60">
        <f t="shared" ca="1" si="383"/>
        <v>0.37819754999999999</v>
      </c>
      <c r="L1524" s="64">
        <f>IF(VLOOKUP(A1524,$U$12:$AD$125,8)=VLOOKUP(A1523,$U$12:$AD$125,8),0,VLOOKUP(A1524,U$12:$AD$125,8))</f>
        <v>0</v>
      </c>
      <c r="M1524" s="65">
        <f>IF(L1524&gt;0,VLOOKUP(L1524,T$12:$AC$125,7),0)</f>
        <v>0</v>
      </c>
      <c r="N1524" s="60">
        <f t="shared" si="384"/>
        <v>0</v>
      </c>
      <c r="O1524" s="60">
        <f t="shared" ca="1" si="385"/>
        <v>0.37819754999999999</v>
      </c>
      <c r="P1524" s="66" t="str">
        <f t="shared" si="386"/>
        <v>A+J=</v>
      </c>
      <c r="Q1524" s="67">
        <f t="shared" si="387"/>
        <v>45882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</row>
    <row r="1525" spans="1:147" x14ac:dyDescent="0.2">
      <c r="A1525" s="59">
        <f t="shared" si="375"/>
        <v>44891</v>
      </c>
      <c r="B1525" s="70">
        <f t="shared" ca="1" si="377"/>
        <v>1.37910749</v>
      </c>
      <c r="C1525" s="60">
        <f t="shared" si="378"/>
        <v>1</v>
      </c>
      <c r="D1525" s="61">
        <f ca="1">IF(A1525&lt;$B$1,VLOOKUP(A1525,[1]DI!$A$4:$B$15000,2,FALSE),0)</f>
        <v>0</v>
      </c>
      <c r="E1525" s="60">
        <f t="shared" ca="1" si="379"/>
        <v>0</v>
      </c>
      <c r="F1525" s="62">
        <f t="shared" si="376"/>
        <v>1.3</v>
      </c>
      <c r="G1525" s="63">
        <f t="shared" ca="1" si="380"/>
        <v>1</v>
      </c>
      <c r="H1525" s="60">
        <f ca="1">TRUNC(PRODUCT(G$10:G1524),15)</f>
        <v>1.3791074934873799</v>
      </c>
      <c r="I1525" s="60">
        <f t="shared" si="381"/>
        <v>1</v>
      </c>
      <c r="J1525" s="60">
        <f t="shared" ca="1" si="382"/>
        <v>1.37910749</v>
      </c>
      <c r="K1525" s="60">
        <f t="shared" ca="1" si="383"/>
        <v>0.37910748999999999</v>
      </c>
      <c r="L1525" s="64">
        <f>IF(VLOOKUP(A1525,$U$12:$AD$125,8)=VLOOKUP(A1524,$U$12:$AD$125,8),0,VLOOKUP(A1525,U$12:$AD$125,8))</f>
        <v>0</v>
      </c>
      <c r="M1525" s="65">
        <f>IF(L1525&gt;0,VLOOKUP(L1525,T$12:$AC$125,7),0)</f>
        <v>0</v>
      </c>
      <c r="N1525" s="60">
        <f t="shared" si="384"/>
        <v>0</v>
      </c>
      <c r="O1525" s="60">
        <f t="shared" ca="1" si="385"/>
        <v>0.37910748999999999</v>
      </c>
      <c r="P1525" s="66" t="str">
        <f t="shared" si="386"/>
        <v>A+J=</v>
      </c>
      <c r="Q1525" s="67">
        <f t="shared" si="387"/>
        <v>45882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</row>
    <row r="1526" spans="1:147" x14ac:dyDescent="0.2">
      <c r="A1526" s="59">
        <f t="shared" si="375"/>
        <v>44892</v>
      </c>
      <c r="B1526" s="70">
        <f t="shared" ca="1" si="377"/>
        <v>1.37910749</v>
      </c>
      <c r="C1526" s="60">
        <f t="shared" si="378"/>
        <v>1</v>
      </c>
      <c r="D1526" s="61">
        <f ca="1">IF(A1526&lt;$B$1,VLOOKUP(A1526,[1]DI!$A$4:$B$15000,2,FALSE),0)</f>
        <v>0</v>
      </c>
      <c r="E1526" s="60">
        <f t="shared" ca="1" si="379"/>
        <v>0</v>
      </c>
      <c r="F1526" s="62">
        <f t="shared" si="376"/>
        <v>1.3</v>
      </c>
      <c r="G1526" s="63">
        <f t="shared" ca="1" si="380"/>
        <v>1</v>
      </c>
      <c r="H1526" s="60">
        <f ca="1">TRUNC(PRODUCT(G$10:G1525),15)</f>
        <v>1.3791074934873799</v>
      </c>
      <c r="I1526" s="60">
        <f t="shared" si="381"/>
        <v>1</v>
      </c>
      <c r="J1526" s="60">
        <f t="shared" ca="1" si="382"/>
        <v>1.37910749</v>
      </c>
      <c r="K1526" s="60">
        <f t="shared" ca="1" si="383"/>
        <v>0.37910748999999999</v>
      </c>
      <c r="L1526" s="64">
        <f>IF(VLOOKUP(A1526,$U$12:$AD$125,8)=VLOOKUP(A1525,$U$12:$AD$125,8),0,VLOOKUP(A1526,U$12:$AD$125,8))</f>
        <v>0</v>
      </c>
      <c r="M1526" s="65">
        <f>IF(L1526&gt;0,VLOOKUP(L1526,T$12:$AC$125,7),0)</f>
        <v>0</v>
      </c>
      <c r="N1526" s="60">
        <f t="shared" si="384"/>
        <v>0</v>
      </c>
      <c r="O1526" s="60">
        <f t="shared" ca="1" si="385"/>
        <v>0.37910748999999999</v>
      </c>
      <c r="P1526" s="66" t="str">
        <f t="shared" si="386"/>
        <v>A+J=</v>
      </c>
      <c r="Q1526" s="67">
        <f t="shared" si="387"/>
        <v>45882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</row>
    <row r="1527" spans="1:147" x14ac:dyDescent="0.2">
      <c r="A1527" s="59">
        <f t="shared" si="375"/>
        <v>44893</v>
      </c>
      <c r="B1527" s="70">
        <f t="shared" ca="1" si="377"/>
        <v>1.37910749</v>
      </c>
      <c r="C1527" s="60">
        <f t="shared" si="378"/>
        <v>1</v>
      </c>
      <c r="D1527" s="61">
        <f ca="1">IF(A1527&lt;$B$1,VLOOKUP(A1527,[1]DI!$A$4:$B$15000,2,FALSE),0)</f>
        <v>0.13650000000000001</v>
      </c>
      <c r="E1527" s="60">
        <f t="shared" ca="1" si="379"/>
        <v>5.0788000000000005E-4</v>
      </c>
      <c r="F1527" s="62">
        <f t="shared" si="376"/>
        <v>1.3</v>
      </c>
      <c r="G1527" s="63">
        <f t="shared" ca="1" si="380"/>
        <v>1.0006602440000001</v>
      </c>
      <c r="H1527" s="60">
        <f ca="1">TRUNC(PRODUCT(G$10:G1526),15)</f>
        <v>1.3791074934873799</v>
      </c>
      <c r="I1527" s="60">
        <f t="shared" si="381"/>
        <v>1</v>
      </c>
      <c r="J1527" s="60">
        <f t="shared" ca="1" si="382"/>
        <v>1.37910749</v>
      </c>
      <c r="K1527" s="60">
        <f t="shared" ca="1" si="383"/>
        <v>0.37910748999999999</v>
      </c>
      <c r="L1527" s="64">
        <f>IF(VLOOKUP(A1527,$U$12:$AD$125,8)=VLOOKUP(A1526,$U$12:$AD$125,8),0,VLOOKUP(A1527,U$12:$AD$125,8))</f>
        <v>0</v>
      </c>
      <c r="M1527" s="65">
        <f>IF(L1527&gt;0,VLOOKUP(L1527,T$12:$AC$125,7),0)</f>
        <v>0</v>
      </c>
      <c r="N1527" s="60">
        <f t="shared" si="384"/>
        <v>0</v>
      </c>
      <c r="O1527" s="60">
        <f t="shared" ca="1" si="385"/>
        <v>0.37910748999999999</v>
      </c>
      <c r="P1527" s="66" t="str">
        <f t="shared" si="386"/>
        <v>A+J=</v>
      </c>
      <c r="Q1527" s="67">
        <f t="shared" si="387"/>
        <v>45882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</row>
    <row r="1528" spans="1:147" x14ac:dyDescent="0.2">
      <c r="A1528" s="59">
        <f t="shared" si="375"/>
        <v>44894</v>
      </c>
      <c r="B1528" s="70">
        <f t="shared" ca="1" si="377"/>
        <v>1.3800180399999999</v>
      </c>
      <c r="C1528" s="60">
        <f t="shared" si="378"/>
        <v>1</v>
      </c>
      <c r="D1528" s="61">
        <f ca="1">IF(A1528&lt;$B$1,VLOOKUP(A1528,[1]DI!$A$4:$B$15000,2,FALSE),0)</f>
        <v>0.13650000000000001</v>
      </c>
      <c r="E1528" s="60">
        <f t="shared" ca="1" si="379"/>
        <v>5.0788000000000005E-4</v>
      </c>
      <c r="F1528" s="62">
        <f t="shared" si="376"/>
        <v>1.3</v>
      </c>
      <c r="G1528" s="63">
        <f t="shared" ca="1" si="380"/>
        <v>1.0006602440000001</v>
      </c>
      <c r="H1528" s="60">
        <f ca="1">TRUNC(PRODUCT(G$10:G1527),15)</f>
        <v>1.38001804093531</v>
      </c>
      <c r="I1528" s="60">
        <f t="shared" si="381"/>
        <v>1</v>
      </c>
      <c r="J1528" s="60">
        <f t="shared" ca="1" si="382"/>
        <v>1.3800180399999999</v>
      </c>
      <c r="K1528" s="60">
        <f t="shared" ca="1" si="383"/>
        <v>0.38001804</v>
      </c>
      <c r="L1528" s="64">
        <f>IF(VLOOKUP(A1528,$U$12:$AD$125,8)=VLOOKUP(A1527,$U$12:$AD$125,8),0,VLOOKUP(A1528,U$12:$AD$125,8))</f>
        <v>0</v>
      </c>
      <c r="M1528" s="65">
        <f>IF(L1528&gt;0,VLOOKUP(L1528,T$12:$AC$125,7),0)</f>
        <v>0</v>
      </c>
      <c r="N1528" s="60">
        <f t="shared" si="384"/>
        <v>0</v>
      </c>
      <c r="O1528" s="60">
        <f t="shared" ca="1" si="385"/>
        <v>0.38001804</v>
      </c>
      <c r="P1528" s="66" t="str">
        <f t="shared" si="386"/>
        <v>A+J=</v>
      </c>
      <c r="Q1528" s="67">
        <f t="shared" si="387"/>
        <v>45882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</row>
    <row r="1529" spans="1:147" x14ac:dyDescent="0.2">
      <c r="A1529" s="59">
        <f t="shared" si="375"/>
        <v>44895</v>
      </c>
      <c r="B1529" s="70">
        <f t="shared" ca="1" si="377"/>
        <v>1.38092919</v>
      </c>
      <c r="C1529" s="60">
        <f t="shared" si="378"/>
        <v>1</v>
      </c>
      <c r="D1529" s="61">
        <f ca="1">IF(A1529&lt;$B$1,VLOOKUP(A1529,[1]DI!$A$4:$B$15000,2,FALSE),0)</f>
        <v>0.13650000000000001</v>
      </c>
      <c r="E1529" s="60">
        <f t="shared" ca="1" si="379"/>
        <v>5.0788000000000005E-4</v>
      </c>
      <c r="F1529" s="62">
        <f t="shared" si="376"/>
        <v>1.3</v>
      </c>
      <c r="G1529" s="63">
        <f t="shared" ca="1" si="380"/>
        <v>1.0006602440000001</v>
      </c>
      <c r="H1529" s="60">
        <f ca="1">TRUNC(PRODUCT(G$10:G1528),15)</f>
        <v>1.3809291895667299</v>
      </c>
      <c r="I1529" s="60">
        <f t="shared" si="381"/>
        <v>1</v>
      </c>
      <c r="J1529" s="60">
        <f t="shared" ca="1" si="382"/>
        <v>1.38092919</v>
      </c>
      <c r="K1529" s="60">
        <f t="shared" ca="1" si="383"/>
        <v>0.38092918999999997</v>
      </c>
      <c r="L1529" s="64">
        <f>IF(VLOOKUP(A1529,$U$12:$AD$125,8)=VLOOKUP(A1528,$U$12:$AD$125,8),0,VLOOKUP(A1529,U$12:$AD$125,8))</f>
        <v>0</v>
      </c>
      <c r="M1529" s="65">
        <f>IF(L1529&gt;0,VLOOKUP(L1529,T$12:$AC$125,7),0)</f>
        <v>0</v>
      </c>
      <c r="N1529" s="60">
        <f t="shared" si="384"/>
        <v>0</v>
      </c>
      <c r="O1529" s="60">
        <f t="shared" ca="1" si="385"/>
        <v>0.38092918999999997</v>
      </c>
      <c r="P1529" s="66" t="str">
        <f t="shared" si="386"/>
        <v>A+J=</v>
      </c>
      <c r="Q1529" s="67">
        <f t="shared" si="387"/>
        <v>45882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</row>
    <row r="1530" spans="1:147" x14ac:dyDescent="0.2">
      <c r="A1530" s="59">
        <f t="shared" si="375"/>
        <v>44896</v>
      </c>
      <c r="B1530" s="70">
        <f t="shared" ca="1" si="377"/>
        <v>1.38184094</v>
      </c>
      <c r="C1530" s="60">
        <f t="shared" si="378"/>
        <v>1</v>
      </c>
      <c r="D1530" s="61">
        <f ca="1">IF(A1530&lt;$B$1,VLOOKUP(A1530,[1]DI!$A$4:$B$15000,2,FALSE),0)</f>
        <v>0.13650000000000001</v>
      </c>
      <c r="E1530" s="60">
        <f t="shared" ca="1" si="379"/>
        <v>5.0788000000000005E-4</v>
      </c>
      <c r="F1530" s="62">
        <f t="shared" si="376"/>
        <v>1.3</v>
      </c>
      <c r="G1530" s="63">
        <f t="shared" ca="1" si="380"/>
        <v>1.0006602440000001</v>
      </c>
      <c r="H1530" s="60">
        <f ca="1">TRUNC(PRODUCT(G$10:G1529),15)</f>
        <v>1.38184093977857</v>
      </c>
      <c r="I1530" s="60">
        <f t="shared" si="381"/>
        <v>1</v>
      </c>
      <c r="J1530" s="60">
        <f t="shared" ca="1" si="382"/>
        <v>1.38184094</v>
      </c>
      <c r="K1530" s="60">
        <f t="shared" ca="1" si="383"/>
        <v>0.38184094000000002</v>
      </c>
      <c r="L1530" s="64">
        <f>IF(VLOOKUP(A1530,$U$12:$AD$125,8)=VLOOKUP(A1529,$U$12:$AD$125,8),0,VLOOKUP(A1530,U$12:$AD$125,8))</f>
        <v>0</v>
      </c>
      <c r="M1530" s="65">
        <f>IF(L1530&gt;0,VLOOKUP(L1530,T$12:$AC$125,7),0)</f>
        <v>0</v>
      </c>
      <c r="N1530" s="60">
        <f t="shared" si="384"/>
        <v>0</v>
      </c>
      <c r="O1530" s="60">
        <f t="shared" ca="1" si="385"/>
        <v>0.38184094000000002</v>
      </c>
      <c r="P1530" s="66" t="str">
        <f t="shared" si="386"/>
        <v>A+J=</v>
      </c>
      <c r="Q1530" s="67">
        <f t="shared" si="387"/>
        <v>45882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</row>
    <row r="1531" spans="1:147" x14ac:dyDescent="0.2">
      <c r="A1531" s="59">
        <f t="shared" si="375"/>
        <v>44897</v>
      </c>
      <c r="B1531" s="70">
        <f t="shared" ca="1" si="377"/>
        <v>1.3827532900000001</v>
      </c>
      <c r="C1531" s="60">
        <f t="shared" si="378"/>
        <v>1</v>
      </c>
      <c r="D1531" s="61">
        <f ca="1">IF(A1531&lt;$B$1,VLOOKUP(A1531,[1]DI!$A$4:$B$15000,2,FALSE),0)</f>
        <v>0.13650000000000001</v>
      </c>
      <c r="E1531" s="60">
        <f t="shared" ca="1" si="379"/>
        <v>5.0788000000000005E-4</v>
      </c>
      <c r="F1531" s="62">
        <f t="shared" si="376"/>
        <v>1.3</v>
      </c>
      <c r="G1531" s="63">
        <f t="shared" ca="1" si="380"/>
        <v>1.0006602440000001</v>
      </c>
      <c r="H1531" s="60">
        <f ca="1">TRUNC(PRODUCT(G$10:G1530),15)</f>
        <v>1.3827532919680099</v>
      </c>
      <c r="I1531" s="60">
        <f t="shared" si="381"/>
        <v>1</v>
      </c>
      <c r="J1531" s="60">
        <f t="shared" ca="1" si="382"/>
        <v>1.3827532899999999</v>
      </c>
      <c r="K1531" s="60">
        <f t="shared" ca="1" si="383"/>
        <v>0.38275329000000002</v>
      </c>
      <c r="L1531" s="64">
        <f>IF(VLOOKUP(A1531,$U$12:$AD$125,8)=VLOOKUP(A1530,$U$12:$AD$125,8),0,VLOOKUP(A1531,U$12:$AD$125,8))</f>
        <v>0</v>
      </c>
      <c r="M1531" s="65">
        <f>IF(L1531&gt;0,VLOOKUP(L1531,T$12:$AC$125,7),0)</f>
        <v>0</v>
      </c>
      <c r="N1531" s="60">
        <f t="shared" si="384"/>
        <v>0</v>
      </c>
      <c r="O1531" s="60">
        <f t="shared" ca="1" si="385"/>
        <v>0.38275329000000002</v>
      </c>
      <c r="P1531" s="66" t="str">
        <f t="shared" si="386"/>
        <v>A+J=</v>
      </c>
      <c r="Q1531" s="67">
        <f t="shared" si="387"/>
        <v>45882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</row>
    <row r="1532" spans="1:147" x14ac:dyDescent="0.2">
      <c r="A1532" s="59">
        <f t="shared" si="375"/>
        <v>44898</v>
      </c>
      <c r="B1532" s="70">
        <f t="shared" ca="1" si="377"/>
        <v>1.3836662500000001</v>
      </c>
      <c r="C1532" s="60">
        <f t="shared" si="378"/>
        <v>1</v>
      </c>
      <c r="D1532" s="61">
        <f ca="1">IF(A1532&lt;$B$1,VLOOKUP(A1532,[1]DI!$A$4:$B$15000,2,FALSE),0)</f>
        <v>0</v>
      </c>
      <c r="E1532" s="60">
        <f t="shared" ca="1" si="379"/>
        <v>0</v>
      </c>
      <c r="F1532" s="62">
        <f t="shared" si="376"/>
        <v>1.3</v>
      </c>
      <c r="G1532" s="63">
        <f t="shared" ca="1" si="380"/>
        <v>1</v>
      </c>
      <c r="H1532" s="60">
        <f ca="1">TRUNC(PRODUCT(G$10:G1531),15)</f>
        <v>1.38366624653251</v>
      </c>
      <c r="I1532" s="60">
        <f t="shared" si="381"/>
        <v>1</v>
      </c>
      <c r="J1532" s="60">
        <f t="shared" ca="1" si="382"/>
        <v>1.3836662500000001</v>
      </c>
      <c r="K1532" s="60">
        <f t="shared" ca="1" si="383"/>
        <v>0.38366624999999999</v>
      </c>
      <c r="L1532" s="64">
        <f>IF(VLOOKUP(A1532,$U$12:$AD$125,8)=VLOOKUP(A1531,$U$12:$AD$125,8),0,VLOOKUP(A1532,U$12:$AD$125,8))</f>
        <v>0</v>
      </c>
      <c r="M1532" s="65">
        <f>IF(L1532&gt;0,VLOOKUP(L1532,T$12:$AC$125,7),0)</f>
        <v>0</v>
      </c>
      <c r="N1532" s="60">
        <f t="shared" si="384"/>
        <v>0</v>
      </c>
      <c r="O1532" s="60">
        <f t="shared" ca="1" si="385"/>
        <v>0.38366624999999999</v>
      </c>
      <c r="P1532" s="66" t="str">
        <f t="shared" si="386"/>
        <v>A+J=</v>
      </c>
      <c r="Q1532" s="67">
        <f t="shared" si="387"/>
        <v>45882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</row>
    <row r="1533" spans="1:147" x14ac:dyDescent="0.2">
      <c r="A1533" s="59">
        <f t="shared" si="375"/>
        <v>44899</v>
      </c>
      <c r="B1533" s="70">
        <f t="shared" ca="1" si="377"/>
        <v>1.3836662500000001</v>
      </c>
      <c r="C1533" s="60">
        <f t="shared" si="378"/>
        <v>1</v>
      </c>
      <c r="D1533" s="61">
        <f ca="1">IF(A1533&lt;$B$1,VLOOKUP(A1533,[1]DI!$A$4:$B$15000,2,FALSE),0)</f>
        <v>0</v>
      </c>
      <c r="E1533" s="60">
        <f t="shared" ca="1" si="379"/>
        <v>0</v>
      </c>
      <c r="F1533" s="62">
        <f t="shared" si="376"/>
        <v>1.3</v>
      </c>
      <c r="G1533" s="63">
        <f t="shared" ca="1" si="380"/>
        <v>1</v>
      </c>
      <c r="H1533" s="60">
        <f ca="1">TRUNC(PRODUCT(G$10:G1532),15)</f>
        <v>1.38366624653251</v>
      </c>
      <c r="I1533" s="60">
        <f t="shared" si="381"/>
        <v>1</v>
      </c>
      <c r="J1533" s="60">
        <f t="shared" ca="1" si="382"/>
        <v>1.3836662500000001</v>
      </c>
      <c r="K1533" s="60">
        <f t="shared" ca="1" si="383"/>
        <v>0.38366624999999999</v>
      </c>
      <c r="L1533" s="64">
        <f>IF(VLOOKUP(A1533,$U$12:$AD$125,8)=VLOOKUP(A1532,$U$12:$AD$125,8),0,VLOOKUP(A1533,U$12:$AD$125,8))</f>
        <v>0</v>
      </c>
      <c r="M1533" s="65">
        <f>IF(L1533&gt;0,VLOOKUP(L1533,T$12:$AC$125,7),0)</f>
        <v>0</v>
      </c>
      <c r="N1533" s="60">
        <f t="shared" si="384"/>
        <v>0</v>
      </c>
      <c r="O1533" s="60">
        <f t="shared" ca="1" si="385"/>
        <v>0.38366624999999999</v>
      </c>
      <c r="P1533" s="66" t="str">
        <f t="shared" si="386"/>
        <v>A+J=</v>
      </c>
      <c r="Q1533" s="67">
        <f t="shared" si="387"/>
        <v>45882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</row>
    <row r="1534" spans="1:147" x14ac:dyDescent="0.2">
      <c r="A1534" s="59">
        <f t="shared" si="375"/>
        <v>44900</v>
      </c>
      <c r="B1534" s="70">
        <f t="shared" ca="1" si="377"/>
        <v>1.3836662500000001</v>
      </c>
      <c r="C1534" s="60">
        <f t="shared" si="378"/>
        <v>1</v>
      </c>
      <c r="D1534" s="61">
        <f ca="1">IF(A1534&lt;$B$1,VLOOKUP(A1534,[1]DI!$A$4:$B$15000,2,FALSE),0)</f>
        <v>0.13650000000000001</v>
      </c>
      <c r="E1534" s="60">
        <f t="shared" ca="1" si="379"/>
        <v>5.0788000000000005E-4</v>
      </c>
      <c r="F1534" s="62">
        <f t="shared" si="376"/>
        <v>1.3</v>
      </c>
      <c r="G1534" s="63">
        <f t="shared" ca="1" si="380"/>
        <v>1.0006602440000001</v>
      </c>
      <c r="H1534" s="60">
        <f ca="1">TRUNC(PRODUCT(G$10:G1533),15)</f>
        <v>1.38366624653251</v>
      </c>
      <c r="I1534" s="60">
        <f t="shared" si="381"/>
        <v>1</v>
      </c>
      <c r="J1534" s="60">
        <f t="shared" ca="1" si="382"/>
        <v>1.3836662500000001</v>
      </c>
      <c r="K1534" s="60">
        <f t="shared" ca="1" si="383"/>
        <v>0.38366624999999999</v>
      </c>
      <c r="L1534" s="64">
        <f>IF(VLOOKUP(A1534,$U$12:$AD$125,8)=VLOOKUP(A1533,$U$12:$AD$125,8),0,VLOOKUP(A1534,U$12:$AD$125,8))</f>
        <v>0</v>
      </c>
      <c r="M1534" s="65">
        <f>IF(L1534&gt;0,VLOOKUP(L1534,T$12:$AC$125,7),0)</f>
        <v>0</v>
      </c>
      <c r="N1534" s="60">
        <f t="shared" si="384"/>
        <v>0</v>
      </c>
      <c r="O1534" s="60">
        <f t="shared" ca="1" si="385"/>
        <v>0.38366624999999999</v>
      </c>
      <c r="P1534" s="66" t="str">
        <f t="shared" si="386"/>
        <v>A+J=</v>
      </c>
      <c r="Q1534" s="67">
        <f t="shared" si="387"/>
        <v>45882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</row>
    <row r="1535" spans="1:147" x14ac:dyDescent="0.2">
      <c r="A1535" s="59">
        <f t="shared" si="375"/>
        <v>44901</v>
      </c>
      <c r="B1535" s="70">
        <f t="shared" ca="1" si="377"/>
        <v>1.3845798</v>
      </c>
      <c r="C1535" s="60">
        <f t="shared" si="378"/>
        <v>1</v>
      </c>
      <c r="D1535" s="61">
        <f ca="1">IF(A1535&lt;$B$1,VLOOKUP(A1535,[1]DI!$A$4:$B$15000,2,FALSE),0)</f>
        <v>0.13650000000000001</v>
      </c>
      <c r="E1535" s="60">
        <f t="shared" ca="1" si="379"/>
        <v>5.0788000000000005E-4</v>
      </c>
      <c r="F1535" s="62">
        <f t="shared" si="376"/>
        <v>1.3</v>
      </c>
      <c r="G1535" s="63">
        <f t="shared" ca="1" si="380"/>
        <v>1.0006602440000001</v>
      </c>
      <c r="H1535" s="60">
        <f ca="1">TRUNC(PRODUCT(G$10:G1534),15)</f>
        <v>1.3845798038697901</v>
      </c>
      <c r="I1535" s="60">
        <f t="shared" si="381"/>
        <v>1</v>
      </c>
      <c r="J1535" s="60">
        <f t="shared" ca="1" si="382"/>
        <v>1.3845798</v>
      </c>
      <c r="K1535" s="60">
        <f t="shared" ca="1" si="383"/>
        <v>0.38457980000000003</v>
      </c>
      <c r="L1535" s="64">
        <f>IF(VLOOKUP(A1535,$U$12:$AD$125,8)=VLOOKUP(A1534,$U$12:$AD$125,8),0,VLOOKUP(A1535,U$12:$AD$125,8))</f>
        <v>0</v>
      </c>
      <c r="M1535" s="65">
        <f>IF(L1535&gt;0,VLOOKUP(L1535,T$12:$AC$125,7),0)</f>
        <v>0</v>
      </c>
      <c r="N1535" s="60">
        <f t="shared" si="384"/>
        <v>0</v>
      </c>
      <c r="O1535" s="60">
        <f t="shared" ca="1" si="385"/>
        <v>0.38457980000000003</v>
      </c>
      <c r="P1535" s="66" t="str">
        <f t="shared" si="386"/>
        <v>A+J=</v>
      </c>
      <c r="Q1535" s="67">
        <f t="shared" si="387"/>
        <v>45882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</row>
    <row r="1536" spans="1:147" x14ac:dyDescent="0.2">
      <c r="A1536" s="59">
        <f t="shared" si="375"/>
        <v>44902</v>
      </c>
      <c r="B1536" s="70">
        <f t="shared" ca="1" si="377"/>
        <v>1.38549396</v>
      </c>
      <c r="C1536" s="60">
        <f t="shared" si="378"/>
        <v>1</v>
      </c>
      <c r="D1536" s="61">
        <f ca="1">IF(A1536&lt;$B$1,VLOOKUP(A1536,[1]DI!$A$4:$B$15000,2,FALSE),0)</f>
        <v>0.13650000000000001</v>
      </c>
      <c r="E1536" s="60">
        <f t="shared" ca="1" si="379"/>
        <v>5.0788000000000005E-4</v>
      </c>
      <c r="F1536" s="62">
        <f t="shared" si="376"/>
        <v>1.3</v>
      </c>
      <c r="G1536" s="63">
        <f t="shared" ca="1" si="380"/>
        <v>1.0006602440000001</v>
      </c>
      <c r="H1536" s="60">
        <f ca="1">TRUNC(PRODUCT(G$10:G1535),15)</f>
        <v>1.3854939643778099</v>
      </c>
      <c r="I1536" s="60">
        <f t="shared" si="381"/>
        <v>1</v>
      </c>
      <c r="J1536" s="60">
        <f t="shared" ca="1" si="382"/>
        <v>1.38549396</v>
      </c>
      <c r="K1536" s="60">
        <f t="shared" ca="1" si="383"/>
        <v>0.38549396000000002</v>
      </c>
      <c r="L1536" s="64">
        <f>IF(VLOOKUP(A1536,$U$12:$AD$125,8)=VLOOKUP(A1535,$U$12:$AD$125,8),0,VLOOKUP(A1536,U$12:$AD$125,8))</f>
        <v>0</v>
      </c>
      <c r="M1536" s="65">
        <f>IF(L1536&gt;0,VLOOKUP(L1536,T$12:$AC$125,7),0)</f>
        <v>0</v>
      </c>
      <c r="N1536" s="60">
        <f t="shared" si="384"/>
        <v>0</v>
      </c>
      <c r="O1536" s="60">
        <f t="shared" ca="1" si="385"/>
        <v>0.38549396000000002</v>
      </c>
      <c r="P1536" s="66" t="str">
        <f t="shared" si="386"/>
        <v>A+J=</v>
      </c>
      <c r="Q1536" s="67">
        <f t="shared" si="387"/>
        <v>45882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</row>
    <row r="1537" spans="1:147" x14ac:dyDescent="0.2">
      <c r="A1537" s="59">
        <f t="shared" si="375"/>
        <v>44903</v>
      </c>
      <c r="B1537" s="70">
        <f t="shared" ca="1" si="377"/>
        <v>1.3864087299999999</v>
      </c>
      <c r="C1537" s="60">
        <f t="shared" si="378"/>
        <v>1</v>
      </c>
      <c r="D1537" s="61">
        <f ca="1">IF(A1537&lt;$B$1,VLOOKUP(A1537,[1]DI!$A$4:$B$15000,2,FALSE),0)</f>
        <v>0.13650000000000001</v>
      </c>
      <c r="E1537" s="60">
        <f t="shared" ca="1" si="379"/>
        <v>5.0788000000000005E-4</v>
      </c>
      <c r="F1537" s="62">
        <f t="shared" si="376"/>
        <v>1.3</v>
      </c>
      <c r="G1537" s="63">
        <f t="shared" ca="1" si="380"/>
        <v>1.0006602440000001</v>
      </c>
      <c r="H1537" s="60">
        <f ca="1">TRUNC(PRODUCT(G$10:G1536),15)</f>
        <v>1.3864087284548301</v>
      </c>
      <c r="I1537" s="60">
        <f t="shared" si="381"/>
        <v>1</v>
      </c>
      <c r="J1537" s="60">
        <f t="shared" ca="1" si="382"/>
        <v>1.3864087300000001</v>
      </c>
      <c r="K1537" s="60">
        <f t="shared" ca="1" si="383"/>
        <v>0.38640872999999998</v>
      </c>
      <c r="L1537" s="64">
        <f>IF(VLOOKUP(A1537,$U$12:$AD$125,8)=VLOOKUP(A1536,$U$12:$AD$125,8),0,VLOOKUP(A1537,U$12:$AD$125,8))</f>
        <v>0</v>
      </c>
      <c r="M1537" s="65">
        <f>IF(L1537&gt;0,VLOOKUP(L1537,T$12:$AC$125,7),0)</f>
        <v>0</v>
      </c>
      <c r="N1537" s="60">
        <f t="shared" si="384"/>
        <v>0</v>
      </c>
      <c r="O1537" s="60">
        <f t="shared" ca="1" si="385"/>
        <v>0.38640872999999998</v>
      </c>
      <c r="P1537" s="66" t="str">
        <f t="shared" si="386"/>
        <v>A+J=</v>
      </c>
      <c r="Q1537" s="67">
        <f t="shared" si="387"/>
        <v>45882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</row>
    <row r="1538" spans="1:147" x14ac:dyDescent="0.2">
      <c r="A1538" s="59">
        <f t="shared" si="375"/>
        <v>44904</v>
      </c>
      <c r="B1538" s="70">
        <f t="shared" ca="1" si="377"/>
        <v>1.3873241000000001</v>
      </c>
      <c r="C1538" s="60">
        <f t="shared" si="378"/>
        <v>1</v>
      </c>
      <c r="D1538" s="61">
        <f ca="1">IF(A1538&lt;$B$1,VLOOKUP(A1538,[1]DI!$A$4:$B$15000,2,FALSE),0)</f>
        <v>0.13650000000000001</v>
      </c>
      <c r="E1538" s="60">
        <f t="shared" ca="1" si="379"/>
        <v>5.0788000000000005E-4</v>
      </c>
      <c r="F1538" s="62">
        <f t="shared" si="376"/>
        <v>1.3</v>
      </c>
      <c r="G1538" s="63">
        <f t="shared" ca="1" si="380"/>
        <v>1.0006602440000001</v>
      </c>
      <c r="H1538" s="60">
        <f ca="1">TRUNC(PRODUCT(G$10:G1537),15)</f>
        <v>1.3873240964993401</v>
      </c>
      <c r="I1538" s="60">
        <f t="shared" si="381"/>
        <v>1</v>
      </c>
      <c r="J1538" s="60">
        <f t="shared" ca="1" si="382"/>
        <v>1.3873241000000001</v>
      </c>
      <c r="K1538" s="60">
        <f t="shared" ca="1" si="383"/>
        <v>0.3873241</v>
      </c>
      <c r="L1538" s="64">
        <f>IF(VLOOKUP(A1538,$U$12:$AD$125,8)=VLOOKUP(A1537,$U$12:$AD$125,8),0,VLOOKUP(A1538,U$12:$AD$125,8))</f>
        <v>0</v>
      </c>
      <c r="M1538" s="65">
        <f>IF(L1538&gt;0,VLOOKUP(L1538,T$12:$AC$125,7),0)</f>
        <v>0</v>
      </c>
      <c r="N1538" s="60">
        <f t="shared" si="384"/>
        <v>0</v>
      </c>
      <c r="O1538" s="60">
        <f t="shared" ca="1" si="385"/>
        <v>0.3873241</v>
      </c>
      <c r="P1538" s="66" t="str">
        <f t="shared" si="386"/>
        <v>A+J=</v>
      </c>
      <c r="Q1538" s="67">
        <f t="shared" si="387"/>
        <v>45882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</row>
    <row r="1539" spans="1:147" x14ac:dyDescent="0.2">
      <c r="A1539" s="59">
        <f t="shared" si="375"/>
        <v>44905</v>
      </c>
      <c r="B1539" s="70">
        <f t="shared" ca="1" si="377"/>
        <v>1.3882400699999999</v>
      </c>
      <c r="C1539" s="60">
        <f t="shared" si="378"/>
        <v>1</v>
      </c>
      <c r="D1539" s="61">
        <f ca="1">IF(A1539&lt;$B$1,VLOOKUP(A1539,[1]DI!$A$4:$B$15000,2,FALSE),0)</f>
        <v>0</v>
      </c>
      <c r="E1539" s="60">
        <f t="shared" ca="1" si="379"/>
        <v>0</v>
      </c>
      <c r="F1539" s="62">
        <f t="shared" si="376"/>
        <v>1.3</v>
      </c>
      <c r="G1539" s="63">
        <f t="shared" ca="1" si="380"/>
        <v>1</v>
      </c>
      <c r="H1539" s="60">
        <f ca="1">TRUNC(PRODUCT(G$10:G1538),15)</f>
        <v>1.38824006891011</v>
      </c>
      <c r="I1539" s="60">
        <f t="shared" si="381"/>
        <v>1</v>
      </c>
      <c r="J1539" s="60">
        <f t="shared" ca="1" si="382"/>
        <v>1.3882400699999999</v>
      </c>
      <c r="K1539" s="60">
        <f t="shared" ca="1" si="383"/>
        <v>0.38824006999999999</v>
      </c>
      <c r="L1539" s="64">
        <f>IF(VLOOKUP(A1539,$U$12:$AD$125,8)=VLOOKUP(A1538,$U$12:$AD$125,8),0,VLOOKUP(A1539,U$12:$AD$125,8))</f>
        <v>0</v>
      </c>
      <c r="M1539" s="65">
        <f>IF(L1539&gt;0,VLOOKUP(L1539,T$12:$AC$125,7),0)</f>
        <v>0</v>
      </c>
      <c r="N1539" s="60">
        <f t="shared" si="384"/>
        <v>0</v>
      </c>
      <c r="O1539" s="60">
        <f t="shared" ca="1" si="385"/>
        <v>0.38824006999999999</v>
      </c>
      <c r="P1539" s="66" t="str">
        <f t="shared" si="386"/>
        <v>A+J=</v>
      </c>
      <c r="Q1539" s="67">
        <f t="shared" si="387"/>
        <v>45882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</row>
    <row r="1540" spans="1:147" x14ac:dyDescent="0.2">
      <c r="A1540" s="59">
        <f t="shared" si="375"/>
        <v>44906</v>
      </c>
      <c r="B1540" s="70">
        <f t="shared" ca="1" si="377"/>
        <v>1.3882400699999999</v>
      </c>
      <c r="C1540" s="60">
        <f t="shared" si="378"/>
        <v>1</v>
      </c>
      <c r="D1540" s="61">
        <f ca="1">IF(A1540&lt;$B$1,VLOOKUP(A1540,[1]DI!$A$4:$B$15000,2,FALSE),0)</f>
        <v>0</v>
      </c>
      <c r="E1540" s="60">
        <f t="shared" ca="1" si="379"/>
        <v>0</v>
      </c>
      <c r="F1540" s="62">
        <f t="shared" si="376"/>
        <v>1.3</v>
      </c>
      <c r="G1540" s="63">
        <f t="shared" ca="1" si="380"/>
        <v>1</v>
      </c>
      <c r="H1540" s="60">
        <f ca="1">TRUNC(PRODUCT(G$10:G1539),15)</f>
        <v>1.38824006891011</v>
      </c>
      <c r="I1540" s="60">
        <f t="shared" si="381"/>
        <v>1</v>
      </c>
      <c r="J1540" s="60">
        <f t="shared" ca="1" si="382"/>
        <v>1.3882400699999999</v>
      </c>
      <c r="K1540" s="60">
        <f t="shared" ca="1" si="383"/>
        <v>0.38824006999999999</v>
      </c>
      <c r="L1540" s="64">
        <f>IF(VLOOKUP(A1540,$U$12:$AD$125,8)=VLOOKUP(A1539,$U$12:$AD$125,8),0,VLOOKUP(A1540,U$12:$AD$125,8))</f>
        <v>0</v>
      </c>
      <c r="M1540" s="65">
        <f>IF(L1540&gt;0,VLOOKUP(L1540,T$12:$AC$125,7),0)</f>
        <v>0</v>
      </c>
      <c r="N1540" s="60">
        <f t="shared" si="384"/>
        <v>0</v>
      </c>
      <c r="O1540" s="60">
        <f t="shared" ca="1" si="385"/>
        <v>0.38824006999999999</v>
      </c>
      <c r="P1540" s="66" t="str">
        <f t="shared" si="386"/>
        <v>A+J=</v>
      </c>
      <c r="Q1540" s="67">
        <f t="shared" si="387"/>
        <v>45882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</row>
    <row r="1541" spans="1:147" x14ac:dyDescent="0.2">
      <c r="A1541" s="59">
        <f t="shared" si="375"/>
        <v>44907</v>
      </c>
      <c r="B1541" s="70">
        <f t="shared" ca="1" si="377"/>
        <v>1.3882400699999999</v>
      </c>
      <c r="C1541" s="60">
        <f t="shared" si="378"/>
        <v>1</v>
      </c>
      <c r="D1541" s="61">
        <f ca="1">IF(A1541&lt;$B$1,VLOOKUP(A1541,[1]DI!$A$4:$B$15000,2,FALSE),0)</f>
        <v>0.13650000000000001</v>
      </c>
      <c r="E1541" s="60">
        <f t="shared" ca="1" si="379"/>
        <v>5.0788000000000005E-4</v>
      </c>
      <c r="F1541" s="62">
        <f t="shared" si="376"/>
        <v>1.3</v>
      </c>
      <c r="G1541" s="63">
        <f t="shared" ca="1" si="380"/>
        <v>1.0006602440000001</v>
      </c>
      <c r="H1541" s="60">
        <f ca="1">TRUNC(PRODUCT(G$10:G1540),15)</f>
        <v>1.38824006891011</v>
      </c>
      <c r="I1541" s="60">
        <f t="shared" si="381"/>
        <v>1</v>
      </c>
      <c r="J1541" s="60">
        <f t="shared" ca="1" si="382"/>
        <v>1.3882400699999999</v>
      </c>
      <c r="K1541" s="60">
        <f t="shared" ca="1" si="383"/>
        <v>0.38824006999999999</v>
      </c>
      <c r="L1541" s="64">
        <f>IF(VLOOKUP(A1541,$U$12:$AD$125,8)=VLOOKUP(A1540,$U$12:$AD$125,8),0,VLOOKUP(A1541,U$12:$AD$125,8))</f>
        <v>0</v>
      </c>
      <c r="M1541" s="65">
        <f>IF(L1541&gt;0,VLOOKUP(L1541,T$12:$AC$125,7),0)</f>
        <v>0</v>
      </c>
      <c r="N1541" s="60">
        <f t="shared" si="384"/>
        <v>0</v>
      </c>
      <c r="O1541" s="60">
        <f t="shared" ca="1" si="385"/>
        <v>0.38824006999999999</v>
      </c>
      <c r="P1541" s="66" t="str">
        <f t="shared" si="386"/>
        <v>A+J=</v>
      </c>
      <c r="Q1541" s="67">
        <f t="shared" si="387"/>
        <v>45882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</row>
    <row r="1542" spans="1:147" x14ac:dyDescent="0.2">
      <c r="A1542" s="59">
        <f t="shared" si="375"/>
        <v>44908</v>
      </c>
      <c r="B1542" s="70">
        <f t="shared" ca="1" si="377"/>
        <v>1.3891566499999999</v>
      </c>
      <c r="C1542" s="60">
        <f t="shared" si="378"/>
        <v>1</v>
      </c>
      <c r="D1542" s="61">
        <f ca="1">IF(A1542&lt;$B$1,VLOOKUP(A1542,[1]DI!$A$4:$B$15000,2,FALSE),0)</f>
        <v>0.13650000000000001</v>
      </c>
      <c r="E1542" s="60">
        <f t="shared" ca="1" si="379"/>
        <v>5.0788000000000005E-4</v>
      </c>
      <c r="F1542" s="62">
        <f t="shared" si="376"/>
        <v>1.3</v>
      </c>
      <c r="G1542" s="63">
        <f t="shared" ca="1" si="380"/>
        <v>1.0006602440000001</v>
      </c>
      <c r="H1542" s="60">
        <f ca="1">TRUNC(PRODUCT(G$10:G1541),15)</f>
        <v>1.38915664608617</v>
      </c>
      <c r="I1542" s="60">
        <f t="shared" si="381"/>
        <v>1</v>
      </c>
      <c r="J1542" s="60">
        <f t="shared" ca="1" si="382"/>
        <v>1.3891566500000001</v>
      </c>
      <c r="K1542" s="60">
        <f t="shared" ca="1" si="383"/>
        <v>0.38915664999999999</v>
      </c>
      <c r="L1542" s="64">
        <f>IF(VLOOKUP(A1542,$U$12:$AD$125,8)=VLOOKUP(A1541,$U$12:$AD$125,8),0,VLOOKUP(A1542,U$12:$AD$125,8))</f>
        <v>0</v>
      </c>
      <c r="M1542" s="65">
        <f>IF(L1542&gt;0,VLOOKUP(L1542,T$12:$AC$125,7),0)</f>
        <v>0</v>
      </c>
      <c r="N1542" s="60">
        <f t="shared" si="384"/>
        <v>0</v>
      </c>
      <c r="O1542" s="60">
        <f t="shared" ca="1" si="385"/>
        <v>0.38915664999999999</v>
      </c>
      <c r="P1542" s="66" t="str">
        <f t="shared" si="386"/>
        <v>A+J=</v>
      </c>
      <c r="Q1542" s="67">
        <f t="shared" si="387"/>
        <v>45882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</row>
    <row r="1543" spans="1:147" x14ac:dyDescent="0.2">
      <c r="A1543" s="59">
        <f t="shared" si="375"/>
        <v>44909</v>
      </c>
      <c r="B1543" s="70">
        <f t="shared" ca="1" si="377"/>
        <v>1.39007383</v>
      </c>
      <c r="C1543" s="60">
        <f t="shared" si="378"/>
        <v>1</v>
      </c>
      <c r="D1543" s="61">
        <f ca="1">IF(A1543&lt;$B$1,VLOOKUP(A1543,[1]DI!$A$4:$B$15000,2,FALSE),0)</f>
        <v>0.13650000000000001</v>
      </c>
      <c r="E1543" s="60">
        <f t="shared" ca="1" si="379"/>
        <v>5.0788000000000005E-4</v>
      </c>
      <c r="F1543" s="62">
        <f t="shared" si="376"/>
        <v>1.3</v>
      </c>
      <c r="G1543" s="63">
        <f t="shared" ca="1" si="380"/>
        <v>1.0006602440000001</v>
      </c>
      <c r="H1543" s="60">
        <f ca="1">TRUNC(PRODUCT(G$10:G1542),15)</f>
        <v>1.3900738284268099</v>
      </c>
      <c r="I1543" s="60">
        <f t="shared" si="381"/>
        <v>1</v>
      </c>
      <c r="J1543" s="60">
        <f t="shared" ca="1" si="382"/>
        <v>1.39007383</v>
      </c>
      <c r="K1543" s="60">
        <f t="shared" ca="1" si="383"/>
        <v>0.39007383000000001</v>
      </c>
      <c r="L1543" s="64">
        <f>IF(VLOOKUP(A1543,$U$12:$AD$125,8)=VLOOKUP(A1542,$U$12:$AD$125,8),0,VLOOKUP(A1543,U$12:$AD$125,8))</f>
        <v>0</v>
      </c>
      <c r="M1543" s="65">
        <f>IF(L1543&gt;0,VLOOKUP(L1543,T$12:$AC$125,7),0)</f>
        <v>0</v>
      </c>
      <c r="N1543" s="60">
        <f t="shared" si="384"/>
        <v>0</v>
      </c>
      <c r="O1543" s="60">
        <f t="shared" ca="1" si="385"/>
        <v>0.39007383000000001</v>
      </c>
      <c r="P1543" s="66" t="str">
        <f t="shared" si="386"/>
        <v>A+J=</v>
      </c>
      <c r="Q1543" s="67">
        <f t="shared" si="387"/>
        <v>45882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</row>
    <row r="1544" spans="1:147" x14ac:dyDescent="0.2">
      <c r="A1544" s="59">
        <f t="shared" si="375"/>
        <v>44910</v>
      </c>
      <c r="B1544" s="70">
        <f t="shared" ca="1" si="377"/>
        <v>1.3909916199999999</v>
      </c>
      <c r="C1544" s="60">
        <f t="shared" si="378"/>
        <v>1</v>
      </c>
      <c r="D1544" s="61">
        <f ca="1">IF(A1544&lt;$B$1,VLOOKUP(A1544,[1]DI!$A$4:$B$15000,2,FALSE),0)</f>
        <v>0.13650000000000001</v>
      </c>
      <c r="E1544" s="60">
        <f t="shared" ca="1" si="379"/>
        <v>5.0788000000000005E-4</v>
      </c>
      <c r="F1544" s="62">
        <f t="shared" si="376"/>
        <v>1.3</v>
      </c>
      <c r="G1544" s="63">
        <f t="shared" ca="1" si="380"/>
        <v>1.0006602440000001</v>
      </c>
      <c r="H1544" s="60">
        <f ca="1">TRUNC(PRODUCT(G$10:G1543),15)</f>
        <v>1.3909916163315801</v>
      </c>
      <c r="I1544" s="60">
        <f t="shared" si="381"/>
        <v>1</v>
      </c>
      <c r="J1544" s="60">
        <f t="shared" ca="1" si="382"/>
        <v>1.3909916200000001</v>
      </c>
      <c r="K1544" s="60">
        <f t="shared" ca="1" si="383"/>
        <v>0.39099161999999998</v>
      </c>
      <c r="L1544" s="64">
        <f>IF(VLOOKUP(A1544,$U$12:$AD$125,8)=VLOOKUP(A1543,$U$12:$AD$125,8),0,VLOOKUP(A1544,U$12:$AD$125,8))</f>
        <v>0</v>
      </c>
      <c r="M1544" s="65">
        <f>IF(L1544&gt;0,VLOOKUP(L1544,T$12:$AC$125,7),0)</f>
        <v>0</v>
      </c>
      <c r="N1544" s="60">
        <f t="shared" si="384"/>
        <v>0</v>
      </c>
      <c r="O1544" s="60">
        <f t="shared" ca="1" si="385"/>
        <v>0.39099161999999998</v>
      </c>
      <c r="P1544" s="66" t="str">
        <f t="shared" si="386"/>
        <v>A+J=</v>
      </c>
      <c r="Q1544" s="67">
        <f t="shared" si="387"/>
        <v>45882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</row>
    <row r="1545" spans="1:147" x14ac:dyDescent="0.2">
      <c r="A1545" s="59">
        <f t="shared" si="375"/>
        <v>44911</v>
      </c>
      <c r="B1545" s="70">
        <f t="shared" ca="1" si="377"/>
        <v>1.3919100099999999</v>
      </c>
      <c r="C1545" s="60">
        <f t="shared" si="378"/>
        <v>1</v>
      </c>
      <c r="D1545" s="61">
        <f ca="1">IF(A1545&lt;$B$1,VLOOKUP(A1545,[1]DI!$A$4:$B$15000,2,FALSE),0)</f>
        <v>0.13650000000000001</v>
      </c>
      <c r="E1545" s="60">
        <f t="shared" ca="1" si="379"/>
        <v>5.0788000000000005E-4</v>
      </c>
      <c r="F1545" s="62">
        <f t="shared" si="376"/>
        <v>1.3</v>
      </c>
      <c r="G1545" s="63">
        <f t="shared" ca="1" si="380"/>
        <v>1.0006602440000001</v>
      </c>
      <c r="H1545" s="60">
        <f ca="1">TRUNC(PRODUCT(G$10:G1544),15)</f>
        <v>1.3919100102003199</v>
      </c>
      <c r="I1545" s="60">
        <f t="shared" si="381"/>
        <v>1</v>
      </c>
      <c r="J1545" s="60">
        <f t="shared" ca="1" si="382"/>
        <v>1.3919100099999999</v>
      </c>
      <c r="K1545" s="60">
        <f t="shared" ca="1" si="383"/>
        <v>0.39191000999999998</v>
      </c>
      <c r="L1545" s="64">
        <f>IF(VLOOKUP(A1545,$U$12:$AD$125,8)=VLOOKUP(A1544,$U$12:$AD$125,8),0,VLOOKUP(A1545,U$12:$AD$125,8))</f>
        <v>0</v>
      </c>
      <c r="M1545" s="65">
        <f>IF(L1545&gt;0,VLOOKUP(L1545,T$12:$AC$125,7),0)</f>
        <v>0</v>
      </c>
      <c r="N1545" s="60">
        <f t="shared" si="384"/>
        <v>0</v>
      </c>
      <c r="O1545" s="60">
        <f t="shared" ca="1" si="385"/>
        <v>0.39191000999999998</v>
      </c>
      <c r="P1545" s="66" t="str">
        <f t="shared" si="386"/>
        <v>A+J=</v>
      </c>
      <c r="Q1545" s="67">
        <f t="shared" si="387"/>
        <v>45882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</row>
    <row r="1546" spans="1:147" x14ac:dyDescent="0.2">
      <c r="A1546" s="59">
        <f t="shared" si="375"/>
        <v>44912</v>
      </c>
      <c r="B1546" s="70">
        <f t="shared" ca="1" si="377"/>
        <v>1.39282901</v>
      </c>
      <c r="C1546" s="60">
        <f t="shared" si="378"/>
        <v>1</v>
      </c>
      <c r="D1546" s="61">
        <f ca="1">IF(A1546&lt;$B$1,VLOOKUP(A1546,[1]DI!$A$4:$B$15000,2,FALSE),0)</f>
        <v>0</v>
      </c>
      <c r="E1546" s="60">
        <f t="shared" ca="1" si="379"/>
        <v>0</v>
      </c>
      <c r="F1546" s="62">
        <f t="shared" si="376"/>
        <v>1.3</v>
      </c>
      <c r="G1546" s="63">
        <f t="shared" ca="1" si="380"/>
        <v>1</v>
      </c>
      <c r="H1546" s="60">
        <f ca="1">TRUNC(PRODUCT(G$10:G1545),15)</f>
        <v>1.39282901043309</v>
      </c>
      <c r="I1546" s="60">
        <f t="shared" si="381"/>
        <v>1</v>
      </c>
      <c r="J1546" s="60">
        <f t="shared" ca="1" si="382"/>
        <v>1.39282901</v>
      </c>
      <c r="K1546" s="60">
        <f t="shared" ca="1" si="383"/>
        <v>0.39282900999999998</v>
      </c>
      <c r="L1546" s="64">
        <f>IF(VLOOKUP(A1546,$U$12:$AD$125,8)=VLOOKUP(A1545,$U$12:$AD$125,8),0,VLOOKUP(A1546,U$12:$AD$125,8))</f>
        <v>0</v>
      </c>
      <c r="M1546" s="65">
        <f>IF(L1546&gt;0,VLOOKUP(L1546,T$12:$AC$125,7),0)</f>
        <v>0</v>
      </c>
      <c r="N1546" s="60">
        <f t="shared" si="384"/>
        <v>0</v>
      </c>
      <c r="O1546" s="60">
        <f t="shared" ca="1" si="385"/>
        <v>0.39282900999999998</v>
      </c>
      <c r="P1546" s="66" t="str">
        <f t="shared" si="386"/>
        <v>A+J=</v>
      </c>
      <c r="Q1546" s="67">
        <f t="shared" si="387"/>
        <v>45882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</row>
    <row r="1547" spans="1:147" x14ac:dyDescent="0.2">
      <c r="A1547" s="59">
        <f t="shared" ref="A1547:A1610" si="388">(A1546+1)</f>
        <v>44913</v>
      </c>
      <c r="B1547" s="70">
        <f t="shared" ca="1" si="377"/>
        <v>1.39282901</v>
      </c>
      <c r="C1547" s="60">
        <f t="shared" si="378"/>
        <v>1</v>
      </c>
      <c r="D1547" s="61">
        <f ca="1">IF(A1547&lt;$B$1,VLOOKUP(A1547,[1]DI!$A$4:$B$15000,2,FALSE),0)</f>
        <v>0</v>
      </c>
      <c r="E1547" s="60">
        <f t="shared" ca="1" si="379"/>
        <v>0</v>
      </c>
      <c r="F1547" s="62">
        <f t="shared" si="376"/>
        <v>1.3</v>
      </c>
      <c r="G1547" s="63">
        <f t="shared" ca="1" si="380"/>
        <v>1</v>
      </c>
      <c r="H1547" s="60">
        <f ca="1">TRUNC(PRODUCT(G$10:G1546),15)</f>
        <v>1.39282901043309</v>
      </c>
      <c r="I1547" s="60">
        <f t="shared" si="381"/>
        <v>1</v>
      </c>
      <c r="J1547" s="60">
        <f t="shared" ca="1" si="382"/>
        <v>1.39282901</v>
      </c>
      <c r="K1547" s="60">
        <f t="shared" ca="1" si="383"/>
        <v>0.39282900999999998</v>
      </c>
      <c r="L1547" s="64">
        <f>IF(VLOOKUP(A1547,$U$12:$AD$125,8)=VLOOKUP(A1546,$U$12:$AD$125,8),0,VLOOKUP(A1547,U$12:$AD$125,8))</f>
        <v>0</v>
      </c>
      <c r="M1547" s="65">
        <f>IF(L1547&gt;0,VLOOKUP(L1547,T$12:$AC$125,7),0)</f>
        <v>0</v>
      </c>
      <c r="N1547" s="60">
        <f t="shared" si="384"/>
        <v>0</v>
      </c>
      <c r="O1547" s="60">
        <f t="shared" ca="1" si="385"/>
        <v>0.39282900999999998</v>
      </c>
      <c r="P1547" s="66" t="str">
        <f t="shared" si="386"/>
        <v>A+J=</v>
      </c>
      <c r="Q1547" s="67">
        <f t="shared" si="387"/>
        <v>45882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</row>
    <row r="1548" spans="1:147" x14ac:dyDescent="0.2">
      <c r="A1548" s="59">
        <f t="shared" si="388"/>
        <v>44914</v>
      </c>
      <c r="B1548" s="70">
        <f t="shared" ca="1" si="377"/>
        <v>1.39282901</v>
      </c>
      <c r="C1548" s="60">
        <f t="shared" si="378"/>
        <v>1</v>
      </c>
      <c r="D1548" s="61">
        <f ca="1">IF(A1548&lt;$B$1,VLOOKUP(A1548,[1]DI!$A$4:$B$15000,2,FALSE),0)</f>
        <v>0.13650000000000001</v>
      </c>
      <c r="E1548" s="60">
        <f t="shared" ca="1" si="379"/>
        <v>5.0788000000000005E-4</v>
      </c>
      <c r="F1548" s="62">
        <f t="shared" si="376"/>
        <v>1.3</v>
      </c>
      <c r="G1548" s="63">
        <f t="shared" ca="1" si="380"/>
        <v>1.0006602440000001</v>
      </c>
      <c r="H1548" s="60">
        <f ca="1">TRUNC(PRODUCT(G$10:G1547),15)</f>
        <v>1.39282901043309</v>
      </c>
      <c r="I1548" s="60">
        <f t="shared" si="381"/>
        <v>1</v>
      </c>
      <c r="J1548" s="60">
        <f t="shared" ca="1" si="382"/>
        <v>1.39282901</v>
      </c>
      <c r="K1548" s="60">
        <f t="shared" ca="1" si="383"/>
        <v>0.39282900999999998</v>
      </c>
      <c r="L1548" s="64">
        <f>IF(VLOOKUP(A1548,$U$12:$AD$125,8)=VLOOKUP(A1547,$U$12:$AD$125,8),0,VLOOKUP(A1548,U$12:$AD$125,8))</f>
        <v>0</v>
      </c>
      <c r="M1548" s="65">
        <f>IF(L1548&gt;0,VLOOKUP(L1548,T$12:$AC$125,7),0)</f>
        <v>0</v>
      </c>
      <c r="N1548" s="60">
        <f t="shared" si="384"/>
        <v>0</v>
      </c>
      <c r="O1548" s="60">
        <f t="shared" ca="1" si="385"/>
        <v>0.39282900999999998</v>
      </c>
      <c r="P1548" s="66" t="str">
        <f t="shared" si="386"/>
        <v>A+J=</v>
      </c>
      <c r="Q1548" s="67">
        <f t="shared" si="387"/>
        <v>45882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</row>
    <row r="1549" spans="1:147" x14ac:dyDescent="0.2">
      <c r="A1549" s="59">
        <f t="shared" si="388"/>
        <v>44915</v>
      </c>
      <c r="B1549" s="70">
        <f t="shared" ca="1" si="377"/>
        <v>1.39374862</v>
      </c>
      <c r="C1549" s="60">
        <f t="shared" si="378"/>
        <v>1</v>
      </c>
      <c r="D1549" s="61">
        <f ca="1">IF(A1549&lt;$B$1,VLOOKUP(A1549,[1]DI!$A$4:$B$15000,2,FALSE),0)</f>
        <v>0.13650000000000001</v>
      </c>
      <c r="E1549" s="60">
        <f t="shared" ca="1" si="379"/>
        <v>5.0788000000000005E-4</v>
      </c>
      <c r="F1549" s="62">
        <f t="shared" ref="F1549:F1612" si="389">F1548</f>
        <v>1.3</v>
      </c>
      <c r="G1549" s="63">
        <f t="shared" ca="1" si="380"/>
        <v>1.0006602440000001</v>
      </c>
      <c r="H1549" s="60">
        <f ca="1">TRUNC(PRODUCT(G$10:G1548),15)</f>
        <v>1.39374861743025</v>
      </c>
      <c r="I1549" s="60">
        <f t="shared" si="381"/>
        <v>1</v>
      </c>
      <c r="J1549" s="60">
        <f t="shared" ca="1" si="382"/>
        <v>1.39374862</v>
      </c>
      <c r="K1549" s="60">
        <f t="shared" ca="1" si="383"/>
        <v>0.39374861999999999</v>
      </c>
      <c r="L1549" s="64">
        <f>IF(VLOOKUP(A1549,$U$12:$AD$125,8)=VLOOKUP(A1548,$U$12:$AD$125,8),0,VLOOKUP(A1549,U$12:$AD$125,8))</f>
        <v>0</v>
      </c>
      <c r="M1549" s="65">
        <f>IF(L1549&gt;0,VLOOKUP(L1549,T$12:$AC$125,7),0)</f>
        <v>0</v>
      </c>
      <c r="N1549" s="60">
        <f t="shared" si="384"/>
        <v>0</v>
      </c>
      <c r="O1549" s="60">
        <f t="shared" ca="1" si="385"/>
        <v>0.39374861999999999</v>
      </c>
      <c r="P1549" s="66" t="str">
        <f t="shared" si="386"/>
        <v>A+J=</v>
      </c>
      <c r="Q1549" s="67">
        <f t="shared" si="387"/>
        <v>45882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</row>
    <row r="1550" spans="1:147" x14ac:dyDescent="0.2">
      <c r="A1550" s="59">
        <f t="shared" si="388"/>
        <v>44916</v>
      </c>
      <c r="B1550" s="70">
        <f t="shared" ca="1" si="377"/>
        <v>1.3946688300000001</v>
      </c>
      <c r="C1550" s="60">
        <f t="shared" si="378"/>
        <v>1</v>
      </c>
      <c r="D1550" s="61">
        <f ca="1">IF(A1550&lt;$B$1,VLOOKUP(A1550,[1]DI!$A$4:$B$15000,2,FALSE),0)</f>
        <v>0.13650000000000001</v>
      </c>
      <c r="E1550" s="60">
        <f t="shared" ca="1" si="379"/>
        <v>5.0788000000000005E-4</v>
      </c>
      <c r="F1550" s="62">
        <f t="shared" si="389"/>
        <v>1.3</v>
      </c>
      <c r="G1550" s="63">
        <f t="shared" ca="1" si="380"/>
        <v>1.0006602440000001</v>
      </c>
      <c r="H1550" s="60">
        <f ca="1">TRUNC(PRODUCT(G$10:G1549),15)</f>
        <v>1.3946688315924201</v>
      </c>
      <c r="I1550" s="60">
        <f t="shared" si="381"/>
        <v>1</v>
      </c>
      <c r="J1550" s="60">
        <f t="shared" ca="1" si="382"/>
        <v>1.3946688300000001</v>
      </c>
      <c r="K1550" s="60">
        <f t="shared" ca="1" si="383"/>
        <v>0.39466883000000003</v>
      </c>
      <c r="L1550" s="64">
        <f>IF(VLOOKUP(A1550,$U$12:$AD$125,8)=VLOOKUP(A1549,$U$12:$AD$125,8),0,VLOOKUP(A1550,U$12:$AD$125,8))</f>
        <v>0</v>
      </c>
      <c r="M1550" s="65">
        <f>IF(L1550&gt;0,VLOOKUP(L1550,T$12:$AC$125,7),0)</f>
        <v>0</v>
      </c>
      <c r="N1550" s="60">
        <f t="shared" si="384"/>
        <v>0</v>
      </c>
      <c r="O1550" s="60">
        <f t="shared" ca="1" si="385"/>
        <v>0.39466883000000003</v>
      </c>
      <c r="P1550" s="66" t="str">
        <f t="shared" si="386"/>
        <v>A+J=</v>
      </c>
      <c r="Q1550" s="67">
        <f t="shared" si="387"/>
        <v>45882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</row>
    <row r="1551" spans="1:147" x14ac:dyDescent="0.2">
      <c r="A1551" s="59">
        <f t="shared" si="388"/>
        <v>44917</v>
      </c>
      <c r="B1551" s="70">
        <f t="shared" ca="1" si="377"/>
        <v>1.39558965</v>
      </c>
      <c r="C1551" s="60">
        <f t="shared" si="378"/>
        <v>1</v>
      </c>
      <c r="D1551" s="61">
        <f ca="1">IF(A1551&lt;$B$1,VLOOKUP(A1551,[1]DI!$A$4:$B$15000,2,FALSE),0)</f>
        <v>0.13650000000000001</v>
      </c>
      <c r="E1551" s="60">
        <f t="shared" ca="1" si="379"/>
        <v>5.0788000000000005E-4</v>
      </c>
      <c r="F1551" s="62">
        <f t="shared" si="389"/>
        <v>1.3</v>
      </c>
      <c r="G1551" s="63">
        <f t="shared" ca="1" si="380"/>
        <v>1.0006602440000001</v>
      </c>
      <c r="H1551" s="60">
        <f ca="1">TRUNC(PRODUCT(G$10:G1550),15)</f>
        <v>1.3955896533204699</v>
      </c>
      <c r="I1551" s="60">
        <f t="shared" si="381"/>
        <v>1</v>
      </c>
      <c r="J1551" s="60">
        <f t="shared" ca="1" si="382"/>
        <v>1.39558965</v>
      </c>
      <c r="K1551" s="60">
        <f t="shared" ca="1" si="383"/>
        <v>0.39558965000000001</v>
      </c>
      <c r="L1551" s="64">
        <f>IF(VLOOKUP(A1551,$U$12:$AD$125,8)=VLOOKUP(A1550,$U$12:$AD$125,8),0,VLOOKUP(A1551,U$12:$AD$125,8))</f>
        <v>0</v>
      </c>
      <c r="M1551" s="65">
        <f>IF(L1551&gt;0,VLOOKUP(L1551,T$12:$AC$125,7),0)</f>
        <v>0</v>
      </c>
      <c r="N1551" s="60">
        <f t="shared" si="384"/>
        <v>0</v>
      </c>
      <c r="O1551" s="60">
        <f t="shared" ca="1" si="385"/>
        <v>0.39558965000000001</v>
      </c>
      <c r="P1551" s="66" t="str">
        <f t="shared" si="386"/>
        <v>A+J=</v>
      </c>
      <c r="Q1551" s="67">
        <f t="shared" si="387"/>
        <v>45882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</row>
    <row r="1552" spans="1:147" x14ac:dyDescent="0.2">
      <c r="A1552" s="59">
        <f t="shared" si="388"/>
        <v>44918</v>
      </c>
      <c r="B1552" s="70">
        <f t="shared" ca="1" si="377"/>
        <v>1.39651108</v>
      </c>
      <c r="C1552" s="60">
        <f t="shared" si="378"/>
        <v>1</v>
      </c>
      <c r="D1552" s="61">
        <f ca="1">IF(A1552&lt;$B$1,VLOOKUP(A1552,[1]DI!$A$4:$B$15000,2,FALSE),0)</f>
        <v>0.13650000000000001</v>
      </c>
      <c r="E1552" s="60">
        <f t="shared" ca="1" si="379"/>
        <v>5.0788000000000005E-4</v>
      </c>
      <c r="F1552" s="62">
        <f t="shared" si="389"/>
        <v>1.3</v>
      </c>
      <c r="G1552" s="63">
        <f t="shared" ca="1" si="380"/>
        <v>1.0006602440000001</v>
      </c>
      <c r="H1552" s="60">
        <f ca="1">TRUNC(PRODUCT(G$10:G1551),15)</f>
        <v>1.3965110830155301</v>
      </c>
      <c r="I1552" s="60">
        <f t="shared" si="381"/>
        <v>1</v>
      </c>
      <c r="J1552" s="60">
        <f t="shared" ca="1" si="382"/>
        <v>1.39651108</v>
      </c>
      <c r="K1552" s="60">
        <f t="shared" ca="1" si="383"/>
        <v>0.39651108000000002</v>
      </c>
      <c r="L1552" s="64">
        <f>IF(VLOOKUP(A1552,$U$12:$AD$125,8)=VLOOKUP(A1551,$U$12:$AD$125,8),0,VLOOKUP(A1552,U$12:$AD$125,8))</f>
        <v>0</v>
      </c>
      <c r="M1552" s="65">
        <f>IF(L1552&gt;0,VLOOKUP(L1552,T$12:$AC$125,7),0)</f>
        <v>0</v>
      </c>
      <c r="N1552" s="60">
        <f t="shared" si="384"/>
        <v>0</v>
      </c>
      <c r="O1552" s="60">
        <f t="shared" ca="1" si="385"/>
        <v>0.39651108000000002</v>
      </c>
      <c r="P1552" s="66" t="str">
        <f t="shared" si="386"/>
        <v>A+J=</v>
      </c>
      <c r="Q1552" s="67">
        <f t="shared" si="387"/>
        <v>45882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</row>
    <row r="1553" spans="1:147" x14ac:dyDescent="0.2">
      <c r="A1553" s="59">
        <f t="shared" si="388"/>
        <v>44919</v>
      </c>
      <c r="B1553" s="70">
        <f t="shared" ca="1" si="377"/>
        <v>1.3974331200000001</v>
      </c>
      <c r="C1553" s="60">
        <f t="shared" si="378"/>
        <v>1</v>
      </c>
      <c r="D1553" s="61">
        <f ca="1">IF(A1553&lt;$B$1,VLOOKUP(A1553,[1]DI!$A$4:$B$15000,2,FALSE),0)</f>
        <v>0</v>
      </c>
      <c r="E1553" s="60">
        <f t="shared" ca="1" si="379"/>
        <v>0</v>
      </c>
      <c r="F1553" s="62">
        <f t="shared" si="389"/>
        <v>1.3</v>
      </c>
      <c r="G1553" s="63">
        <f t="shared" ca="1" si="380"/>
        <v>1</v>
      </c>
      <c r="H1553" s="60">
        <f ca="1">TRUNC(PRODUCT(G$10:G1552),15)</f>
        <v>1.3974331210790301</v>
      </c>
      <c r="I1553" s="60">
        <f t="shared" si="381"/>
        <v>1</v>
      </c>
      <c r="J1553" s="60">
        <f t="shared" ca="1" si="382"/>
        <v>1.3974331200000001</v>
      </c>
      <c r="K1553" s="60">
        <f t="shared" ca="1" si="383"/>
        <v>0.39743311999999997</v>
      </c>
      <c r="L1553" s="64">
        <f>IF(VLOOKUP(A1553,$U$12:$AD$125,8)=VLOOKUP(A1552,$U$12:$AD$125,8),0,VLOOKUP(A1553,U$12:$AD$125,8))</f>
        <v>0</v>
      </c>
      <c r="M1553" s="65">
        <f>IF(L1553&gt;0,VLOOKUP(L1553,T$12:$AC$125,7),0)</f>
        <v>0</v>
      </c>
      <c r="N1553" s="60">
        <f t="shared" si="384"/>
        <v>0</v>
      </c>
      <c r="O1553" s="60">
        <f t="shared" ca="1" si="385"/>
        <v>0.39743311999999997</v>
      </c>
      <c r="P1553" s="66" t="str">
        <f t="shared" si="386"/>
        <v>A+J=</v>
      </c>
      <c r="Q1553" s="67">
        <f t="shared" si="387"/>
        <v>45882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</row>
    <row r="1554" spans="1:147" x14ac:dyDescent="0.2">
      <c r="A1554" s="59">
        <f t="shared" si="388"/>
        <v>44920</v>
      </c>
      <c r="B1554" s="70">
        <f t="shared" ca="1" si="377"/>
        <v>1.3974331200000001</v>
      </c>
      <c r="C1554" s="60">
        <f t="shared" si="378"/>
        <v>1</v>
      </c>
      <c r="D1554" s="61">
        <f ca="1">IF(A1554&lt;$B$1,VLOOKUP(A1554,[1]DI!$A$4:$B$15000,2,FALSE),0)</f>
        <v>0</v>
      </c>
      <c r="E1554" s="60">
        <f t="shared" ca="1" si="379"/>
        <v>0</v>
      </c>
      <c r="F1554" s="62">
        <f t="shared" si="389"/>
        <v>1.3</v>
      </c>
      <c r="G1554" s="63">
        <f t="shared" ca="1" si="380"/>
        <v>1</v>
      </c>
      <c r="H1554" s="60">
        <f ca="1">TRUNC(PRODUCT(G$10:G1553),15)</f>
        <v>1.3974331210790301</v>
      </c>
      <c r="I1554" s="60">
        <f t="shared" si="381"/>
        <v>1</v>
      </c>
      <c r="J1554" s="60">
        <f t="shared" ca="1" si="382"/>
        <v>1.3974331200000001</v>
      </c>
      <c r="K1554" s="60">
        <f t="shared" ca="1" si="383"/>
        <v>0.39743311999999997</v>
      </c>
      <c r="L1554" s="64">
        <f>IF(VLOOKUP(A1554,$U$12:$AD$125,8)=VLOOKUP(A1553,$U$12:$AD$125,8),0,VLOOKUP(A1554,U$12:$AD$125,8))</f>
        <v>0</v>
      </c>
      <c r="M1554" s="65">
        <f>IF(L1554&gt;0,VLOOKUP(L1554,T$12:$AC$125,7),0)</f>
        <v>0</v>
      </c>
      <c r="N1554" s="60">
        <f t="shared" si="384"/>
        <v>0</v>
      </c>
      <c r="O1554" s="60">
        <f t="shared" ca="1" si="385"/>
        <v>0.39743311999999997</v>
      </c>
      <c r="P1554" s="66" t="str">
        <f t="shared" si="386"/>
        <v>A+J=</v>
      </c>
      <c r="Q1554" s="67">
        <f t="shared" si="387"/>
        <v>45882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</row>
    <row r="1555" spans="1:147" x14ac:dyDescent="0.2">
      <c r="A1555" s="59">
        <f t="shared" si="388"/>
        <v>44921</v>
      </c>
      <c r="B1555" s="70">
        <f t="shared" ca="1" si="377"/>
        <v>1.3974331200000001</v>
      </c>
      <c r="C1555" s="60">
        <f t="shared" si="378"/>
        <v>1</v>
      </c>
      <c r="D1555" s="61">
        <f ca="1">IF(A1555&lt;$B$1,VLOOKUP(A1555,[1]DI!$A$4:$B$15000,2,FALSE),0)</f>
        <v>0.13650000000000001</v>
      </c>
      <c r="E1555" s="60">
        <f t="shared" ca="1" si="379"/>
        <v>5.0788000000000005E-4</v>
      </c>
      <c r="F1555" s="62">
        <f t="shared" si="389"/>
        <v>1.3</v>
      </c>
      <c r="G1555" s="63">
        <f t="shared" ca="1" si="380"/>
        <v>1.0006602440000001</v>
      </c>
      <c r="H1555" s="60">
        <f ca="1">TRUNC(PRODUCT(G$10:G1554),15)</f>
        <v>1.3974331210790301</v>
      </c>
      <c r="I1555" s="60">
        <f t="shared" si="381"/>
        <v>1</v>
      </c>
      <c r="J1555" s="60">
        <f t="shared" ca="1" si="382"/>
        <v>1.3974331200000001</v>
      </c>
      <c r="K1555" s="60">
        <f t="shared" ca="1" si="383"/>
        <v>0.39743311999999997</v>
      </c>
      <c r="L1555" s="64">
        <f>IF(VLOOKUP(A1555,$U$12:$AD$125,8)=VLOOKUP(A1554,$U$12:$AD$125,8),0,VLOOKUP(A1555,U$12:$AD$125,8))</f>
        <v>0</v>
      </c>
      <c r="M1555" s="65">
        <f>IF(L1555&gt;0,VLOOKUP(L1555,T$12:$AC$125,7),0)</f>
        <v>0</v>
      </c>
      <c r="N1555" s="60">
        <f t="shared" si="384"/>
        <v>0</v>
      </c>
      <c r="O1555" s="60">
        <f t="shared" ca="1" si="385"/>
        <v>0.39743311999999997</v>
      </c>
      <c r="P1555" s="66" t="str">
        <f t="shared" si="386"/>
        <v>A+J=</v>
      </c>
      <c r="Q1555" s="67">
        <f t="shared" si="387"/>
        <v>45882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</row>
    <row r="1556" spans="1:147" x14ac:dyDescent="0.2">
      <c r="A1556" s="59">
        <f t="shared" si="388"/>
        <v>44922</v>
      </c>
      <c r="B1556" s="70">
        <f t="shared" ca="1" si="377"/>
        <v>1.39835577</v>
      </c>
      <c r="C1556" s="60">
        <f t="shared" si="378"/>
        <v>1</v>
      </c>
      <c r="D1556" s="61">
        <f ca="1">IF(A1556&lt;$B$1,VLOOKUP(A1556,[1]DI!$A$4:$B$15000,2,FALSE),0)</f>
        <v>0.13650000000000001</v>
      </c>
      <c r="E1556" s="60">
        <f t="shared" ca="1" si="379"/>
        <v>5.0788000000000005E-4</v>
      </c>
      <c r="F1556" s="62">
        <f t="shared" si="389"/>
        <v>1.3</v>
      </c>
      <c r="G1556" s="63">
        <f t="shared" ca="1" si="380"/>
        <v>1.0006602440000001</v>
      </c>
      <c r="H1556" s="60">
        <f ca="1">TRUNC(PRODUCT(G$10:G1555),15)</f>
        <v>1.39835576791262</v>
      </c>
      <c r="I1556" s="60">
        <f t="shared" si="381"/>
        <v>1</v>
      </c>
      <c r="J1556" s="60">
        <f t="shared" ca="1" si="382"/>
        <v>1.39835577</v>
      </c>
      <c r="K1556" s="60">
        <f t="shared" ca="1" si="383"/>
        <v>0.39835577</v>
      </c>
      <c r="L1556" s="64">
        <f>IF(VLOOKUP(A1556,$U$12:$AD$125,8)=VLOOKUP(A1555,$U$12:$AD$125,8),0,VLOOKUP(A1556,U$12:$AD$125,8))</f>
        <v>0</v>
      </c>
      <c r="M1556" s="65">
        <f>IF(L1556&gt;0,VLOOKUP(L1556,T$12:$AC$125,7),0)</f>
        <v>0</v>
      </c>
      <c r="N1556" s="60">
        <f t="shared" si="384"/>
        <v>0</v>
      </c>
      <c r="O1556" s="60">
        <f t="shared" ca="1" si="385"/>
        <v>0.39835577</v>
      </c>
      <c r="P1556" s="66" t="str">
        <f t="shared" si="386"/>
        <v>A+J=</v>
      </c>
      <c r="Q1556" s="67">
        <f t="shared" si="387"/>
        <v>45882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</row>
    <row r="1557" spans="1:147" x14ac:dyDescent="0.2">
      <c r="A1557" s="59">
        <f t="shared" si="388"/>
        <v>44923</v>
      </c>
      <c r="B1557" s="70">
        <f t="shared" ca="1" si="377"/>
        <v>1.39927902</v>
      </c>
      <c r="C1557" s="60">
        <f t="shared" si="378"/>
        <v>1</v>
      </c>
      <c r="D1557" s="61">
        <f ca="1">IF(A1557&lt;$B$1,VLOOKUP(A1557,[1]DI!$A$4:$B$15000,2,FALSE),0)</f>
        <v>0.13650000000000001</v>
      </c>
      <c r="E1557" s="60">
        <f t="shared" ca="1" si="379"/>
        <v>5.0788000000000005E-4</v>
      </c>
      <c r="F1557" s="62">
        <f t="shared" si="389"/>
        <v>1.3</v>
      </c>
      <c r="G1557" s="63">
        <f t="shared" ca="1" si="380"/>
        <v>1.0006602440000001</v>
      </c>
      <c r="H1557" s="60">
        <f ca="1">TRUNC(PRODUCT(G$10:G1556),15)</f>
        <v>1.39927902391825</v>
      </c>
      <c r="I1557" s="60">
        <f t="shared" si="381"/>
        <v>1</v>
      </c>
      <c r="J1557" s="60">
        <f t="shared" ca="1" si="382"/>
        <v>1.39927902</v>
      </c>
      <c r="K1557" s="60">
        <f t="shared" ca="1" si="383"/>
        <v>0.39927901999999998</v>
      </c>
      <c r="L1557" s="64">
        <f>IF(VLOOKUP(A1557,$U$12:$AD$125,8)=VLOOKUP(A1556,$U$12:$AD$125,8),0,VLOOKUP(A1557,U$12:$AD$125,8))</f>
        <v>0</v>
      </c>
      <c r="M1557" s="65">
        <f>IF(L1557&gt;0,VLOOKUP(L1557,T$12:$AC$125,7),0)</f>
        <v>0</v>
      </c>
      <c r="N1557" s="60">
        <f t="shared" si="384"/>
        <v>0</v>
      </c>
      <c r="O1557" s="60">
        <f t="shared" ca="1" si="385"/>
        <v>0.39927901999999998</v>
      </c>
      <c r="P1557" s="66" t="str">
        <f t="shared" si="386"/>
        <v>A+J=</v>
      </c>
      <c r="Q1557" s="67">
        <f t="shared" si="387"/>
        <v>45882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</row>
    <row r="1558" spans="1:147" x14ac:dyDescent="0.2">
      <c r="A1558" s="59">
        <f t="shared" si="388"/>
        <v>44924</v>
      </c>
      <c r="B1558" s="70">
        <f t="shared" ca="1" si="377"/>
        <v>1.4002028900000001</v>
      </c>
      <c r="C1558" s="60">
        <f t="shared" si="378"/>
        <v>1</v>
      </c>
      <c r="D1558" s="61">
        <f ca="1">IF(A1558&lt;$B$1,VLOOKUP(A1558,[1]DI!$A$4:$B$15000,2,FALSE),0)</f>
        <v>0.13650000000000001</v>
      </c>
      <c r="E1558" s="60">
        <f t="shared" ca="1" si="379"/>
        <v>5.0788000000000005E-4</v>
      </c>
      <c r="F1558" s="62">
        <f t="shared" si="389"/>
        <v>1.3</v>
      </c>
      <c r="G1558" s="63">
        <f t="shared" ca="1" si="380"/>
        <v>1.0006602440000001</v>
      </c>
      <c r="H1558" s="60">
        <f ca="1">TRUNC(PRODUCT(G$10:G1557),15)</f>
        <v>1.40020288949812</v>
      </c>
      <c r="I1558" s="60">
        <f t="shared" si="381"/>
        <v>1</v>
      </c>
      <c r="J1558" s="60">
        <f t="shared" ca="1" si="382"/>
        <v>1.4002028900000001</v>
      </c>
      <c r="K1558" s="60">
        <f t="shared" ca="1" si="383"/>
        <v>0.40020288999999998</v>
      </c>
      <c r="L1558" s="64">
        <f>IF(VLOOKUP(A1558,$U$12:$AD$125,8)=VLOOKUP(A1557,$U$12:$AD$125,8),0,VLOOKUP(A1558,U$12:$AD$125,8))</f>
        <v>0</v>
      </c>
      <c r="M1558" s="65">
        <f>IF(L1558&gt;0,VLOOKUP(L1558,T$12:$AC$125,7),0)</f>
        <v>0</v>
      </c>
      <c r="N1558" s="60">
        <f t="shared" si="384"/>
        <v>0</v>
      </c>
      <c r="O1558" s="60">
        <f t="shared" ca="1" si="385"/>
        <v>0.40020288999999998</v>
      </c>
      <c r="P1558" s="66" t="str">
        <f t="shared" si="386"/>
        <v>A+J=</v>
      </c>
      <c r="Q1558" s="67">
        <f t="shared" si="387"/>
        <v>45882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</row>
    <row r="1559" spans="1:147" x14ac:dyDescent="0.2">
      <c r="A1559" s="59">
        <f t="shared" si="388"/>
        <v>44925</v>
      </c>
      <c r="B1559" s="70">
        <f t="shared" ca="1" si="377"/>
        <v>1.40112737</v>
      </c>
      <c r="C1559" s="60">
        <f t="shared" si="378"/>
        <v>1</v>
      </c>
      <c r="D1559" s="61">
        <f ca="1">IF(A1559&lt;$B$1,VLOOKUP(A1559,[1]DI!$A$4:$B$15000,2,FALSE),0)</f>
        <v>0.13650000000000001</v>
      </c>
      <c r="E1559" s="60">
        <f t="shared" ca="1" si="379"/>
        <v>5.0788000000000005E-4</v>
      </c>
      <c r="F1559" s="62">
        <f t="shared" si="389"/>
        <v>1.3</v>
      </c>
      <c r="G1559" s="63">
        <f t="shared" ca="1" si="380"/>
        <v>1.0006602440000001</v>
      </c>
      <c r="H1559" s="60">
        <f ca="1">TRUNC(PRODUCT(G$10:G1558),15)</f>
        <v>1.40112736505469</v>
      </c>
      <c r="I1559" s="60">
        <f t="shared" si="381"/>
        <v>1</v>
      </c>
      <c r="J1559" s="60">
        <f t="shared" ca="1" si="382"/>
        <v>1.40112737</v>
      </c>
      <c r="K1559" s="60">
        <f t="shared" ca="1" si="383"/>
        <v>0.40112736999999998</v>
      </c>
      <c r="L1559" s="64">
        <f>IF(VLOOKUP(A1559,$U$12:$AD$125,8)=VLOOKUP(A1558,$U$12:$AD$125,8),0,VLOOKUP(A1559,U$12:$AD$125,8))</f>
        <v>0</v>
      </c>
      <c r="M1559" s="65">
        <f>IF(L1559&gt;0,VLOOKUP(L1559,T$12:$AC$125,7),0)</f>
        <v>0</v>
      </c>
      <c r="N1559" s="60">
        <f t="shared" si="384"/>
        <v>0</v>
      </c>
      <c r="O1559" s="60">
        <f t="shared" ca="1" si="385"/>
        <v>0.40112736999999998</v>
      </c>
      <c r="P1559" s="66" t="str">
        <f t="shared" si="386"/>
        <v>A+J=</v>
      </c>
      <c r="Q1559" s="67">
        <f t="shared" si="387"/>
        <v>45882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</row>
    <row r="1560" spans="1:147" x14ac:dyDescent="0.2">
      <c r="A1560" s="59">
        <f t="shared" si="388"/>
        <v>44926</v>
      </c>
      <c r="B1560" s="70">
        <f t="shared" ca="1" si="377"/>
        <v>1.40205245</v>
      </c>
      <c r="C1560" s="60">
        <f t="shared" si="378"/>
        <v>1</v>
      </c>
      <c r="D1560" s="61">
        <f ca="1">IF(A1560&lt;$B$1,VLOOKUP(A1560,[1]DI!$A$4:$B$15000,2,FALSE),0)</f>
        <v>0</v>
      </c>
      <c r="E1560" s="60">
        <f t="shared" ca="1" si="379"/>
        <v>0</v>
      </c>
      <c r="F1560" s="62">
        <f t="shared" si="389"/>
        <v>1.3</v>
      </c>
      <c r="G1560" s="63">
        <f t="shared" ca="1" si="380"/>
        <v>1</v>
      </c>
      <c r="H1560" s="60">
        <f ca="1">TRUNC(PRODUCT(G$10:G1559),15)</f>
        <v>1.40205245099071</v>
      </c>
      <c r="I1560" s="60">
        <f t="shared" si="381"/>
        <v>1</v>
      </c>
      <c r="J1560" s="60">
        <f t="shared" ca="1" si="382"/>
        <v>1.40205245</v>
      </c>
      <c r="K1560" s="60">
        <f t="shared" ca="1" si="383"/>
        <v>0.40205245000000001</v>
      </c>
      <c r="L1560" s="64">
        <f>IF(VLOOKUP(A1560,$U$12:$AD$125,8)=VLOOKUP(A1559,$U$12:$AD$125,8),0,VLOOKUP(A1560,U$12:$AD$125,8))</f>
        <v>0</v>
      </c>
      <c r="M1560" s="65">
        <f>IF(L1560&gt;0,VLOOKUP(L1560,T$12:$AC$125,7),0)</f>
        <v>0</v>
      </c>
      <c r="N1560" s="60">
        <f t="shared" si="384"/>
        <v>0</v>
      </c>
      <c r="O1560" s="60">
        <f t="shared" ca="1" si="385"/>
        <v>0.40205245000000001</v>
      </c>
      <c r="P1560" s="66" t="str">
        <f t="shared" si="386"/>
        <v>A+J=</v>
      </c>
      <c r="Q1560" s="67">
        <f t="shared" si="387"/>
        <v>45882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</row>
    <row r="1561" spans="1:147" x14ac:dyDescent="0.2">
      <c r="A1561" s="59">
        <f t="shared" si="388"/>
        <v>44927</v>
      </c>
      <c r="B1561" s="70">
        <f t="shared" ref="B1561:B1619" ca="1" si="390">IF(A1561&lt;=TODAY(),C1561+K1561,IF(AND(A1561&gt;TODAY(),A1561&lt;=$B$1),IF(VLOOKUP(TODAY(),$A$10:$D$5000,4,FALSE)=0,"n.d",C1561+K1561),"n.d"))</f>
        <v>1.40205245</v>
      </c>
      <c r="C1561" s="60">
        <f t="shared" ref="C1561:C1619" si="391">TRUNC(C1560-N1560,8)</f>
        <v>1</v>
      </c>
      <c r="D1561" s="61">
        <f ca="1">IF(A1561&lt;$B$1,VLOOKUP(A1561,[1]DI!$A$4:$B$15000,2,FALSE),0)</f>
        <v>0</v>
      </c>
      <c r="E1561" s="60">
        <f t="shared" ref="E1561:E1619" ca="1" si="392">ROUND((((1+D1561)^(1/252)-1)),8)</f>
        <v>0</v>
      </c>
      <c r="F1561" s="62">
        <f t="shared" si="389"/>
        <v>1.3</v>
      </c>
      <c r="G1561" s="63">
        <f t="shared" ref="G1561:G1619" ca="1" si="393">TRUNC((1+(E1561*F1561)),15)</f>
        <v>1</v>
      </c>
      <c r="H1561" s="60">
        <f ca="1">TRUNC(PRODUCT(G$10:G1560),15)</f>
        <v>1.40205245099071</v>
      </c>
      <c r="I1561" s="60">
        <f t="shared" ref="I1561:I1619" si="394">IF(OR(L1560&gt;0,L1560="E"),H1560,I1560)</f>
        <v>1</v>
      </c>
      <c r="J1561" s="60">
        <f t="shared" ref="J1561:J1619" ca="1" si="395">ROUND(TRUNC(H1561/I1561,15),8)</f>
        <v>1.40205245</v>
      </c>
      <c r="K1561" s="60">
        <f t="shared" ref="K1561:K1619" ca="1" si="396">TRUNC((C1561*(J1561-1)),8)</f>
        <v>0.40205245000000001</v>
      </c>
      <c r="L1561" s="64">
        <f>IF(VLOOKUP(A1561,$U$12:$AD$125,8)=VLOOKUP(A1560,$U$12:$AD$125,8),0,VLOOKUP(A1561,U$12:$AD$125,8))</f>
        <v>0</v>
      </c>
      <c r="M1561" s="65">
        <f>IF(L1561&gt;0,VLOOKUP(L1561,T$12:$AC$125,7),0)</f>
        <v>0</v>
      </c>
      <c r="N1561" s="60">
        <f t="shared" ref="N1561:N1619" si="397">IF(M1561&gt;0,(C$10*M1561),0)</f>
        <v>0</v>
      </c>
      <c r="O1561" s="60">
        <f t="shared" ref="O1561:O1619" ca="1" si="398">(K1561+N1561)</f>
        <v>0.40205245000000001</v>
      </c>
      <c r="P1561" s="66" t="str">
        <f t="shared" ref="P1561:P1619" si="399">IF(L1560&gt;0,VLOOKUP(A1560,$U$12:$AD$125,9),P1560)</f>
        <v>A+J=</v>
      </c>
      <c r="Q1561" s="67">
        <f t="shared" ref="Q1561:Q1619" si="400">IF(L1560&gt;0,VLOOKUP(A1560,$U$12:$AD$125,10),Q1560)</f>
        <v>45882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</row>
    <row r="1562" spans="1:147" x14ac:dyDescent="0.2">
      <c r="A1562" s="59">
        <f t="shared" si="388"/>
        <v>44928</v>
      </c>
      <c r="B1562" s="70">
        <f t="shared" ca="1" si="390"/>
        <v>1.40205245</v>
      </c>
      <c r="C1562" s="60">
        <f t="shared" si="391"/>
        <v>1</v>
      </c>
      <c r="D1562" s="61">
        <f ca="1">IF(A1562&lt;$B$1,VLOOKUP(A1562,[1]DI!$A$4:$B$15000,2,FALSE),0)</f>
        <v>0.13650000000000001</v>
      </c>
      <c r="E1562" s="60">
        <f t="shared" ca="1" si="392"/>
        <v>5.0788000000000005E-4</v>
      </c>
      <c r="F1562" s="62">
        <f t="shared" si="389"/>
        <v>1.3</v>
      </c>
      <c r="G1562" s="63">
        <f t="shared" ca="1" si="393"/>
        <v>1.0006602440000001</v>
      </c>
      <c r="H1562" s="60">
        <f ca="1">TRUNC(PRODUCT(G$10:G1561),15)</f>
        <v>1.40205245099071</v>
      </c>
      <c r="I1562" s="60">
        <f t="shared" si="394"/>
        <v>1</v>
      </c>
      <c r="J1562" s="60">
        <f t="shared" ca="1" si="395"/>
        <v>1.40205245</v>
      </c>
      <c r="K1562" s="60">
        <f t="shared" ca="1" si="396"/>
        <v>0.40205245000000001</v>
      </c>
      <c r="L1562" s="64">
        <f>IF(VLOOKUP(A1562,$U$12:$AD$125,8)=VLOOKUP(A1561,$U$12:$AD$125,8),0,VLOOKUP(A1562,U$12:$AD$125,8))</f>
        <v>0</v>
      </c>
      <c r="M1562" s="65">
        <f>IF(L1562&gt;0,VLOOKUP(L1562,T$12:$AC$125,7),0)</f>
        <v>0</v>
      </c>
      <c r="N1562" s="60">
        <f t="shared" si="397"/>
        <v>0</v>
      </c>
      <c r="O1562" s="60">
        <f t="shared" ca="1" si="398"/>
        <v>0.40205245000000001</v>
      </c>
      <c r="P1562" s="66" t="str">
        <f t="shared" si="399"/>
        <v>A+J=</v>
      </c>
      <c r="Q1562" s="67">
        <f t="shared" si="400"/>
        <v>45882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</row>
    <row r="1563" spans="1:147" x14ac:dyDescent="0.2">
      <c r="A1563" s="59">
        <f t="shared" si="388"/>
        <v>44929</v>
      </c>
      <c r="B1563" s="70">
        <f t="shared" ca="1" si="390"/>
        <v>1.40297815</v>
      </c>
      <c r="C1563" s="60">
        <f t="shared" si="391"/>
        <v>1</v>
      </c>
      <c r="D1563" s="61">
        <f ca="1">IF(A1563&lt;$B$1,VLOOKUP(A1563,[1]DI!$A$4:$B$15000,2,FALSE),0)</f>
        <v>0.13650000000000001</v>
      </c>
      <c r="E1563" s="60">
        <f t="shared" ca="1" si="392"/>
        <v>5.0788000000000005E-4</v>
      </c>
      <c r="F1563" s="62">
        <f t="shared" si="389"/>
        <v>1.3</v>
      </c>
      <c r="G1563" s="63">
        <f t="shared" ca="1" si="393"/>
        <v>1.0006602440000001</v>
      </c>
      <c r="H1563" s="60">
        <f ca="1">TRUNC(PRODUCT(G$10:G1562),15)</f>
        <v>1.4029781477091601</v>
      </c>
      <c r="I1563" s="60">
        <f t="shared" si="394"/>
        <v>1</v>
      </c>
      <c r="J1563" s="60">
        <f t="shared" ca="1" si="395"/>
        <v>1.40297815</v>
      </c>
      <c r="K1563" s="60">
        <f t="shared" ca="1" si="396"/>
        <v>0.40297814999999998</v>
      </c>
      <c r="L1563" s="64">
        <f>IF(VLOOKUP(A1563,$U$12:$AD$125,8)=VLOOKUP(A1562,$U$12:$AD$125,8),0,VLOOKUP(A1563,U$12:$AD$125,8))</f>
        <v>0</v>
      </c>
      <c r="M1563" s="65">
        <f>IF(L1563&gt;0,VLOOKUP(L1563,T$12:$AC$125,7),0)</f>
        <v>0</v>
      </c>
      <c r="N1563" s="60">
        <f t="shared" si="397"/>
        <v>0</v>
      </c>
      <c r="O1563" s="60">
        <f t="shared" ca="1" si="398"/>
        <v>0.40297814999999998</v>
      </c>
      <c r="P1563" s="66" t="str">
        <f t="shared" si="399"/>
        <v>A+J=</v>
      </c>
      <c r="Q1563" s="67">
        <f t="shared" si="400"/>
        <v>45882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</row>
    <row r="1564" spans="1:147" x14ac:dyDescent="0.2">
      <c r="A1564" s="59">
        <f t="shared" si="388"/>
        <v>44930</v>
      </c>
      <c r="B1564" s="70">
        <f t="shared" ca="1" si="390"/>
        <v>1.4039044600000001</v>
      </c>
      <c r="C1564" s="60">
        <f t="shared" si="391"/>
        <v>1</v>
      </c>
      <c r="D1564" s="61">
        <f ca="1">IF(A1564&lt;$B$1,VLOOKUP(A1564,[1]DI!$A$4:$B$15000,2,FALSE),0)</f>
        <v>0.13650000000000001</v>
      </c>
      <c r="E1564" s="60">
        <f t="shared" ca="1" si="392"/>
        <v>5.0788000000000005E-4</v>
      </c>
      <c r="F1564" s="62">
        <f t="shared" si="389"/>
        <v>1.3</v>
      </c>
      <c r="G1564" s="63">
        <f t="shared" ca="1" si="393"/>
        <v>1.0006602440000001</v>
      </c>
      <c r="H1564" s="60">
        <f ca="1">TRUNC(PRODUCT(G$10:G1563),15)</f>
        <v>1.40390445561332</v>
      </c>
      <c r="I1564" s="60">
        <f t="shared" si="394"/>
        <v>1</v>
      </c>
      <c r="J1564" s="60">
        <f t="shared" ca="1" si="395"/>
        <v>1.4039044599999999</v>
      </c>
      <c r="K1564" s="60">
        <f t="shared" ca="1" si="396"/>
        <v>0.40390446000000002</v>
      </c>
      <c r="L1564" s="64">
        <f>IF(VLOOKUP(A1564,$U$12:$AD$125,8)=VLOOKUP(A1563,$U$12:$AD$125,8),0,VLOOKUP(A1564,U$12:$AD$125,8))</f>
        <v>0</v>
      </c>
      <c r="M1564" s="65">
        <f>IF(L1564&gt;0,VLOOKUP(L1564,T$12:$AC$125,7),0)</f>
        <v>0</v>
      </c>
      <c r="N1564" s="60">
        <f t="shared" si="397"/>
        <v>0</v>
      </c>
      <c r="O1564" s="60">
        <f t="shared" ca="1" si="398"/>
        <v>0.40390446000000002</v>
      </c>
      <c r="P1564" s="66" t="str">
        <f t="shared" si="399"/>
        <v>A+J=</v>
      </c>
      <c r="Q1564" s="67">
        <f t="shared" si="400"/>
        <v>45882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</row>
    <row r="1565" spans="1:147" x14ac:dyDescent="0.2">
      <c r="A1565" s="59">
        <f t="shared" si="388"/>
        <v>44931</v>
      </c>
      <c r="B1565" s="70">
        <f t="shared" ca="1" si="390"/>
        <v>1.4048313800000001</v>
      </c>
      <c r="C1565" s="60">
        <f t="shared" si="391"/>
        <v>1</v>
      </c>
      <c r="D1565" s="61">
        <f ca="1">IF(A1565&lt;$B$1,VLOOKUP(A1565,[1]DI!$A$4:$B$15000,2,FALSE),0)</f>
        <v>0.13650000000000001</v>
      </c>
      <c r="E1565" s="60">
        <f t="shared" ca="1" si="392"/>
        <v>5.0788000000000005E-4</v>
      </c>
      <c r="F1565" s="62">
        <f t="shared" si="389"/>
        <v>1.3</v>
      </c>
      <c r="G1565" s="63">
        <f t="shared" ca="1" si="393"/>
        <v>1.0006602440000001</v>
      </c>
      <c r="H1565" s="60">
        <f ca="1">TRUNC(PRODUCT(G$10:G1564),15)</f>
        <v>1.4048313751067101</v>
      </c>
      <c r="I1565" s="60">
        <f t="shared" si="394"/>
        <v>1</v>
      </c>
      <c r="J1565" s="60">
        <f t="shared" ca="1" si="395"/>
        <v>1.4048313800000001</v>
      </c>
      <c r="K1565" s="60">
        <f t="shared" ca="1" si="396"/>
        <v>0.40483138000000002</v>
      </c>
      <c r="L1565" s="64">
        <f>IF(VLOOKUP(A1565,$U$12:$AD$125,8)=VLOOKUP(A1564,$U$12:$AD$125,8),0,VLOOKUP(A1565,U$12:$AD$125,8))</f>
        <v>0</v>
      </c>
      <c r="M1565" s="65">
        <f>IF(L1565&gt;0,VLOOKUP(L1565,T$12:$AC$125,7),0)</f>
        <v>0</v>
      </c>
      <c r="N1565" s="60">
        <f t="shared" si="397"/>
        <v>0</v>
      </c>
      <c r="O1565" s="60">
        <f t="shared" ca="1" si="398"/>
        <v>0.40483138000000002</v>
      </c>
      <c r="P1565" s="66" t="str">
        <f t="shared" si="399"/>
        <v>A+J=</v>
      </c>
      <c r="Q1565" s="67">
        <f t="shared" si="400"/>
        <v>45882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</row>
    <row r="1566" spans="1:147" x14ac:dyDescent="0.2">
      <c r="A1566" s="59">
        <f t="shared" si="388"/>
        <v>44932</v>
      </c>
      <c r="B1566" s="70">
        <f t="shared" ca="1" si="390"/>
        <v>1.4057589099999999</v>
      </c>
      <c r="C1566" s="60">
        <f t="shared" si="391"/>
        <v>1</v>
      </c>
      <c r="D1566" s="61">
        <f ca="1">IF(A1566&lt;$B$1,VLOOKUP(A1566,[1]DI!$A$4:$B$15000,2,FALSE),0)</f>
        <v>0.13650000000000001</v>
      </c>
      <c r="E1566" s="60">
        <f t="shared" ca="1" si="392"/>
        <v>5.0788000000000005E-4</v>
      </c>
      <c r="F1566" s="62">
        <f t="shared" si="389"/>
        <v>1.3</v>
      </c>
      <c r="G1566" s="63">
        <f t="shared" ca="1" si="393"/>
        <v>1.0006602440000001</v>
      </c>
      <c r="H1566" s="60">
        <f ca="1">TRUNC(PRODUCT(G$10:G1565),15)</f>
        <v>1.40575890659313</v>
      </c>
      <c r="I1566" s="60">
        <f t="shared" si="394"/>
        <v>1</v>
      </c>
      <c r="J1566" s="60">
        <f t="shared" ca="1" si="395"/>
        <v>1.4057589100000001</v>
      </c>
      <c r="K1566" s="60">
        <f t="shared" ca="1" si="396"/>
        <v>0.40575890999999997</v>
      </c>
      <c r="L1566" s="64">
        <f>IF(VLOOKUP(A1566,$U$12:$AD$125,8)=VLOOKUP(A1565,$U$12:$AD$125,8),0,VLOOKUP(A1566,U$12:$AD$125,8))</f>
        <v>0</v>
      </c>
      <c r="M1566" s="65">
        <f>IF(L1566&gt;0,VLOOKUP(L1566,T$12:$AC$125,7),0)</f>
        <v>0</v>
      </c>
      <c r="N1566" s="60">
        <f t="shared" si="397"/>
        <v>0</v>
      </c>
      <c r="O1566" s="60">
        <f t="shared" ca="1" si="398"/>
        <v>0.40575890999999997</v>
      </c>
      <c r="P1566" s="66" t="str">
        <f t="shared" si="399"/>
        <v>A+J=</v>
      </c>
      <c r="Q1566" s="67">
        <f t="shared" si="400"/>
        <v>45882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</row>
    <row r="1567" spans="1:147" x14ac:dyDescent="0.2">
      <c r="A1567" s="59">
        <f t="shared" si="388"/>
        <v>44933</v>
      </c>
      <c r="B1567" s="70">
        <f t="shared" ca="1" si="390"/>
        <v>1.4066870499999999</v>
      </c>
      <c r="C1567" s="60">
        <f t="shared" si="391"/>
        <v>1</v>
      </c>
      <c r="D1567" s="61">
        <f ca="1">IF(A1567&lt;$B$1,VLOOKUP(A1567,[1]DI!$A$4:$B$15000,2,FALSE),0)</f>
        <v>0</v>
      </c>
      <c r="E1567" s="60">
        <f t="shared" ca="1" si="392"/>
        <v>0</v>
      </c>
      <c r="F1567" s="62">
        <f t="shared" si="389"/>
        <v>1.3</v>
      </c>
      <c r="G1567" s="63">
        <f t="shared" ca="1" si="393"/>
        <v>1</v>
      </c>
      <c r="H1567" s="60">
        <f ca="1">TRUNC(PRODUCT(G$10:G1566),15)</f>
        <v>1.40668705047666</v>
      </c>
      <c r="I1567" s="60">
        <f t="shared" si="394"/>
        <v>1</v>
      </c>
      <c r="J1567" s="60">
        <f t="shared" ca="1" si="395"/>
        <v>1.4066870499999999</v>
      </c>
      <c r="K1567" s="60">
        <f t="shared" ca="1" si="396"/>
        <v>0.40668704999999999</v>
      </c>
      <c r="L1567" s="64">
        <f>IF(VLOOKUP(A1567,$U$12:$AD$125,8)=VLOOKUP(A1566,$U$12:$AD$125,8),0,VLOOKUP(A1567,U$12:$AD$125,8))</f>
        <v>0</v>
      </c>
      <c r="M1567" s="65">
        <f>IF(L1567&gt;0,VLOOKUP(L1567,T$12:$AC$125,7),0)</f>
        <v>0</v>
      </c>
      <c r="N1567" s="60">
        <f t="shared" si="397"/>
        <v>0</v>
      </c>
      <c r="O1567" s="60">
        <f t="shared" ca="1" si="398"/>
        <v>0.40668704999999999</v>
      </c>
      <c r="P1567" s="66" t="str">
        <f t="shared" si="399"/>
        <v>A+J=</v>
      </c>
      <c r="Q1567" s="67">
        <f t="shared" si="400"/>
        <v>45882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</row>
    <row r="1568" spans="1:147" x14ac:dyDescent="0.2">
      <c r="A1568" s="59">
        <f t="shared" si="388"/>
        <v>44934</v>
      </c>
      <c r="B1568" s="70">
        <f t="shared" ca="1" si="390"/>
        <v>1.4066870499999999</v>
      </c>
      <c r="C1568" s="60">
        <f t="shared" si="391"/>
        <v>1</v>
      </c>
      <c r="D1568" s="61">
        <f ca="1">IF(A1568&lt;$B$1,VLOOKUP(A1568,[1]DI!$A$4:$B$15000,2,FALSE),0)</f>
        <v>0</v>
      </c>
      <c r="E1568" s="60">
        <f t="shared" ca="1" si="392"/>
        <v>0</v>
      </c>
      <c r="F1568" s="62">
        <f t="shared" si="389"/>
        <v>1.3</v>
      </c>
      <c r="G1568" s="63">
        <f t="shared" ca="1" si="393"/>
        <v>1</v>
      </c>
      <c r="H1568" s="60">
        <f ca="1">TRUNC(PRODUCT(G$10:G1567),15)</f>
        <v>1.40668705047666</v>
      </c>
      <c r="I1568" s="60">
        <f t="shared" si="394"/>
        <v>1</v>
      </c>
      <c r="J1568" s="60">
        <f t="shared" ca="1" si="395"/>
        <v>1.4066870499999999</v>
      </c>
      <c r="K1568" s="60">
        <f t="shared" ca="1" si="396"/>
        <v>0.40668704999999999</v>
      </c>
      <c r="L1568" s="64">
        <f>IF(VLOOKUP(A1568,$U$12:$AD$125,8)=VLOOKUP(A1567,$U$12:$AD$125,8),0,VLOOKUP(A1568,U$12:$AD$125,8))</f>
        <v>0</v>
      </c>
      <c r="M1568" s="65">
        <f>IF(L1568&gt;0,VLOOKUP(L1568,T$12:$AC$125,7),0)</f>
        <v>0</v>
      </c>
      <c r="N1568" s="60">
        <f t="shared" si="397"/>
        <v>0</v>
      </c>
      <c r="O1568" s="60">
        <f t="shared" ca="1" si="398"/>
        <v>0.40668704999999999</v>
      </c>
      <c r="P1568" s="66" t="str">
        <f t="shared" si="399"/>
        <v>A+J=</v>
      </c>
      <c r="Q1568" s="67">
        <f t="shared" si="400"/>
        <v>45882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</row>
    <row r="1569" spans="1:147" x14ac:dyDescent="0.2">
      <c r="A1569" s="59">
        <f t="shared" si="388"/>
        <v>44935</v>
      </c>
      <c r="B1569" s="70">
        <f t="shared" ca="1" si="390"/>
        <v>1.4066870499999999</v>
      </c>
      <c r="C1569" s="60">
        <f t="shared" si="391"/>
        <v>1</v>
      </c>
      <c r="D1569" s="61">
        <f ca="1">IF(A1569&lt;$B$1,VLOOKUP(A1569,[1]DI!$A$4:$B$15000,2,FALSE),0)</f>
        <v>0.13650000000000001</v>
      </c>
      <c r="E1569" s="60">
        <f t="shared" ca="1" si="392"/>
        <v>5.0788000000000005E-4</v>
      </c>
      <c r="F1569" s="62">
        <f t="shared" si="389"/>
        <v>1.3</v>
      </c>
      <c r="G1569" s="63">
        <f t="shared" ca="1" si="393"/>
        <v>1.0006602440000001</v>
      </c>
      <c r="H1569" s="60">
        <f ca="1">TRUNC(PRODUCT(G$10:G1568),15)</f>
        <v>1.40668705047666</v>
      </c>
      <c r="I1569" s="60">
        <f t="shared" si="394"/>
        <v>1</v>
      </c>
      <c r="J1569" s="60">
        <f t="shared" ca="1" si="395"/>
        <v>1.4066870499999999</v>
      </c>
      <c r="K1569" s="60">
        <f t="shared" ca="1" si="396"/>
        <v>0.40668704999999999</v>
      </c>
      <c r="L1569" s="64">
        <f>IF(VLOOKUP(A1569,$U$12:$AD$125,8)=VLOOKUP(A1568,$U$12:$AD$125,8),0,VLOOKUP(A1569,U$12:$AD$125,8))</f>
        <v>0</v>
      </c>
      <c r="M1569" s="65">
        <f>IF(L1569&gt;0,VLOOKUP(L1569,T$12:$AC$125,7),0)</f>
        <v>0</v>
      </c>
      <c r="N1569" s="60">
        <f t="shared" si="397"/>
        <v>0</v>
      </c>
      <c r="O1569" s="60">
        <f t="shared" ca="1" si="398"/>
        <v>0.40668704999999999</v>
      </c>
      <c r="P1569" s="66" t="str">
        <f t="shared" si="399"/>
        <v>A+J=</v>
      </c>
      <c r="Q1569" s="67">
        <f t="shared" si="400"/>
        <v>45882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</row>
    <row r="1570" spans="1:147" x14ac:dyDescent="0.2">
      <c r="A1570" s="59">
        <f t="shared" si="388"/>
        <v>44936</v>
      </c>
      <c r="B1570" s="70">
        <f t="shared" ca="1" si="390"/>
        <v>1.40761581</v>
      </c>
      <c r="C1570" s="60">
        <f t="shared" si="391"/>
        <v>1</v>
      </c>
      <c r="D1570" s="61">
        <f ca="1">IF(A1570&lt;$B$1,VLOOKUP(A1570,[1]DI!$A$4:$B$15000,2,FALSE),0)</f>
        <v>0.13650000000000001</v>
      </c>
      <c r="E1570" s="60">
        <f t="shared" ca="1" si="392"/>
        <v>5.0788000000000005E-4</v>
      </c>
      <c r="F1570" s="62">
        <f t="shared" si="389"/>
        <v>1.3</v>
      </c>
      <c r="G1570" s="63">
        <f t="shared" ca="1" si="393"/>
        <v>1.0006602440000001</v>
      </c>
      <c r="H1570" s="60">
        <f ca="1">TRUNC(PRODUCT(G$10:G1569),15)</f>
        <v>1.4076158071616101</v>
      </c>
      <c r="I1570" s="60">
        <f t="shared" si="394"/>
        <v>1</v>
      </c>
      <c r="J1570" s="60">
        <f t="shared" ca="1" si="395"/>
        <v>1.40761581</v>
      </c>
      <c r="K1570" s="60">
        <f t="shared" ca="1" si="396"/>
        <v>0.40761581000000002</v>
      </c>
      <c r="L1570" s="64">
        <f>IF(VLOOKUP(A1570,$U$12:$AD$125,8)=VLOOKUP(A1569,$U$12:$AD$125,8),0,VLOOKUP(A1570,U$12:$AD$125,8))</f>
        <v>0</v>
      </c>
      <c r="M1570" s="65">
        <f>IF(L1570&gt;0,VLOOKUP(L1570,T$12:$AC$125,7),0)</f>
        <v>0</v>
      </c>
      <c r="N1570" s="60">
        <f t="shared" si="397"/>
        <v>0</v>
      </c>
      <c r="O1570" s="60">
        <f t="shared" ca="1" si="398"/>
        <v>0.40761581000000002</v>
      </c>
      <c r="P1570" s="66" t="str">
        <f t="shared" si="399"/>
        <v>A+J=</v>
      </c>
      <c r="Q1570" s="67">
        <f t="shared" si="400"/>
        <v>45882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</row>
    <row r="1571" spans="1:147" x14ac:dyDescent="0.2">
      <c r="A1571" s="59">
        <f t="shared" si="388"/>
        <v>44937</v>
      </c>
      <c r="B1571" s="70">
        <f t="shared" ca="1" si="390"/>
        <v>1.40854518</v>
      </c>
      <c r="C1571" s="60">
        <f t="shared" si="391"/>
        <v>1</v>
      </c>
      <c r="D1571" s="61">
        <f ca="1">IF(A1571&lt;$B$1,VLOOKUP(A1571,[1]DI!$A$4:$B$15000,2,FALSE),0)</f>
        <v>0.13650000000000001</v>
      </c>
      <c r="E1571" s="60">
        <f t="shared" ca="1" si="392"/>
        <v>5.0788000000000005E-4</v>
      </c>
      <c r="F1571" s="62">
        <f t="shared" si="389"/>
        <v>1.3</v>
      </c>
      <c r="G1571" s="63">
        <f t="shared" ca="1" si="393"/>
        <v>1.0006602440000001</v>
      </c>
      <c r="H1571" s="60">
        <f ca="1">TRUNC(PRODUCT(G$10:G1570),15)</f>
        <v>1.4085451770526001</v>
      </c>
      <c r="I1571" s="60">
        <f t="shared" si="394"/>
        <v>1</v>
      </c>
      <c r="J1571" s="60">
        <f t="shared" ca="1" si="395"/>
        <v>1.40854518</v>
      </c>
      <c r="K1571" s="60">
        <f t="shared" ca="1" si="396"/>
        <v>0.40854518000000001</v>
      </c>
      <c r="L1571" s="64">
        <f>IF(VLOOKUP(A1571,$U$12:$AD$125,8)=VLOOKUP(A1570,$U$12:$AD$125,8),0,VLOOKUP(A1571,U$12:$AD$125,8))</f>
        <v>0</v>
      </c>
      <c r="M1571" s="65">
        <f>IF(L1571&gt;0,VLOOKUP(L1571,T$12:$AC$125,7),0)</f>
        <v>0</v>
      </c>
      <c r="N1571" s="60">
        <f t="shared" si="397"/>
        <v>0</v>
      </c>
      <c r="O1571" s="60">
        <f t="shared" ca="1" si="398"/>
        <v>0.40854518000000001</v>
      </c>
      <c r="P1571" s="66" t="str">
        <f t="shared" si="399"/>
        <v>A+J=</v>
      </c>
      <c r="Q1571" s="67">
        <f t="shared" si="400"/>
        <v>45882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</row>
    <row r="1572" spans="1:147" x14ac:dyDescent="0.2">
      <c r="A1572" s="59">
        <f t="shared" si="388"/>
        <v>44938</v>
      </c>
      <c r="B1572" s="70">
        <f t="shared" ca="1" si="390"/>
        <v>1.4094751599999999</v>
      </c>
      <c r="C1572" s="60">
        <f t="shared" si="391"/>
        <v>1</v>
      </c>
      <c r="D1572" s="61">
        <f ca="1">IF(A1572&lt;$B$1,VLOOKUP(A1572,[1]DI!$A$4:$B$15000,2,FALSE),0)</f>
        <v>0.13650000000000001</v>
      </c>
      <c r="E1572" s="60">
        <f t="shared" ca="1" si="392"/>
        <v>5.0788000000000005E-4</v>
      </c>
      <c r="F1572" s="62">
        <f t="shared" si="389"/>
        <v>1.3</v>
      </c>
      <c r="G1572" s="63">
        <f t="shared" ca="1" si="393"/>
        <v>1.0006602440000001</v>
      </c>
      <c r="H1572" s="60">
        <f ca="1">TRUNC(PRODUCT(G$10:G1571),15)</f>
        <v>1.40947516055448</v>
      </c>
      <c r="I1572" s="60">
        <f t="shared" si="394"/>
        <v>1</v>
      </c>
      <c r="J1572" s="60">
        <f t="shared" ca="1" si="395"/>
        <v>1.4094751599999999</v>
      </c>
      <c r="K1572" s="60">
        <f t="shared" ca="1" si="396"/>
        <v>0.40947516</v>
      </c>
      <c r="L1572" s="64">
        <f>IF(VLOOKUP(A1572,$U$12:$AD$125,8)=VLOOKUP(A1571,$U$12:$AD$125,8),0,VLOOKUP(A1572,U$12:$AD$125,8))</f>
        <v>0</v>
      </c>
      <c r="M1572" s="65">
        <f>IF(L1572&gt;0,VLOOKUP(L1572,T$12:$AC$125,7),0)</f>
        <v>0</v>
      </c>
      <c r="N1572" s="60">
        <f t="shared" si="397"/>
        <v>0</v>
      </c>
      <c r="O1572" s="60">
        <f t="shared" ca="1" si="398"/>
        <v>0.40947516</v>
      </c>
      <c r="P1572" s="66" t="str">
        <f t="shared" si="399"/>
        <v>A+J=</v>
      </c>
      <c r="Q1572" s="67">
        <f t="shared" si="400"/>
        <v>45882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</row>
    <row r="1573" spans="1:147" x14ac:dyDescent="0.2">
      <c r="A1573" s="59">
        <f t="shared" si="388"/>
        <v>44939</v>
      </c>
      <c r="B1573" s="70">
        <f t="shared" ca="1" si="390"/>
        <v>1.41040576</v>
      </c>
      <c r="C1573" s="60">
        <f t="shared" si="391"/>
        <v>1</v>
      </c>
      <c r="D1573" s="61">
        <f ca="1">IF(A1573&lt;$B$1,VLOOKUP(A1573,[1]DI!$A$4:$B$15000,2,FALSE),0)</f>
        <v>0.13650000000000001</v>
      </c>
      <c r="E1573" s="60">
        <f t="shared" ca="1" si="392"/>
        <v>5.0788000000000005E-4</v>
      </c>
      <c r="F1573" s="62">
        <f t="shared" si="389"/>
        <v>1.3</v>
      </c>
      <c r="G1573" s="63">
        <f t="shared" ca="1" si="393"/>
        <v>1.0006602440000001</v>
      </c>
      <c r="H1573" s="60">
        <f ca="1">TRUNC(PRODUCT(G$10:G1572),15)</f>
        <v>1.4104057580723799</v>
      </c>
      <c r="I1573" s="60">
        <f t="shared" si="394"/>
        <v>1</v>
      </c>
      <c r="J1573" s="60">
        <f t="shared" ca="1" si="395"/>
        <v>1.41040576</v>
      </c>
      <c r="K1573" s="60">
        <f t="shared" ca="1" si="396"/>
        <v>0.41040576000000001</v>
      </c>
      <c r="L1573" s="64">
        <f>IF(VLOOKUP(A1573,$U$12:$AD$125,8)=VLOOKUP(A1572,$U$12:$AD$125,8),0,VLOOKUP(A1573,U$12:$AD$125,8))</f>
        <v>0</v>
      </c>
      <c r="M1573" s="65">
        <f>IF(L1573&gt;0,VLOOKUP(L1573,T$12:$AC$125,7),0)</f>
        <v>0</v>
      </c>
      <c r="N1573" s="60">
        <f t="shared" si="397"/>
        <v>0</v>
      </c>
      <c r="O1573" s="60">
        <f t="shared" ca="1" si="398"/>
        <v>0.41040576000000001</v>
      </c>
      <c r="P1573" s="66" t="str">
        <f t="shared" si="399"/>
        <v>A+J=</v>
      </c>
      <c r="Q1573" s="67">
        <f t="shared" si="400"/>
        <v>45882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</row>
    <row r="1574" spans="1:147" x14ac:dyDescent="0.2">
      <c r="A1574" s="59">
        <f t="shared" si="388"/>
        <v>44940</v>
      </c>
      <c r="B1574" s="70">
        <f t="shared" ca="1" si="390"/>
        <v>1.41133697</v>
      </c>
      <c r="C1574" s="60">
        <f t="shared" si="391"/>
        <v>1</v>
      </c>
      <c r="D1574" s="61">
        <f ca="1">IF(A1574&lt;$B$1,VLOOKUP(A1574,[1]DI!$A$4:$B$15000,2,FALSE),0)</f>
        <v>0</v>
      </c>
      <c r="E1574" s="60">
        <f t="shared" ca="1" si="392"/>
        <v>0</v>
      </c>
      <c r="F1574" s="62">
        <f t="shared" si="389"/>
        <v>1.3</v>
      </c>
      <c r="G1574" s="63">
        <f t="shared" ca="1" si="393"/>
        <v>1</v>
      </c>
      <c r="H1574" s="60">
        <f ca="1">TRUNC(PRODUCT(G$10:G1573),15)</f>
        <v>1.41133697001171</v>
      </c>
      <c r="I1574" s="60">
        <f t="shared" si="394"/>
        <v>1</v>
      </c>
      <c r="J1574" s="60">
        <f t="shared" ca="1" si="395"/>
        <v>1.41133697</v>
      </c>
      <c r="K1574" s="60">
        <f t="shared" ca="1" si="396"/>
        <v>0.41133697000000002</v>
      </c>
      <c r="L1574" s="64">
        <f>IF(VLOOKUP(A1574,$U$12:$AD$125,8)=VLOOKUP(A1573,$U$12:$AD$125,8),0,VLOOKUP(A1574,U$12:$AD$125,8))</f>
        <v>0</v>
      </c>
      <c r="M1574" s="65">
        <f>IF(L1574&gt;0,VLOOKUP(L1574,T$12:$AC$125,7),0)</f>
        <v>0</v>
      </c>
      <c r="N1574" s="60">
        <f t="shared" si="397"/>
        <v>0</v>
      </c>
      <c r="O1574" s="60">
        <f t="shared" ca="1" si="398"/>
        <v>0.41133697000000002</v>
      </c>
      <c r="P1574" s="66" t="str">
        <f t="shared" si="399"/>
        <v>A+J=</v>
      </c>
      <c r="Q1574" s="67">
        <f t="shared" si="400"/>
        <v>45882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</row>
    <row r="1575" spans="1:147" x14ac:dyDescent="0.2">
      <c r="A1575" s="59">
        <f t="shared" si="388"/>
        <v>44941</v>
      </c>
      <c r="B1575" s="70">
        <f t="shared" ca="1" si="390"/>
        <v>1.41133697</v>
      </c>
      <c r="C1575" s="60">
        <f t="shared" si="391"/>
        <v>1</v>
      </c>
      <c r="D1575" s="61">
        <f ca="1">IF(A1575&lt;$B$1,VLOOKUP(A1575,[1]DI!$A$4:$B$15000,2,FALSE),0)</f>
        <v>0</v>
      </c>
      <c r="E1575" s="60">
        <f t="shared" ca="1" si="392"/>
        <v>0</v>
      </c>
      <c r="F1575" s="62">
        <f t="shared" si="389"/>
        <v>1.3</v>
      </c>
      <c r="G1575" s="63">
        <f t="shared" ca="1" si="393"/>
        <v>1</v>
      </c>
      <c r="H1575" s="60">
        <f ca="1">TRUNC(PRODUCT(G$10:G1574),15)</f>
        <v>1.41133697001171</v>
      </c>
      <c r="I1575" s="60">
        <f t="shared" si="394"/>
        <v>1</v>
      </c>
      <c r="J1575" s="60">
        <f t="shared" ca="1" si="395"/>
        <v>1.41133697</v>
      </c>
      <c r="K1575" s="60">
        <f t="shared" ca="1" si="396"/>
        <v>0.41133697000000002</v>
      </c>
      <c r="L1575" s="64">
        <f>IF(VLOOKUP(A1575,$U$12:$AD$125,8)=VLOOKUP(A1574,$U$12:$AD$125,8),0,VLOOKUP(A1575,U$12:$AD$125,8))</f>
        <v>0</v>
      </c>
      <c r="M1575" s="65">
        <f>IF(L1575&gt;0,VLOOKUP(L1575,T$12:$AC$125,7),0)</f>
        <v>0</v>
      </c>
      <c r="N1575" s="60">
        <f t="shared" si="397"/>
        <v>0</v>
      </c>
      <c r="O1575" s="60">
        <f t="shared" ca="1" si="398"/>
        <v>0.41133697000000002</v>
      </c>
      <c r="P1575" s="66" t="str">
        <f t="shared" si="399"/>
        <v>A+J=</v>
      </c>
      <c r="Q1575" s="67">
        <f t="shared" si="400"/>
        <v>45882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</row>
    <row r="1576" spans="1:147" x14ac:dyDescent="0.2">
      <c r="A1576" s="59">
        <f t="shared" si="388"/>
        <v>44942</v>
      </c>
      <c r="B1576" s="70">
        <f t="shared" ca="1" si="390"/>
        <v>1.41133697</v>
      </c>
      <c r="C1576" s="60">
        <f t="shared" si="391"/>
        <v>1</v>
      </c>
      <c r="D1576" s="61">
        <f ca="1">IF(A1576&lt;$B$1,VLOOKUP(A1576,[1]DI!$A$4:$B$15000,2,FALSE),0)</f>
        <v>0.13650000000000001</v>
      </c>
      <c r="E1576" s="60">
        <f t="shared" ca="1" si="392"/>
        <v>5.0788000000000005E-4</v>
      </c>
      <c r="F1576" s="62">
        <f t="shared" si="389"/>
        <v>1.3</v>
      </c>
      <c r="G1576" s="63">
        <f t="shared" ca="1" si="393"/>
        <v>1.0006602440000001</v>
      </c>
      <c r="H1576" s="60">
        <f ca="1">TRUNC(PRODUCT(G$10:G1575),15)</f>
        <v>1.41133697001171</v>
      </c>
      <c r="I1576" s="60">
        <f t="shared" si="394"/>
        <v>1</v>
      </c>
      <c r="J1576" s="60">
        <f t="shared" ca="1" si="395"/>
        <v>1.41133697</v>
      </c>
      <c r="K1576" s="60">
        <f t="shared" ca="1" si="396"/>
        <v>0.41133697000000002</v>
      </c>
      <c r="L1576" s="64">
        <f>IF(VLOOKUP(A1576,$U$12:$AD$125,8)=VLOOKUP(A1575,$U$12:$AD$125,8),0,VLOOKUP(A1576,U$12:$AD$125,8))</f>
        <v>0</v>
      </c>
      <c r="M1576" s="65">
        <f>IF(L1576&gt;0,VLOOKUP(L1576,T$12:$AC$125,7),0)</f>
        <v>0</v>
      </c>
      <c r="N1576" s="60">
        <f t="shared" si="397"/>
        <v>0</v>
      </c>
      <c r="O1576" s="60">
        <f t="shared" ca="1" si="398"/>
        <v>0.41133697000000002</v>
      </c>
      <c r="P1576" s="66" t="str">
        <f t="shared" si="399"/>
        <v>A+J=</v>
      </c>
      <c r="Q1576" s="67">
        <f t="shared" si="400"/>
        <v>45882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</row>
    <row r="1577" spans="1:147" x14ac:dyDescent="0.2">
      <c r="A1577" s="59">
        <f t="shared" si="388"/>
        <v>44943</v>
      </c>
      <c r="B1577" s="70">
        <f t="shared" ca="1" si="390"/>
        <v>1.4122688000000001</v>
      </c>
      <c r="C1577" s="60">
        <f t="shared" si="391"/>
        <v>1</v>
      </c>
      <c r="D1577" s="61">
        <f ca="1">IF(A1577&lt;$B$1,VLOOKUP(A1577,[1]DI!$A$4:$B$15000,2,FALSE),0)</f>
        <v>0.13650000000000001</v>
      </c>
      <c r="E1577" s="60">
        <f t="shared" ca="1" si="392"/>
        <v>5.0788000000000005E-4</v>
      </c>
      <c r="F1577" s="62">
        <f t="shared" si="389"/>
        <v>1.3</v>
      </c>
      <c r="G1577" s="63">
        <f t="shared" ca="1" si="393"/>
        <v>1.0006602440000001</v>
      </c>
      <c r="H1577" s="60">
        <f ca="1">TRUNC(PRODUCT(G$10:G1576),15)</f>
        <v>1.41226879677814</v>
      </c>
      <c r="I1577" s="60">
        <f t="shared" si="394"/>
        <v>1</v>
      </c>
      <c r="J1577" s="60">
        <f t="shared" ca="1" si="395"/>
        <v>1.4122688000000001</v>
      </c>
      <c r="K1577" s="60">
        <f t="shared" ca="1" si="396"/>
        <v>0.41226879999999999</v>
      </c>
      <c r="L1577" s="64">
        <f>IF(VLOOKUP(A1577,$U$12:$AD$125,8)=VLOOKUP(A1576,$U$12:$AD$125,8),0,VLOOKUP(A1577,U$12:$AD$125,8))</f>
        <v>0</v>
      </c>
      <c r="M1577" s="65">
        <f>IF(L1577&gt;0,VLOOKUP(L1577,T$12:$AC$125,7),0)</f>
        <v>0</v>
      </c>
      <c r="N1577" s="60">
        <f t="shared" si="397"/>
        <v>0</v>
      </c>
      <c r="O1577" s="60">
        <f t="shared" ca="1" si="398"/>
        <v>0.41226879999999999</v>
      </c>
      <c r="P1577" s="66" t="str">
        <f t="shared" si="399"/>
        <v>A+J=</v>
      </c>
      <c r="Q1577" s="67">
        <f t="shared" si="400"/>
        <v>45882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</row>
    <row r="1578" spans="1:147" x14ac:dyDescent="0.2">
      <c r="A1578" s="59">
        <f t="shared" si="388"/>
        <v>44944</v>
      </c>
      <c r="B1578" s="70">
        <f t="shared" ca="1" si="390"/>
        <v>1.41320124</v>
      </c>
      <c r="C1578" s="60">
        <f t="shared" si="391"/>
        <v>1</v>
      </c>
      <c r="D1578" s="61">
        <f ca="1">IF(A1578&lt;$B$1,VLOOKUP(A1578,[1]DI!$A$4:$B$15000,2,FALSE),0)</f>
        <v>0.13650000000000001</v>
      </c>
      <c r="E1578" s="60">
        <f t="shared" ca="1" si="392"/>
        <v>5.0788000000000005E-4</v>
      </c>
      <c r="F1578" s="62">
        <f t="shared" si="389"/>
        <v>1.3</v>
      </c>
      <c r="G1578" s="63">
        <f t="shared" ca="1" si="393"/>
        <v>1.0006602440000001</v>
      </c>
      <c r="H1578" s="60">
        <f ca="1">TRUNC(PRODUCT(G$10:G1577),15)</f>
        <v>1.4132012387776001</v>
      </c>
      <c r="I1578" s="60">
        <f t="shared" si="394"/>
        <v>1</v>
      </c>
      <c r="J1578" s="60">
        <f t="shared" ca="1" si="395"/>
        <v>1.41320124</v>
      </c>
      <c r="K1578" s="60">
        <f t="shared" ca="1" si="396"/>
        <v>0.41320124000000003</v>
      </c>
      <c r="L1578" s="64">
        <f>IF(VLOOKUP(A1578,$U$12:$AD$125,8)=VLOOKUP(A1577,$U$12:$AD$125,8),0,VLOOKUP(A1578,U$12:$AD$125,8))</f>
        <v>0</v>
      </c>
      <c r="M1578" s="65">
        <f>IF(L1578&gt;0,VLOOKUP(L1578,T$12:$AC$125,7),0)</f>
        <v>0</v>
      </c>
      <c r="N1578" s="60">
        <f t="shared" si="397"/>
        <v>0</v>
      </c>
      <c r="O1578" s="60">
        <f t="shared" ca="1" si="398"/>
        <v>0.41320124000000003</v>
      </c>
      <c r="P1578" s="66" t="str">
        <f t="shared" si="399"/>
        <v>A+J=</v>
      </c>
      <c r="Q1578" s="67">
        <f t="shared" si="400"/>
        <v>45882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</row>
    <row r="1579" spans="1:147" x14ac:dyDescent="0.2">
      <c r="A1579" s="59">
        <f t="shared" si="388"/>
        <v>44945</v>
      </c>
      <c r="B1579" s="70">
        <f t="shared" ca="1" si="390"/>
        <v>1.4141343</v>
      </c>
      <c r="C1579" s="60">
        <f t="shared" si="391"/>
        <v>1</v>
      </c>
      <c r="D1579" s="61">
        <f ca="1">IF(A1579&lt;$B$1,VLOOKUP(A1579,[1]DI!$A$4:$B$15000,2,FALSE),0)</f>
        <v>0.13650000000000001</v>
      </c>
      <c r="E1579" s="60">
        <f t="shared" ca="1" si="392"/>
        <v>5.0788000000000005E-4</v>
      </c>
      <c r="F1579" s="62">
        <f t="shared" si="389"/>
        <v>1.3</v>
      </c>
      <c r="G1579" s="63">
        <f t="shared" ca="1" si="393"/>
        <v>1.0006602440000001</v>
      </c>
      <c r="H1579" s="60">
        <f ca="1">TRUNC(PRODUCT(G$10:G1578),15)</f>
        <v>1.4141342964163</v>
      </c>
      <c r="I1579" s="60">
        <f t="shared" si="394"/>
        <v>1</v>
      </c>
      <c r="J1579" s="60">
        <f t="shared" ca="1" si="395"/>
        <v>1.4141343</v>
      </c>
      <c r="K1579" s="60">
        <f t="shared" ca="1" si="396"/>
        <v>0.41413430000000001</v>
      </c>
      <c r="L1579" s="64">
        <f>IF(VLOOKUP(A1579,$U$12:$AD$125,8)=VLOOKUP(A1578,$U$12:$AD$125,8),0,VLOOKUP(A1579,U$12:$AD$125,8))</f>
        <v>0</v>
      </c>
      <c r="M1579" s="65">
        <f>IF(L1579&gt;0,VLOOKUP(L1579,T$12:$AC$125,7),0)</f>
        <v>0</v>
      </c>
      <c r="N1579" s="60">
        <f t="shared" si="397"/>
        <v>0</v>
      </c>
      <c r="O1579" s="60">
        <f t="shared" ca="1" si="398"/>
        <v>0.41413430000000001</v>
      </c>
      <c r="P1579" s="66" t="str">
        <f t="shared" si="399"/>
        <v>A+J=</v>
      </c>
      <c r="Q1579" s="67">
        <f t="shared" si="400"/>
        <v>45882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</row>
    <row r="1580" spans="1:147" x14ac:dyDescent="0.2">
      <c r="A1580" s="59">
        <f t="shared" si="388"/>
        <v>44946</v>
      </c>
      <c r="B1580" s="70">
        <f t="shared" ca="1" si="390"/>
        <v>1.41506797</v>
      </c>
      <c r="C1580" s="60">
        <f t="shared" si="391"/>
        <v>1</v>
      </c>
      <c r="D1580" s="61">
        <f ca="1">IF(A1580&lt;$B$1,VLOOKUP(A1580,[1]DI!$A$4:$B$15000,2,FALSE),0)</f>
        <v>0.13650000000000001</v>
      </c>
      <c r="E1580" s="60">
        <f t="shared" ca="1" si="392"/>
        <v>5.0788000000000005E-4</v>
      </c>
      <c r="F1580" s="62">
        <f t="shared" si="389"/>
        <v>1.3</v>
      </c>
      <c r="G1580" s="63">
        <f t="shared" ca="1" si="393"/>
        <v>1.0006602440000001</v>
      </c>
      <c r="H1580" s="60">
        <f ca="1">TRUNC(PRODUCT(G$10:G1579),15)</f>
        <v>1.4150679701007001</v>
      </c>
      <c r="I1580" s="60">
        <f t="shared" si="394"/>
        <v>1</v>
      </c>
      <c r="J1580" s="60">
        <f t="shared" ca="1" si="395"/>
        <v>1.41506797</v>
      </c>
      <c r="K1580" s="60">
        <f t="shared" ca="1" si="396"/>
        <v>0.41506797000000001</v>
      </c>
      <c r="L1580" s="64">
        <f>IF(VLOOKUP(A1580,$U$12:$AD$125,8)=VLOOKUP(A1579,$U$12:$AD$125,8),0,VLOOKUP(A1580,U$12:$AD$125,8))</f>
        <v>0</v>
      </c>
      <c r="M1580" s="65">
        <f>IF(L1580&gt;0,VLOOKUP(L1580,T$12:$AC$125,7),0)</f>
        <v>0</v>
      </c>
      <c r="N1580" s="60">
        <f t="shared" si="397"/>
        <v>0</v>
      </c>
      <c r="O1580" s="60">
        <f t="shared" ca="1" si="398"/>
        <v>0.41506797000000001</v>
      </c>
      <c r="P1580" s="66" t="str">
        <f t="shared" si="399"/>
        <v>A+J=</v>
      </c>
      <c r="Q1580" s="67">
        <f t="shared" si="400"/>
        <v>45882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</row>
    <row r="1581" spans="1:147" x14ac:dyDescent="0.2">
      <c r="A1581" s="59">
        <f t="shared" si="388"/>
        <v>44947</v>
      </c>
      <c r="B1581" s="70">
        <f t="shared" ca="1" si="390"/>
        <v>1.41600226</v>
      </c>
      <c r="C1581" s="60">
        <f t="shared" si="391"/>
        <v>1</v>
      </c>
      <c r="D1581" s="61">
        <f ca="1">IF(A1581&lt;$B$1,VLOOKUP(A1581,[1]DI!$A$4:$B$15000,2,FALSE),0)</f>
        <v>0</v>
      </c>
      <c r="E1581" s="60">
        <f t="shared" ca="1" si="392"/>
        <v>0</v>
      </c>
      <c r="F1581" s="62">
        <f t="shared" si="389"/>
        <v>1.3</v>
      </c>
      <c r="G1581" s="63">
        <f t="shared" ca="1" si="393"/>
        <v>1</v>
      </c>
      <c r="H1581" s="60">
        <f ca="1">TRUNC(PRODUCT(G$10:G1580),15)</f>
        <v>1.4160022602375499</v>
      </c>
      <c r="I1581" s="60">
        <f t="shared" si="394"/>
        <v>1</v>
      </c>
      <c r="J1581" s="60">
        <f t="shared" ca="1" si="395"/>
        <v>1.41600226</v>
      </c>
      <c r="K1581" s="60">
        <f t="shared" ca="1" si="396"/>
        <v>0.41600226000000001</v>
      </c>
      <c r="L1581" s="64">
        <f>IF(VLOOKUP(A1581,$U$12:$AD$125,8)=VLOOKUP(A1580,$U$12:$AD$125,8),0,VLOOKUP(A1581,U$12:$AD$125,8))</f>
        <v>0</v>
      </c>
      <c r="M1581" s="65">
        <f>IF(L1581&gt;0,VLOOKUP(L1581,T$12:$AC$125,7),0)</f>
        <v>0</v>
      </c>
      <c r="N1581" s="60">
        <f t="shared" si="397"/>
        <v>0</v>
      </c>
      <c r="O1581" s="60">
        <f t="shared" ca="1" si="398"/>
        <v>0.41600226000000001</v>
      </c>
      <c r="P1581" s="66" t="str">
        <f t="shared" si="399"/>
        <v>A+J=</v>
      </c>
      <c r="Q1581" s="67">
        <f t="shared" si="400"/>
        <v>45882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</row>
    <row r="1582" spans="1:147" x14ac:dyDescent="0.2">
      <c r="A1582" s="59">
        <f t="shared" si="388"/>
        <v>44948</v>
      </c>
      <c r="B1582" s="70">
        <f t="shared" ca="1" si="390"/>
        <v>1.41600226</v>
      </c>
      <c r="C1582" s="60">
        <f t="shared" si="391"/>
        <v>1</v>
      </c>
      <c r="D1582" s="61">
        <f ca="1">IF(A1582&lt;$B$1,VLOOKUP(A1582,[1]DI!$A$4:$B$15000,2,FALSE),0)</f>
        <v>0</v>
      </c>
      <c r="E1582" s="60">
        <f t="shared" ca="1" si="392"/>
        <v>0</v>
      </c>
      <c r="F1582" s="62">
        <f t="shared" si="389"/>
        <v>1.3</v>
      </c>
      <c r="G1582" s="63">
        <f t="shared" ca="1" si="393"/>
        <v>1</v>
      </c>
      <c r="H1582" s="60">
        <f ca="1">TRUNC(PRODUCT(G$10:G1581),15)</f>
        <v>1.4160022602375499</v>
      </c>
      <c r="I1582" s="60">
        <f t="shared" si="394"/>
        <v>1</v>
      </c>
      <c r="J1582" s="60">
        <f t="shared" ca="1" si="395"/>
        <v>1.41600226</v>
      </c>
      <c r="K1582" s="60">
        <f t="shared" ca="1" si="396"/>
        <v>0.41600226000000001</v>
      </c>
      <c r="L1582" s="64">
        <f>IF(VLOOKUP(A1582,$U$12:$AD$125,8)=VLOOKUP(A1581,$U$12:$AD$125,8),0,VLOOKUP(A1582,U$12:$AD$125,8))</f>
        <v>0</v>
      </c>
      <c r="M1582" s="65">
        <f>IF(L1582&gt;0,VLOOKUP(L1582,T$12:$AC$125,7),0)</f>
        <v>0</v>
      </c>
      <c r="N1582" s="60">
        <f t="shared" si="397"/>
        <v>0</v>
      </c>
      <c r="O1582" s="60">
        <f t="shared" ca="1" si="398"/>
        <v>0.41600226000000001</v>
      </c>
      <c r="P1582" s="66" t="str">
        <f t="shared" si="399"/>
        <v>A+J=</v>
      </c>
      <c r="Q1582" s="67">
        <f t="shared" si="400"/>
        <v>45882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</row>
    <row r="1583" spans="1:147" x14ac:dyDescent="0.2">
      <c r="A1583" s="59">
        <f t="shared" si="388"/>
        <v>44949</v>
      </c>
      <c r="B1583" s="70">
        <f t="shared" ca="1" si="390"/>
        <v>1.41600226</v>
      </c>
      <c r="C1583" s="60">
        <f t="shared" si="391"/>
        <v>1</v>
      </c>
      <c r="D1583" s="61">
        <f ca="1">IF(A1583&lt;$B$1,VLOOKUP(A1583,[1]DI!$A$4:$B$15000,2,FALSE),0)</f>
        <v>0.13650000000000001</v>
      </c>
      <c r="E1583" s="60">
        <f t="shared" ca="1" si="392"/>
        <v>5.0788000000000005E-4</v>
      </c>
      <c r="F1583" s="62">
        <f t="shared" si="389"/>
        <v>1.3</v>
      </c>
      <c r="G1583" s="63">
        <f t="shared" ca="1" si="393"/>
        <v>1.0006602440000001</v>
      </c>
      <c r="H1583" s="60">
        <f ca="1">TRUNC(PRODUCT(G$10:G1582),15)</f>
        <v>1.4160022602375499</v>
      </c>
      <c r="I1583" s="60">
        <f t="shared" si="394"/>
        <v>1</v>
      </c>
      <c r="J1583" s="60">
        <f t="shared" ca="1" si="395"/>
        <v>1.41600226</v>
      </c>
      <c r="K1583" s="60">
        <f t="shared" ca="1" si="396"/>
        <v>0.41600226000000001</v>
      </c>
      <c r="L1583" s="64">
        <f>IF(VLOOKUP(A1583,$U$12:$AD$125,8)=VLOOKUP(A1582,$U$12:$AD$125,8),0,VLOOKUP(A1583,U$12:$AD$125,8))</f>
        <v>0</v>
      </c>
      <c r="M1583" s="65">
        <f>IF(L1583&gt;0,VLOOKUP(L1583,T$12:$AC$125,7),0)</f>
        <v>0</v>
      </c>
      <c r="N1583" s="60">
        <f t="shared" si="397"/>
        <v>0</v>
      </c>
      <c r="O1583" s="60">
        <f t="shared" ca="1" si="398"/>
        <v>0.41600226000000001</v>
      </c>
      <c r="P1583" s="66" t="str">
        <f t="shared" si="399"/>
        <v>A+J=</v>
      </c>
      <c r="Q1583" s="67">
        <f t="shared" si="400"/>
        <v>45882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</row>
    <row r="1584" spans="1:147" x14ac:dyDescent="0.2">
      <c r="A1584" s="59">
        <f t="shared" si="388"/>
        <v>44950</v>
      </c>
      <c r="B1584" s="70">
        <f t="shared" ca="1" si="390"/>
        <v>1.41693717</v>
      </c>
      <c r="C1584" s="60">
        <f t="shared" si="391"/>
        <v>1</v>
      </c>
      <c r="D1584" s="61">
        <f ca="1">IF(A1584&lt;$B$1,VLOOKUP(A1584,[1]DI!$A$4:$B$15000,2,FALSE),0)</f>
        <v>0.13650000000000001</v>
      </c>
      <c r="E1584" s="60">
        <f t="shared" ca="1" si="392"/>
        <v>5.0788000000000005E-4</v>
      </c>
      <c r="F1584" s="62">
        <f t="shared" si="389"/>
        <v>1.3</v>
      </c>
      <c r="G1584" s="63">
        <f t="shared" ca="1" si="393"/>
        <v>1.0006602440000001</v>
      </c>
      <c r="H1584" s="60">
        <f ca="1">TRUNC(PRODUCT(G$10:G1583),15)</f>
        <v>1.41693716723386</v>
      </c>
      <c r="I1584" s="60">
        <f t="shared" si="394"/>
        <v>1</v>
      </c>
      <c r="J1584" s="60">
        <f t="shared" ca="1" si="395"/>
        <v>1.41693717</v>
      </c>
      <c r="K1584" s="60">
        <f t="shared" ca="1" si="396"/>
        <v>0.41693717000000002</v>
      </c>
      <c r="L1584" s="64">
        <f>IF(VLOOKUP(A1584,$U$12:$AD$125,8)=VLOOKUP(A1583,$U$12:$AD$125,8),0,VLOOKUP(A1584,U$12:$AD$125,8))</f>
        <v>0</v>
      </c>
      <c r="M1584" s="65">
        <f>IF(L1584&gt;0,VLOOKUP(L1584,T$12:$AC$125,7),0)</f>
        <v>0</v>
      </c>
      <c r="N1584" s="60">
        <f t="shared" si="397"/>
        <v>0</v>
      </c>
      <c r="O1584" s="60">
        <f t="shared" ca="1" si="398"/>
        <v>0.41693717000000002</v>
      </c>
      <c r="P1584" s="66" t="str">
        <f t="shared" si="399"/>
        <v>A+J=</v>
      </c>
      <c r="Q1584" s="67">
        <f t="shared" si="400"/>
        <v>45882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</row>
    <row r="1585" spans="1:147" x14ac:dyDescent="0.2">
      <c r="A1585" s="59">
        <f t="shared" si="388"/>
        <v>44951</v>
      </c>
      <c r="B1585" s="70">
        <f t="shared" ca="1" si="390"/>
        <v>1.41787269</v>
      </c>
      <c r="C1585" s="60">
        <f t="shared" si="391"/>
        <v>1</v>
      </c>
      <c r="D1585" s="61">
        <f ca="1">IF(A1585&lt;$B$1,VLOOKUP(A1585,[1]DI!$A$4:$B$15000,2,FALSE),0)</f>
        <v>0.13650000000000001</v>
      </c>
      <c r="E1585" s="60">
        <f t="shared" ca="1" si="392"/>
        <v>5.0788000000000005E-4</v>
      </c>
      <c r="F1585" s="62">
        <f t="shared" si="389"/>
        <v>1.3</v>
      </c>
      <c r="G1585" s="63">
        <f t="shared" ca="1" si="393"/>
        <v>1.0006602440000001</v>
      </c>
      <c r="H1585" s="60">
        <f ca="1">TRUNC(PRODUCT(G$10:G1584),15)</f>
        <v>1.4178726914969</v>
      </c>
      <c r="I1585" s="60">
        <f t="shared" si="394"/>
        <v>1</v>
      </c>
      <c r="J1585" s="60">
        <f t="shared" ca="1" si="395"/>
        <v>1.41787269</v>
      </c>
      <c r="K1585" s="60">
        <f t="shared" ca="1" si="396"/>
        <v>0.41787268999999999</v>
      </c>
      <c r="L1585" s="64">
        <f>IF(VLOOKUP(A1585,$U$12:$AD$125,8)=VLOOKUP(A1584,$U$12:$AD$125,8),0,VLOOKUP(A1585,U$12:$AD$125,8))</f>
        <v>0</v>
      </c>
      <c r="M1585" s="65">
        <f>IF(L1585&gt;0,VLOOKUP(L1585,T$12:$AC$125,7),0)</f>
        <v>0</v>
      </c>
      <c r="N1585" s="60">
        <f t="shared" si="397"/>
        <v>0</v>
      </c>
      <c r="O1585" s="60">
        <f t="shared" ca="1" si="398"/>
        <v>0.41787268999999999</v>
      </c>
      <c r="P1585" s="66" t="str">
        <f t="shared" si="399"/>
        <v>A+J=</v>
      </c>
      <c r="Q1585" s="67">
        <f t="shared" si="400"/>
        <v>45882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</row>
    <row r="1586" spans="1:147" x14ac:dyDescent="0.2">
      <c r="A1586" s="59">
        <f t="shared" si="388"/>
        <v>44952</v>
      </c>
      <c r="B1586" s="70">
        <f t="shared" ca="1" si="390"/>
        <v>1.4188088300000001</v>
      </c>
      <c r="C1586" s="60">
        <f t="shared" si="391"/>
        <v>1</v>
      </c>
      <c r="D1586" s="61">
        <f ca="1">IF(A1586&lt;$B$1,VLOOKUP(A1586,[1]DI!$A$4:$B$15000,2,FALSE),0)</f>
        <v>0.13650000000000001</v>
      </c>
      <c r="E1586" s="60">
        <f t="shared" ca="1" si="392"/>
        <v>5.0788000000000005E-4</v>
      </c>
      <c r="F1586" s="62">
        <f t="shared" si="389"/>
        <v>1.3</v>
      </c>
      <c r="G1586" s="63">
        <f t="shared" ca="1" si="393"/>
        <v>1.0006602440000001</v>
      </c>
      <c r="H1586" s="60">
        <f ca="1">TRUNC(PRODUCT(G$10:G1585),15)</f>
        <v>1.4188088334342299</v>
      </c>
      <c r="I1586" s="60">
        <f t="shared" si="394"/>
        <v>1</v>
      </c>
      <c r="J1586" s="60">
        <f t="shared" ca="1" si="395"/>
        <v>1.4188088299999999</v>
      </c>
      <c r="K1586" s="60">
        <f t="shared" ca="1" si="396"/>
        <v>0.41880883000000002</v>
      </c>
      <c r="L1586" s="64">
        <f>IF(VLOOKUP(A1586,$U$12:$AD$125,8)=VLOOKUP(A1585,$U$12:$AD$125,8),0,VLOOKUP(A1586,U$12:$AD$125,8))</f>
        <v>0</v>
      </c>
      <c r="M1586" s="65">
        <f>IF(L1586&gt;0,VLOOKUP(L1586,T$12:$AC$125,7),0)</f>
        <v>0</v>
      </c>
      <c r="N1586" s="60">
        <f t="shared" si="397"/>
        <v>0</v>
      </c>
      <c r="O1586" s="60">
        <f t="shared" ca="1" si="398"/>
        <v>0.41880883000000002</v>
      </c>
      <c r="P1586" s="66" t="str">
        <f t="shared" si="399"/>
        <v>A+J=</v>
      </c>
      <c r="Q1586" s="67">
        <f t="shared" si="400"/>
        <v>45882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</row>
    <row r="1587" spans="1:147" x14ac:dyDescent="0.2">
      <c r="A1587" s="59">
        <f t="shared" si="388"/>
        <v>44953</v>
      </c>
      <c r="B1587" s="70">
        <f t="shared" ca="1" si="390"/>
        <v>1.41974559</v>
      </c>
      <c r="C1587" s="60">
        <f t="shared" si="391"/>
        <v>1</v>
      </c>
      <c r="D1587" s="61">
        <f ca="1">IF(A1587&lt;$B$1,VLOOKUP(A1587,[1]DI!$A$4:$B$15000,2,FALSE),0)</f>
        <v>0.13650000000000001</v>
      </c>
      <c r="E1587" s="60">
        <f t="shared" ca="1" si="392"/>
        <v>5.0788000000000005E-4</v>
      </c>
      <c r="F1587" s="62">
        <f t="shared" si="389"/>
        <v>1.3</v>
      </c>
      <c r="G1587" s="63">
        <f t="shared" ca="1" si="393"/>
        <v>1.0006602440000001</v>
      </c>
      <c r="H1587" s="60">
        <f ca="1">TRUNC(PRODUCT(G$10:G1586),15)</f>
        <v>1.41974559345365</v>
      </c>
      <c r="I1587" s="60">
        <f t="shared" si="394"/>
        <v>1</v>
      </c>
      <c r="J1587" s="60">
        <f t="shared" ca="1" si="395"/>
        <v>1.41974559</v>
      </c>
      <c r="K1587" s="60">
        <f t="shared" ca="1" si="396"/>
        <v>0.41974559</v>
      </c>
      <c r="L1587" s="64">
        <f>IF(VLOOKUP(A1587,$U$12:$AD$125,8)=VLOOKUP(A1586,$U$12:$AD$125,8),0,VLOOKUP(A1587,U$12:$AD$125,8))</f>
        <v>0</v>
      </c>
      <c r="M1587" s="65">
        <f>IF(L1587&gt;0,VLOOKUP(L1587,T$12:$AC$125,7),0)</f>
        <v>0</v>
      </c>
      <c r="N1587" s="60">
        <f t="shared" si="397"/>
        <v>0</v>
      </c>
      <c r="O1587" s="60">
        <f t="shared" ca="1" si="398"/>
        <v>0.41974559</v>
      </c>
      <c r="P1587" s="66" t="str">
        <f t="shared" si="399"/>
        <v>A+J=</v>
      </c>
      <c r="Q1587" s="67">
        <f t="shared" si="400"/>
        <v>45882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</row>
    <row r="1588" spans="1:147" x14ac:dyDescent="0.2">
      <c r="A1588" s="59">
        <f t="shared" si="388"/>
        <v>44954</v>
      </c>
      <c r="B1588" s="70">
        <f t="shared" ca="1" si="390"/>
        <v>1.4206829700000001</v>
      </c>
      <c r="C1588" s="60">
        <f t="shared" si="391"/>
        <v>1</v>
      </c>
      <c r="D1588" s="61">
        <f ca="1">IF(A1588&lt;$B$1,VLOOKUP(A1588,[1]DI!$A$4:$B$15000,2,FALSE),0)</f>
        <v>0</v>
      </c>
      <c r="E1588" s="60">
        <f t="shared" ca="1" si="392"/>
        <v>0</v>
      </c>
      <c r="F1588" s="62">
        <f t="shared" si="389"/>
        <v>1.3</v>
      </c>
      <c r="G1588" s="63">
        <f t="shared" ca="1" si="393"/>
        <v>1</v>
      </c>
      <c r="H1588" s="60">
        <f ca="1">TRUNC(PRODUCT(G$10:G1587),15)</f>
        <v>1.4206829719632601</v>
      </c>
      <c r="I1588" s="60">
        <f t="shared" si="394"/>
        <v>1</v>
      </c>
      <c r="J1588" s="60">
        <f t="shared" ca="1" si="395"/>
        <v>1.4206829700000001</v>
      </c>
      <c r="K1588" s="60">
        <f t="shared" ca="1" si="396"/>
        <v>0.42068296999999999</v>
      </c>
      <c r="L1588" s="64">
        <f>IF(VLOOKUP(A1588,$U$12:$AD$125,8)=VLOOKUP(A1587,$U$12:$AD$125,8),0,VLOOKUP(A1588,U$12:$AD$125,8))</f>
        <v>0</v>
      </c>
      <c r="M1588" s="65">
        <f>IF(L1588&gt;0,VLOOKUP(L1588,T$12:$AC$125,7),0)</f>
        <v>0</v>
      </c>
      <c r="N1588" s="60">
        <f t="shared" si="397"/>
        <v>0</v>
      </c>
      <c r="O1588" s="60">
        <f t="shared" ca="1" si="398"/>
        <v>0.42068296999999999</v>
      </c>
      <c r="P1588" s="66" t="str">
        <f t="shared" si="399"/>
        <v>A+J=</v>
      </c>
      <c r="Q1588" s="67">
        <f t="shared" si="400"/>
        <v>45882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</row>
    <row r="1589" spans="1:147" x14ac:dyDescent="0.2">
      <c r="A1589" s="59">
        <f t="shared" si="388"/>
        <v>44955</v>
      </c>
      <c r="B1589" s="70">
        <f t="shared" ca="1" si="390"/>
        <v>1.4206829700000001</v>
      </c>
      <c r="C1589" s="60">
        <f t="shared" si="391"/>
        <v>1</v>
      </c>
      <c r="D1589" s="61">
        <f ca="1">IF(A1589&lt;$B$1,VLOOKUP(A1589,[1]DI!$A$4:$B$15000,2,FALSE),0)</f>
        <v>0</v>
      </c>
      <c r="E1589" s="60">
        <f t="shared" ca="1" si="392"/>
        <v>0</v>
      </c>
      <c r="F1589" s="62">
        <f t="shared" si="389"/>
        <v>1.3</v>
      </c>
      <c r="G1589" s="63">
        <f t="shared" ca="1" si="393"/>
        <v>1</v>
      </c>
      <c r="H1589" s="60">
        <f ca="1">TRUNC(PRODUCT(G$10:G1588),15)</f>
        <v>1.4206829719632601</v>
      </c>
      <c r="I1589" s="60">
        <f t="shared" si="394"/>
        <v>1</v>
      </c>
      <c r="J1589" s="60">
        <f t="shared" ca="1" si="395"/>
        <v>1.4206829700000001</v>
      </c>
      <c r="K1589" s="60">
        <f t="shared" ca="1" si="396"/>
        <v>0.42068296999999999</v>
      </c>
      <c r="L1589" s="64">
        <f>IF(VLOOKUP(A1589,$U$12:$AD$125,8)=VLOOKUP(A1588,$U$12:$AD$125,8),0,VLOOKUP(A1589,U$12:$AD$125,8))</f>
        <v>0</v>
      </c>
      <c r="M1589" s="65">
        <f>IF(L1589&gt;0,VLOOKUP(L1589,T$12:$AC$125,7),0)</f>
        <v>0</v>
      </c>
      <c r="N1589" s="60">
        <f t="shared" si="397"/>
        <v>0</v>
      </c>
      <c r="O1589" s="60">
        <f t="shared" ca="1" si="398"/>
        <v>0.42068296999999999</v>
      </c>
      <c r="P1589" s="66" t="str">
        <f t="shared" si="399"/>
        <v>A+J=</v>
      </c>
      <c r="Q1589" s="67">
        <f t="shared" si="400"/>
        <v>45882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</row>
    <row r="1590" spans="1:147" x14ac:dyDescent="0.2">
      <c r="A1590" s="59">
        <f t="shared" si="388"/>
        <v>44956</v>
      </c>
      <c r="B1590" s="70">
        <f t="shared" ca="1" si="390"/>
        <v>1.4206829700000001</v>
      </c>
      <c r="C1590" s="60">
        <f t="shared" si="391"/>
        <v>1</v>
      </c>
      <c r="D1590" s="61">
        <f ca="1">IF(A1590&lt;$B$1,VLOOKUP(A1590,[1]DI!$A$4:$B$15000,2,FALSE),0)</f>
        <v>0.13650000000000001</v>
      </c>
      <c r="E1590" s="60">
        <f t="shared" ca="1" si="392"/>
        <v>5.0788000000000005E-4</v>
      </c>
      <c r="F1590" s="62">
        <f t="shared" si="389"/>
        <v>1.3</v>
      </c>
      <c r="G1590" s="63">
        <f t="shared" ca="1" si="393"/>
        <v>1.0006602440000001</v>
      </c>
      <c r="H1590" s="60">
        <f ca="1">TRUNC(PRODUCT(G$10:G1589),15)</f>
        <v>1.4206829719632601</v>
      </c>
      <c r="I1590" s="60">
        <f t="shared" si="394"/>
        <v>1</v>
      </c>
      <c r="J1590" s="60">
        <f t="shared" ca="1" si="395"/>
        <v>1.4206829700000001</v>
      </c>
      <c r="K1590" s="60">
        <f t="shared" ca="1" si="396"/>
        <v>0.42068296999999999</v>
      </c>
      <c r="L1590" s="64">
        <f>IF(VLOOKUP(A1590,$U$12:$AD$125,8)=VLOOKUP(A1589,$U$12:$AD$125,8),0,VLOOKUP(A1590,U$12:$AD$125,8))</f>
        <v>0</v>
      </c>
      <c r="M1590" s="65">
        <f>IF(L1590&gt;0,VLOOKUP(L1590,T$12:$AC$125,7),0)</f>
        <v>0</v>
      </c>
      <c r="N1590" s="60">
        <f t="shared" si="397"/>
        <v>0</v>
      </c>
      <c r="O1590" s="60">
        <f t="shared" ca="1" si="398"/>
        <v>0.42068296999999999</v>
      </c>
      <c r="P1590" s="66" t="str">
        <f t="shared" si="399"/>
        <v>A+J=</v>
      </c>
      <c r="Q1590" s="67">
        <f t="shared" si="400"/>
        <v>45882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</row>
    <row r="1591" spans="1:147" x14ac:dyDescent="0.2">
      <c r="A1591" s="59">
        <f t="shared" si="388"/>
        <v>44957</v>
      </c>
      <c r="B1591" s="70">
        <f t="shared" ca="1" si="390"/>
        <v>1.42162097</v>
      </c>
      <c r="C1591" s="60">
        <f t="shared" si="391"/>
        <v>1</v>
      </c>
      <c r="D1591" s="61">
        <f ca="1">IF(A1591&lt;$B$1,VLOOKUP(A1591,[1]DI!$A$4:$B$15000,2,FALSE),0)</f>
        <v>0.13650000000000001</v>
      </c>
      <c r="E1591" s="60">
        <f t="shared" ca="1" si="392"/>
        <v>5.0788000000000005E-4</v>
      </c>
      <c r="F1591" s="62">
        <f t="shared" si="389"/>
        <v>1.3</v>
      </c>
      <c r="G1591" s="63">
        <f t="shared" ca="1" si="393"/>
        <v>1.0006602440000001</v>
      </c>
      <c r="H1591" s="60">
        <f ca="1">TRUNC(PRODUCT(G$10:G1590),15)</f>
        <v>1.4216209693713999</v>
      </c>
      <c r="I1591" s="60">
        <f t="shared" si="394"/>
        <v>1</v>
      </c>
      <c r="J1591" s="60">
        <f t="shared" ca="1" si="395"/>
        <v>1.42162097</v>
      </c>
      <c r="K1591" s="60">
        <f t="shared" ca="1" si="396"/>
        <v>0.42162096999999998</v>
      </c>
      <c r="L1591" s="64">
        <f>IF(VLOOKUP(A1591,$U$12:$AD$125,8)=VLOOKUP(A1590,$U$12:$AD$125,8),0,VLOOKUP(A1591,U$12:$AD$125,8))</f>
        <v>0</v>
      </c>
      <c r="M1591" s="65">
        <f>IF(L1591&gt;0,VLOOKUP(L1591,T$12:$AC$125,7),0)</f>
        <v>0</v>
      </c>
      <c r="N1591" s="60">
        <f t="shared" si="397"/>
        <v>0</v>
      </c>
      <c r="O1591" s="60">
        <f t="shared" ca="1" si="398"/>
        <v>0.42162096999999998</v>
      </c>
      <c r="P1591" s="66" t="str">
        <f t="shared" si="399"/>
        <v>A+J=</v>
      </c>
      <c r="Q1591" s="67">
        <f t="shared" si="400"/>
        <v>45882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</row>
    <row r="1592" spans="1:147" x14ac:dyDescent="0.2">
      <c r="A1592" s="59">
        <f t="shared" si="388"/>
        <v>44958</v>
      </c>
      <c r="B1592" s="70">
        <f t="shared" ca="1" si="390"/>
        <v>1.4225595900000001</v>
      </c>
      <c r="C1592" s="60">
        <f t="shared" si="391"/>
        <v>1</v>
      </c>
      <c r="D1592" s="61">
        <f ca="1">IF(A1592&lt;$B$1,VLOOKUP(A1592,[1]DI!$A$4:$B$15000,2,FALSE),0)</f>
        <v>0.13650000000000001</v>
      </c>
      <c r="E1592" s="60">
        <f t="shared" ca="1" si="392"/>
        <v>5.0788000000000005E-4</v>
      </c>
      <c r="F1592" s="62">
        <f t="shared" si="389"/>
        <v>1.3</v>
      </c>
      <c r="G1592" s="63">
        <f t="shared" ca="1" si="393"/>
        <v>1.0006602440000001</v>
      </c>
      <c r="H1592" s="60">
        <f ca="1">TRUNC(PRODUCT(G$10:G1591),15)</f>
        <v>1.4225595860867</v>
      </c>
      <c r="I1592" s="60">
        <f t="shared" si="394"/>
        <v>1</v>
      </c>
      <c r="J1592" s="60">
        <f t="shared" ca="1" si="395"/>
        <v>1.4225595900000001</v>
      </c>
      <c r="K1592" s="60">
        <f t="shared" ca="1" si="396"/>
        <v>0.42255958999999998</v>
      </c>
      <c r="L1592" s="64">
        <f>IF(VLOOKUP(A1592,$U$12:$AD$125,8)=VLOOKUP(A1591,$U$12:$AD$125,8),0,VLOOKUP(A1592,U$12:$AD$125,8))</f>
        <v>0</v>
      </c>
      <c r="M1592" s="65">
        <f>IF(L1592&gt;0,VLOOKUP(L1592,T$12:$AC$125,7),0)</f>
        <v>0</v>
      </c>
      <c r="N1592" s="60">
        <f t="shared" si="397"/>
        <v>0</v>
      </c>
      <c r="O1592" s="60">
        <f t="shared" ca="1" si="398"/>
        <v>0.42255958999999998</v>
      </c>
      <c r="P1592" s="66" t="str">
        <f t="shared" si="399"/>
        <v>A+J=</v>
      </c>
      <c r="Q1592" s="67">
        <f t="shared" si="400"/>
        <v>45882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</row>
    <row r="1593" spans="1:147" x14ac:dyDescent="0.2">
      <c r="A1593" s="59">
        <f t="shared" si="388"/>
        <v>44959</v>
      </c>
      <c r="B1593" s="70">
        <f t="shared" ca="1" si="390"/>
        <v>1.4234988200000001</v>
      </c>
      <c r="C1593" s="60">
        <f t="shared" si="391"/>
        <v>1</v>
      </c>
      <c r="D1593" s="61">
        <f ca="1">IF(A1593&lt;$B$1,VLOOKUP(A1593,[1]DI!$A$4:$B$15000,2,FALSE),0)</f>
        <v>0.13650000000000001</v>
      </c>
      <c r="E1593" s="60">
        <f t="shared" ca="1" si="392"/>
        <v>5.0788000000000005E-4</v>
      </c>
      <c r="F1593" s="62">
        <f t="shared" si="389"/>
        <v>1.3</v>
      </c>
      <c r="G1593" s="63">
        <f t="shared" ca="1" si="393"/>
        <v>1.0006602440000001</v>
      </c>
      <c r="H1593" s="60">
        <f ca="1">TRUNC(PRODUCT(G$10:G1592),15)</f>
        <v>1.42349882251805</v>
      </c>
      <c r="I1593" s="60">
        <f t="shared" si="394"/>
        <v>1</v>
      </c>
      <c r="J1593" s="60">
        <f t="shared" ca="1" si="395"/>
        <v>1.4234988200000001</v>
      </c>
      <c r="K1593" s="60">
        <f t="shared" ca="1" si="396"/>
        <v>0.42349882</v>
      </c>
      <c r="L1593" s="64">
        <f>IF(VLOOKUP(A1593,$U$12:$AD$125,8)=VLOOKUP(A1592,$U$12:$AD$125,8),0,VLOOKUP(A1593,U$12:$AD$125,8))</f>
        <v>0</v>
      </c>
      <c r="M1593" s="65">
        <f>IF(L1593&gt;0,VLOOKUP(L1593,T$12:$AC$125,7),0)</f>
        <v>0</v>
      </c>
      <c r="N1593" s="60">
        <f t="shared" si="397"/>
        <v>0</v>
      </c>
      <c r="O1593" s="60">
        <f t="shared" ca="1" si="398"/>
        <v>0.42349882</v>
      </c>
      <c r="P1593" s="66" t="str">
        <f t="shared" si="399"/>
        <v>A+J=</v>
      </c>
      <c r="Q1593" s="67">
        <f t="shared" si="400"/>
        <v>45882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</row>
    <row r="1594" spans="1:147" x14ac:dyDescent="0.2">
      <c r="A1594" s="59">
        <f t="shared" si="388"/>
        <v>44960</v>
      </c>
      <c r="B1594" s="70">
        <f t="shared" ca="1" si="390"/>
        <v>1.42443868</v>
      </c>
      <c r="C1594" s="60">
        <f t="shared" si="391"/>
        <v>1</v>
      </c>
      <c r="D1594" s="61">
        <f ca="1">IF(A1594&lt;$B$1,VLOOKUP(A1594,[1]DI!$A$4:$B$15000,2,FALSE),0)</f>
        <v>0.13650000000000001</v>
      </c>
      <c r="E1594" s="60">
        <f t="shared" ca="1" si="392"/>
        <v>5.0788000000000005E-4</v>
      </c>
      <c r="F1594" s="62">
        <f t="shared" si="389"/>
        <v>1.3</v>
      </c>
      <c r="G1594" s="63">
        <f t="shared" ca="1" si="393"/>
        <v>1.0006602440000001</v>
      </c>
      <c r="H1594" s="60">
        <f ca="1">TRUNC(PRODUCT(G$10:G1593),15)</f>
        <v>1.42443867907463</v>
      </c>
      <c r="I1594" s="60">
        <f t="shared" si="394"/>
        <v>1</v>
      </c>
      <c r="J1594" s="60">
        <f t="shared" ca="1" si="395"/>
        <v>1.42443868</v>
      </c>
      <c r="K1594" s="60">
        <f t="shared" ca="1" si="396"/>
        <v>0.42443868000000001</v>
      </c>
      <c r="L1594" s="64">
        <f>IF(VLOOKUP(A1594,$U$12:$AD$125,8)=VLOOKUP(A1593,$U$12:$AD$125,8),0,VLOOKUP(A1594,U$12:$AD$125,8))</f>
        <v>0</v>
      </c>
      <c r="M1594" s="65">
        <f>IF(L1594&gt;0,VLOOKUP(L1594,T$12:$AC$125,7),0)</f>
        <v>0</v>
      </c>
      <c r="N1594" s="60">
        <f t="shared" si="397"/>
        <v>0</v>
      </c>
      <c r="O1594" s="60">
        <f t="shared" ca="1" si="398"/>
        <v>0.42443868000000001</v>
      </c>
      <c r="P1594" s="66" t="str">
        <f t="shared" si="399"/>
        <v>A+J=</v>
      </c>
      <c r="Q1594" s="67">
        <f t="shared" si="400"/>
        <v>45882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</row>
    <row r="1595" spans="1:147" x14ac:dyDescent="0.2">
      <c r="A1595" s="59">
        <f t="shared" si="388"/>
        <v>44961</v>
      </c>
      <c r="B1595" s="70">
        <f t="shared" ca="1" si="390"/>
        <v>1.4253791599999999</v>
      </c>
      <c r="C1595" s="60">
        <f t="shared" si="391"/>
        <v>1</v>
      </c>
      <c r="D1595" s="61">
        <f ca="1">IF(A1595&lt;$B$1,VLOOKUP(A1595,[1]DI!$A$4:$B$15000,2,FALSE),0)</f>
        <v>0</v>
      </c>
      <c r="E1595" s="60">
        <f t="shared" ca="1" si="392"/>
        <v>0</v>
      </c>
      <c r="F1595" s="62">
        <f t="shared" si="389"/>
        <v>1.3</v>
      </c>
      <c r="G1595" s="63">
        <f t="shared" ca="1" si="393"/>
        <v>1</v>
      </c>
      <c r="H1595" s="60">
        <f ca="1">TRUNC(PRODUCT(G$10:G1594),15)</f>
        <v>1.42537915616586</v>
      </c>
      <c r="I1595" s="60">
        <f t="shared" si="394"/>
        <v>1</v>
      </c>
      <c r="J1595" s="60">
        <f t="shared" ca="1" si="395"/>
        <v>1.4253791600000001</v>
      </c>
      <c r="K1595" s="60">
        <f t="shared" ca="1" si="396"/>
        <v>0.42537915999999998</v>
      </c>
      <c r="L1595" s="64">
        <f>IF(VLOOKUP(A1595,$U$12:$AD$125,8)=VLOOKUP(A1594,$U$12:$AD$125,8),0,VLOOKUP(A1595,U$12:$AD$125,8))</f>
        <v>0</v>
      </c>
      <c r="M1595" s="65">
        <f>IF(L1595&gt;0,VLOOKUP(L1595,T$12:$AC$125,7),0)</f>
        <v>0</v>
      </c>
      <c r="N1595" s="60">
        <f t="shared" si="397"/>
        <v>0</v>
      </c>
      <c r="O1595" s="60">
        <f t="shared" ca="1" si="398"/>
        <v>0.42537915999999998</v>
      </c>
      <c r="P1595" s="66" t="str">
        <f t="shared" si="399"/>
        <v>A+J=</v>
      </c>
      <c r="Q1595" s="67">
        <f t="shared" si="400"/>
        <v>45882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</row>
    <row r="1596" spans="1:147" x14ac:dyDescent="0.2">
      <c r="A1596" s="59">
        <f t="shared" si="388"/>
        <v>44962</v>
      </c>
      <c r="B1596" s="70">
        <f t="shared" ca="1" si="390"/>
        <v>1.4253791599999999</v>
      </c>
      <c r="C1596" s="60">
        <f t="shared" si="391"/>
        <v>1</v>
      </c>
      <c r="D1596" s="61">
        <f ca="1">IF(A1596&lt;$B$1,VLOOKUP(A1596,[1]DI!$A$4:$B$15000,2,FALSE),0)</f>
        <v>0</v>
      </c>
      <c r="E1596" s="60">
        <f t="shared" ca="1" si="392"/>
        <v>0</v>
      </c>
      <c r="F1596" s="62">
        <f t="shared" si="389"/>
        <v>1.3</v>
      </c>
      <c r="G1596" s="63">
        <f t="shared" ca="1" si="393"/>
        <v>1</v>
      </c>
      <c r="H1596" s="60">
        <f ca="1">TRUNC(PRODUCT(G$10:G1595),15)</f>
        <v>1.42537915616586</v>
      </c>
      <c r="I1596" s="60">
        <f t="shared" si="394"/>
        <v>1</v>
      </c>
      <c r="J1596" s="60">
        <f t="shared" ca="1" si="395"/>
        <v>1.4253791600000001</v>
      </c>
      <c r="K1596" s="60">
        <f t="shared" ca="1" si="396"/>
        <v>0.42537915999999998</v>
      </c>
      <c r="L1596" s="64">
        <f>IF(VLOOKUP(A1596,$U$12:$AD$125,8)=VLOOKUP(A1595,$U$12:$AD$125,8),0,VLOOKUP(A1596,U$12:$AD$125,8))</f>
        <v>0</v>
      </c>
      <c r="M1596" s="65">
        <f>IF(L1596&gt;0,VLOOKUP(L1596,T$12:$AC$125,7),0)</f>
        <v>0</v>
      </c>
      <c r="N1596" s="60">
        <f t="shared" si="397"/>
        <v>0</v>
      </c>
      <c r="O1596" s="60">
        <f t="shared" ca="1" si="398"/>
        <v>0.42537915999999998</v>
      </c>
      <c r="P1596" s="66" t="str">
        <f t="shared" si="399"/>
        <v>A+J=</v>
      </c>
      <c r="Q1596" s="67">
        <f t="shared" si="400"/>
        <v>45882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</row>
    <row r="1597" spans="1:147" x14ac:dyDescent="0.2">
      <c r="A1597" s="59">
        <f t="shared" si="388"/>
        <v>44963</v>
      </c>
      <c r="B1597" s="70">
        <f t="shared" ca="1" si="390"/>
        <v>1.4253791599999999</v>
      </c>
      <c r="C1597" s="60">
        <f t="shared" si="391"/>
        <v>1</v>
      </c>
      <c r="D1597" s="61">
        <f ca="1">IF(A1597&lt;$B$1,VLOOKUP(A1597,[1]DI!$A$4:$B$15000,2,FALSE),0)</f>
        <v>0.13650000000000001</v>
      </c>
      <c r="E1597" s="60">
        <f t="shared" ca="1" si="392"/>
        <v>5.0788000000000005E-4</v>
      </c>
      <c r="F1597" s="62">
        <f t="shared" si="389"/>
        <v>1.3</v>
      </c>
      <c r="G1597" s="63">
        <f t="shared" ca="1" si="393"/>
        <v>1.0006602440000001</v>
      </c>
      <c r="H1597" s="60">
        <f ca="1">TRUNC(PRODUCT(G$10:G1596),15)</f>
        <v>1.42537915616586</v>
      </c>
      <c r="I1597" s="60">
        <f t="shared" si="394"/>
        <v>1</v>
      </c>
      <c r="J1597" s="60">
        <f t="shared" ca="1" si="395"/>
        <v>1.4253791600000001</v>
      </c>
      <c r="K1597" s="60">
        <f t="shared" ca="1" si="396"/>
        <v>0.42537915999999998</v>
      </c>
      <c r="L1597" s="64">
        <f>IF(VLOOKUP(A1597,$U$12:$AD$125,8)=VLOOKUP(A1596,$U$12:$AD$125,8),0,VLOOKUP(A1597,U$12:$AD$125,8))</f>
        <v>0</v>
      </c>
      <c r="M1597" s="65">
        <f>IF(L1597&gt;0,VLOOKUP(L1597,T$12:$AC$125,7),0)</f>
        <v>0</v>
      </c>
      <c r="N1597" s="60">
        <f t="shared" si="397"/>
        <v>0</v>
      </c>
      <c r="O1597" s="60">
        <f t="shared" ca="1" si="398"/>
        <v>0.42537915999999998</v>
      </c>
      <c r="P1597" s="66" t="str">
        <f t="shared" si="399"/>
        <v>A+J=</v>
      </c>
      <c r="Q1597" s="67">
        <f t="shared" si="400"/>
        <v>45882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</row>
    <row r="1598" spans="1:147" x14ac:dyDescent="0.2">
      <c r="A1598" s="59">
        <f t="shared" si="388"/>
        <v>44964</v>
      </c>
      <c r="B1598" s="70">
        <f t="shared" ca="1" si="390"/>
        <v>1.4263202500000001</v>
      </c>
      <c r="C1598" s="60">
        <f t="shared" si="391"/>
        <v>1</v>
      </c>
      <c r="D1598" s="61">
        <f ca="1">IF(A1598&lt;$B$1,VLOOKUP(A1598,[1]DI!$A$4:$B$15000,2,FALSE),0)</f>
        <v>0.13650000000000001</v>
      </c>
      <c r="E1598" s="60">
        <f t="shared" ca="1" si="392"/>
        <v>5.0788000000000005E-4</v>
      </c>
      <c r="F1598" s="62">
        <f t="shared" si="389"/>
        <v>1.3</v>
      </c>
      <c r="G1598" s="63">
        <f t="shared" ca="1" si="393"/>
        <v>1.0006602440000001</v>
      </c>
      <c r="H1598" s="60">
        <f ca="1">TRUNC(PRODUCT(G$10:G1597),15)</f>
        <v>1.4263202542014399</v>
      </c>
      <c r="I1598" s="60">
        <f t="shared" si="394"/>
        <v>1</v>
      </c>
      <c r="J1598" s="60">
        <f t="shared" ca="1" si="395"/>
        <v>1.4263202500000001</v>
      </c>
      <c r="K1598" s="60">
        <f t="shared" ca="1" si="396"/>
        <v>0.42632025000000001</v>
      </c>
      <c r="L1598" s="64">
        <f>IF(VLOOKUP(A1598,$U$12:$AD$125,8)=VLOOKUP(A1597,$U$12:$AD$125,8),0,VLOOKUP(A1598,U$12:$AD$125,8))</f>
        <v>0</v>
      </c>
      <c r="M1598" s="65">
        <f>IF(L1598&gt;0,VLOOKUP(L1598,T$12:$AC$125,7),0)</f>
        <v>0</v>
      </c>
      <c r="N1598" s="60">
        <f t="shared" si="397"/>
        <v>0</v>
      </c>
      <c r="O1598" s="60">
        <f t="shared" ca="1" si="398"/>
        <v>0.42632025000000001</v>
      </c>
      <c r="P1598" s="66" t="str">
        <f t="shared" si="399"/>
        <v>A+J=</v>
      </c>
      <c r="Q1598" s="67">
        <f t="shared" si="400"/>
        <v>45882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</row>
    <row r="1599" spans="1:147" x14ac:dyDescent="0.2">
      <c r="A1599" s="59">
        <f t="shared" si="388"/>
        <v>44965</v>
      </c>
      <c r="B1599" s="70">
        <f t="shared" ca="1" si="390"/>
        <v>1.42726197</v>
      </c>
      <c r="C1599" s="60">
        <f t="shared" si="391"/>
        <v>1</v>
      </c>
      <c r="D1599" s="61">
        <f ca="1">IF(A1599&lt;$B$1,VLOOKUP(A1599,[1]DI!$A$4:$B$15000,2,FALSE),0)</f>
        <v>0.13650000000000001</v>
      </c>
      <c r="E1599" s="60">
        <f t="shared" ca="1" si="392"/>
        <v>5.0788000000000005E-4</v>
      </c>
      <c r="F1599" s="62">
        <f t="shared" si="389"/>
        <v>1.3</v>
      </c>
      <c r="G1599" s="63">
        <f t="shared" ca="1" si="393"/>
        <v>1.0006602440000001</v>
      </c>
      <c r="H1599" s="60">
        <f ca="1">TRUNC(PRODUCT(G$10:G1598),15)</f>
        <v>1.4272619735913601</v>
      </c>
      <c r="I1599" s="60">
        <f t="shared" si="394"/>
        <v>1</v>
      </c>
      <c r="J1599" s="60">
        <f t="shared" ca="1" si="395"/>
        <v>1.42726197</v>
      </c>
      <c r="K1599" s="60">
        <f t="shared" ca="1" si="396"/>
        <v>0.42726196999999999</v>
      </c>
      <c r="L1599" s="64">
        <f>IF(VLOOKUP(A1599,$U$12:$AD$125,8)=VLOOKUP(A1598,$U$12:$AD$125,8),0,VLOOKUP(A1599,U$12:$AD$125,8))</f>
        <v>0</v>
      </c>
      <c r="M1599" s="65">
        <f>IF(L1599&gt;0,VLOOKUP(L1599,T$12:$AC$125,7),0)</f>
        <v>0</v>
      </c>
      <c r="N1599" s="60">
        <f t="shared" si="397"/>
        <v>0</v>
      </c>
      <c r="O1599" s="60">
        <f t="shared" ca="1" si="398"/>
        <v>0.42726196999999999</v>
      </c>
      <c r="P1599" s="66" t="str">
        <f t="shared" si="399"/>
        <v>A+J=</v>
      </c>
      <c r="Q1599" s="67">
        <f t="shared" si="400"/>
        <v>45882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</row>
    <row r="1600" spans="1:147" x14ac:dyDescent="0.2">
      <c r="A1600" s="59">
        <f t="shared" si="388"/>
        <v>44966</v>
      </c>
      <c r="B1600" s="70">
        <f t="shared" ca="1" si="390"/>
        <v>1.4282043099999999</v>
      </c>
      <c r="C1600" s="60">
        <f t="shared" si="391"/>
        <v>1</v>
      </c>
      <c r="D1600" s="61">
        <f ca="1">IF(A1600&lt;$B$1,VLOOKUP(A1600,[1]DI!$A$4:$B$15000,2,FALSE),0)</f>
        <v>0.13650000000000001</v>
      </c>
      <c r="E1600" s="60">
        <f t="shared" ca="1" si="392"/>
        <v>5.0788000000000005E-4</v>
      </c>
      <c r="F1600" s="62">
        <f t="shared" si="389"/>
        <v>1.3</v>
      </c>
      <c r="G1600" s="63">
        <f t="shared" ca="1" si="393"/>
        <v>1.0006602440000001</v>
      </c>
      <c r="H1600" s="60">
        <f ca="1">TRUNC(PRODUCT(G$10:G1599),15)</f>
        <v>1.4282043147458501</v>
      </c>
      <c r="I1600" s="60">
        <f t="shared" si="394"/>
        <v>1</v>
      </c>
      <c r="J1600" s="60">
        <f t="shared" ca="1" si="395"/>
        <v>1.4282043099999999</v>
      </c>
      <c r="K1600" s="60">
        <f t="shared" ca="1" si="396"/>
        <v>0.42820430999999998</v>
      </c>
      <c r="L1600" s="64">
        <f>IF(VLOOKUP(A1600,$U$12:$AD$125,8)=VLOOKUP(A1599,$U$12:$AD$125,8),0,VLOOKUP(A1600,U$12:$AD$125,8))</f>
        <v>0</v>
      </c>
      <c r="M1600" s="65">
        <f>IF(L1600&gt;0,VLOOKUP(L1600,T$12:$AC$125,7),0)</f>
        <v>0</v>
      </c>
      <c r="N1600" s="60">
        <f t="shared" si="397"/>
        <v>0</v>
      </c>
      <c r="O1600" s="60">
        <f t="shared" ca="1" si="398"/>
        <v>0.42820430999999998</v>
      </c>
      <c r="P1600" s="66" t="str">
        <f t="shared" si="399"/>
        <v>A+J=</v>
      </c>
      <c r="Q1600" s="67">
        <f t="shared" si="400"/>
        <v>45882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</row>
    <row r="1601" spans="1:147" x14ac:dyDescent="0.2">
      <c r="A1601" s="59">
        <f t="shared" si="388"/>
        <v>44967</v>
      </c>
      <c r="B1601" s="70">
        <f t="shared" ca="1" si="390"/>
        <v>1.42914728</v>
      </c>
      <c r="C1601" s="60">
        <f t="shared" si="391"/>
        <v>1</v>
      </c>
      <c r="D1601" s="61">
        <f ca="1">IF(A1601&lt;$B$1,VLOOKUP(A1601,[1]DI!$A$4:$B$15000,2,FALSE),0)</f>
        <v>0.13650000000000001</v>
      </c>
      <c r="E1601" s="60">
        <f t="shared" ca="1" si="392"/>
        <v>5.0788000000000005E-4</v>
      </c>
      <c r="F1601" s="62">
        <f t="shared" si="389"/>
        <v>1.3</v>
      </c>
      <c r="G1601" s="63">
        <f t="shared" ca="1" si="393"/>
        <v>1.0006602440000001</v>
      </c>
      <c r="H1601" s="60">
        <f ca="1">TRUNC(PRODUCT(G$10:G1600),15)</f>
        <v>1.42914727807543</v>
      </c>
      <c r="I1601" s="60">
        <f t="shared" si="394"/>
        <v>1</v>
      </c>
      <c r="J1601" s="60">
        <f t="shared" ca="1" si="395"/>
        <v>1.42914728</v>
      </c>
      <c r="K1601" s="60">
        <f t="shared" ca="1" si="396"/>
        <v>0.42914728000000002</v>
      </c>
      <c r="L1601" s="64">
        <f>IF(VLOOKUP(A1601,$U$12:$AD$125,8)=VLOOKUP(A1600,$U$12:$AD$125,8),0,VLOOKUP(A1601,U$12:$AD$125,8))</f>
        <v>0</v>
      </c>
      <c r="M1601" s="65">
        <f>IF(L1601&gt;0,VLOOKUP(L1601,T$12:$AC$125,7),0)</f>
        <v>0</v>
      </c>
      <c r="N1601" s="60">
        <f t="shared" si="397"/>
        <v>0</v>
      </c>
      <c r="O1601" s="60">
        <f t="shared" ca="1" si="398"/>
        <v>0.42914728000000002</v>
      </c>
      <c r="P1601" s="66" t="str">
        <f t="shared" si="399"/>
        <v>A+J=</v>
      </c>
      <c r="Q1601" s="67">
        <f t="shared" si="400"/>
        <v>45882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</row>
    <row r="1602" spans="1:147" x14ac:dyDescent="0.2">
      <c r="A1602" s="59">
        <f t="shared" si="388"/>
        <v>44968</v>
      </c>
      <c r="B1602" s="70">
        <f t="shared" ca="1" si="390"/>
        <v>1.43009086</v>
      </c>
      <c r="C1602" s="60">
        <f t="shared" si="391"/>
        <v>1</v>
      </c>
      <c r="D1602" s="61">
        <f ca="1">IF(A1602&lt;$B$1,VLOOKUP(A1602,[1]DI!$A$4:$B$15000,2,FALSE),0)</f>
        <v>0</v>
      </c>
      <c r="E1602" s="60">
        <f t="shared" ca="1" si="392"/>
        <v>0</v>
      </c>
      <c r="F1602" s="62">
        <f t="shared" si="389"/>
        <v>1.3</v>
      </c>
      <c r="G1602" s="63">
        <f t="shared" ca="1" si="393"/>
        <v>1</v>
      </c>
      <c r="H1602" s="60">
        <f ca="1">TRUNC(PRODUCT(G$10:G1601),15)</f>
        <v>1.4300908639909</v>
      </c>
      <c r="I1602" s="60">
        <f t="shared" si="394"/>
        <v>1</v>
      </c>
      <c r="J1602" s="60">
        <f t="shared" ca="1" si="395"/>
        <v>1.43009086</v>
      </c>
      <c r="K1602" s="60">
        <f t="shared" ca="1" si="396"/>
        <v>0.43009086000000002</v>
      </c>
      <c r="L1602" s="64">
        <f>IF(VLOOKUP(A1602,$U$12:$AD$125,8)=VLOOKUP(A1601,$U$12:$AD$125,8),0,VLOOKUP(A1602,U$12:$AD$125,8))</f>
        <v>0</v>
      </c>
      <c r="M1602" s="65">
        <f>IF(L1602&gt;0,VLOOKUP(L1602,T$12:$AC$125,7),0)</f>
        <v>0</v>
      </c>
      <c r="N1602" s="60">
        <f t="shared" si="397"/>
        <v>0</v>
      </c>
      <c r="O1602" s="60">
        <f t="shared" ca="1" si="398"/>
        <v>0.43009086000000002</v>
      </c>
      <c r="P1602" s="66" t="str">
        <f t="shared" si="399"/>
        <v>A+J=</v>
      </c>
      <c r="Q1602" s="67">
        <f t="shared" si="400"/>
        <v>45882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</row>
    <row r="1603" spans="1:147" x14ac:dyDescent="0.2">
      <c r="A1603" s="59">
        <f t="shared" si="388"/>
        <v>44969</v>
      </c>
      <c r="B1603" s="70">
        <f t="shared" ca="1" si="390"/>
        <v>1.43009086</v>
      </c>
      <c r="C1603" s="60">
        <f t="shared" si="391"/>
        <v>1</v>
      </c>
      <c r="D1603" s="61">
        <f ca="1">IF(A1603&lt;$B$1,VLOOKUP(A1603,[1]DI!$A$4:$B$15000,2,FALSE),0)</f>
        <v>0</v>
      </c>
      <c r="E1603" s="60">
        <f t="shared" ca="1" si="392"/>
        <v>0</v>
      </c>
      <c r="F1603" s="62">
        <f t="shared" si="389"/>
        <v>1.3</v>
      </c>
      <c r="G1603" s="63">
        <f t="shared" ca="1" si="393"/>
        <v>1</v>
      </c>
      <c r="H1603" s="60">
        <f ca="1">TRUNC(PRODUCT(G$10:G1602),15)</f>
        <v>1.4300908639909</v>
      </c>
      <c r="I1603" s="60">
        <f t="shared" si="394"/>
        <v>1</v>
      </c>
      <c r="J1603" s="60">
        <f t="shared" ca="1" si="395"/>
        <v>1.43009086</v>
      </c>
      <c r="K1603" s="60">
        <f t="shared" ca="1" si="396"/>
        <v>0.43009086000000002</v>
      </c>
      <c r="L1603" s="64">
        <f>IF(VLOOKUP(A1603,$U$12:$AD$125,8)=VLOOKUP(A1602,$U$12:$AD$125,8),0,VLOOKUP(A1603,U$12:$AD$125,8))</f>
        <v>0</v>
      </c>
      <c r="M1603" s="65">
        <f>IF(L1603&gt;0,VLOOKUP(L1603,T$12:$AC$125,7),0)</f>
        <v>0</v>
      </c>
      <c r="N1603" s="60">
        <f t="shared" si="397"/>
        <v>0</v>
      </c>
      <c r="O1603" s="60">
        <f t="shared" ca="1" si="398"/>
        <v>0.43009086000000002</v>
      </c>
      <c r="P1603" s="66" t="str">
        <f t="shared" si="399"/>
        <v>A+J=</v>
      </c>
      <c r="Q1603" s="67">
        <f t="shared" si="400"/>
        <v>45882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</row>
    <row r="1604" spans="1:147" x14ac:dyDescent="0.2">
      <c r="A1604" s="59">
        <f t="shared" si="388"/>
        <v>44970</v>
      </c>
      <c r="B1604" s="70">
        <f t="shared" ca="1" si="390"/>
        <v>1.43009086</v>
      </c>
      <c r="C1604" s="60">
        <f t="shared" si="391"/>
        <v>1</v>
      </c>
      <c r="D1604" s="61">
        <f ca="1">IF(A1604&lt;$B$1,VLOOKUP(A1604,[1]DI!$A$4:$B$15000,2,FALSE),0)</f>
        <v>0.13650000000000001</v>
      </c>
      <c r="E1604" s="60">
        <f t="shared" ca="1" si="392"/>
        <v>5.0788000000000005E-4</v>
      </c>
      <c r="F1604" s="62">
        <f t="shared" si="389"/>
        <v>1.3</v>
      </c>
      <c r="G1604" s="63">
        <f t="shared" ca="1" si="393"/>
        <v>1.0006602440000001</v>
      </c>
      <c r="H1604" s="60">
        <f ca="1">TRUNC(PRODUCT(G$10:G1603),15)</f>
        <v>1.4300908639909</v>
      </c>
      <c r="I1604" s="60">
        <f t="shared" si="394"/>
        <v>1</v>
      </c>
      <c r="J1604" s="60">
        <f t="shared" ca="1" si="395"/>
        <v>1.43009086</v>
      </c>
      <c r="K1604" s="60">
        <f t="shared" ca="1" si="396"/>
        <v>0.43009086000000002</v>
      </c>
      <c r="L1604" s="64">
        <f>IF(VLOOKUP(A1604,$U$12:$AD$125,8)=VLOOKUP(A1603,$U$12:$AD$125,8),0,VLOOKUP(A1604,U$12:$AD$125,8))</f>
        <v>0</v>
      </c>
      <c r="M1604" s="65">
        <f>IF(L1604&gt;0,VLOOKUP(L1604,T$12:$AC$125,7),0)</f>
        <v>0</v>
      </c>
      <c r="N1604" s="60">
        <f t="shared" si="397"/>
        <v>0</v>
      </c>
      <c r="O1604" s="60">
        <f t="shared" ca="1" si="398"/>
        <v>0.43009086000000002</v>
      </c>
      <c r="P1604" s="66" t="str">
        <f t="shared" si="399"/>
        <v>A+J=</v>
      </c>
      <c r="Q1604" s="67">
        <f t="shared" si="400"/>
        <v>45882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</row>
    <row r="1605" spans="1:147" x14ac:dyDescent="0.2">
      <c r="A1605" s="59">
        <f t="shared" si="388"/>
        <v>44971</v>
      </c>
      <c r="B1605" s="70">
        <f t="shared" ca="1" si="390"/>
        <v>1.4310350700000001</v>
      </c>
      <c r="C1605" s="60">
        <f t="shared" si="391"/>
        <v>1</v>
      </c>
      <c r="D1605" s="61">
        <f ca="1">IF(A1605&lt;$B$1,VLOOKUP(A1605,[1]DI!$A$4:$B$15000,2,FALSE),0)</f>
        <v>0.13650000000000001</v>
      </c>
      <c r="E1605" s="60">
        <f t="shared" ca="1" si="392"/>
        <v>5.0788000000000005E-4</v>
      </c>
      <c r="F1605" s="62">
        <f t="shared" si="389"/>
        <v>1.3</v>
      </c>
      <c r="G1605" s="63">
        <f t="shared" ca="1" si="393"/>
        <v>1.0006602440000001</v>
      </c>
      <c r="H1605" s="60">
        <f ca="1">TRUNC(PRODUCT(G$10:G1604),15)</f>
        <v>1.4310350729032999</v>
      </c>
      <c r="I1605" s="60">
        <f t="shared" si="394"/>
        <v>1</v>
      </c>
      <c r="J1605" s="60">
        <f t="shared" ca="1" si="395"/>
        <v>1.4310350700000001</v>
      </c>
      <c r="K1605" s="60">
        <f t="shared" ca="1" si="396"/>
        <v>0.43103507000000002</v>
      </c>
      <c r="L1605" s="64">
        <f>IF(VLOOKUP(A1605,$U$12:$AD$125,8)=VLOOKUP(A1604,$U$12:$AD$125,8),0,VLOOKUP(A1605,U$12:$AD$125,8))</f>
        <v>0</v>
      </c>
      <c r="M1605" s="65">
        <f>IF(L1605&gt;0,VLOOKUP(L1605,T$12:$AC$125,7),0)</f>
        <v>0</v>
      </c>
      <c r="N1605" s="60">
        <f t="shared" si="397"/>
        <v>0</v>
      </c>
      <c r="O1605" s="60">
        <f t="shared" ca="1" si="398"/>
        <v>0.43103507000000002</v>
      </c>
      <c r="P1605" s="66" t="str">
        <f t="shared" si="399"/>
        <v>A+J=</v>
      </c>
      <c r="Q1605" s="67">
        <f t="shared" si="400"/>
        <v>45882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</row>
    <row r="1606" spans="1:147" x14ac:dyDescent="0.2">
      <c r="A1606" s="59">
        <f t="shared" si="388"/>
        <v>44972</v>
      </c>
      <c r="B1606" s="70">
        <f t="shared" ca="1" si="390"/>
        <v>1.4319799099999999</v>
      </c>
      <c r="C1606" s="60">
        <f t="shared" si="391"/>
        <v>1</v>
      </c>
      <c r="D1606" s="61">
        <f ca="1">IF(A1606&lt;$B$1,VLOOKUP(A1606,[1]DI!$A$4:$B$15000,2,FALSE),0)</f>
        <v>0.13650000000000001</v>
      </c>
      <c r="E1606" s="60">
        <f t="shared" ca="1" si="392"/>
        <v>5.0788000000000005E-4</v>
      </c>
      <c r="F1606" s="62">
        <f t="shared" si="389"/>
        <v>1.3</v>
      </c>
      <c r="G1606" s="63">
        <f t="shared" ca="1" si="393"/>
        <v>1.0006602440000001</v>
      </c>
      <c r="H1606" s="60">
        <f ca="1">TRUNC(PRODUCT(G$10:G1605),15)</f>
        <v>1.4319799052239801</v>
      </c>
      <c r="I1606" s="60">
        <f t="shared" si="394"/>
        <v>1</v>
      </c>
      <c r="J1606" s="60">
        <f t="shared" ca="1" si="395"/>
        <v>1.4319799099999999</v>
      </c>
      <c r="K1606" s="60">
        <f t="shared" ca="1" si="396"/>
        <v>0.43197991000000002</v>
      </c>
      <c r="L1606" s="64">
        <f>IF(VLOOKUP(A1606,$U$12:$AD$125,8)=VLOOKUP(A1605,$U$12:$AD$125,8),0,VLOOKUP(A1606,U$12:$AD$125,8))</f>
        <v>0</v>
      </c>
      <c r="M1606" s="65">
        <f>IF(L1606&gt;0,VLOOKUP(L1606,T$12:$AC$125,7),0)</f>
        <v>0</v>
      </c>
      <c r="N1606" s="60">
        <f t="shared" si="397"/>
        <v>0</v>
      </c>
      <c r="O1606" s="60">
        <f t="shared" ca="1" si="398"/>
        <v>0.43197991000000002</v>
      </c>
      <c r="P1606" s="66" t="str">
        <f t="shared" si="399"/>
        <v>A+J=</v>
      </c>
      <c r="Q1606" s="67">
        <f t="shared" si="400"/>
        <v>45882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</row>
    <row r="1607" spans="1:147" x14ac:dyDescent="0.2">
      <c r="A1607" s="59">
        <f t="shared" si="388"/>
        <v>44973</v>
      </c>
      <c r="B1607" s="70">
        <f t="shared" ca="1" si="390"/>
        <v>1.43292536</v>
      </c>
      <c r="C1607" s="60">
        <f t="shared" si="391"/>
        <v>1</v>
      </c>
      <c r="D1607" s="61">
        <f ca="1">IF(A1607&lt;$B$1,VLOOKUP(A1607,[1]DI!$A$4:$B$15000,2,FALSE),0)</f>
        <v>0.13650000000000001</v>
      </c>
      <c r="E1607" s="60">
        <f t="shared" ca="1" si="392"/>
        <v>5.0788000000000005E-4</v>
      </c>
      <c r="F1607" s="62">
        <f t="shared" si="389"/>
        <v>1.3</v>
      </c>
      <c r="G1607" s="63">
        <f t="shared" ca="1" si="393"/>
        <v>1.0006602440000001</v>
      </c>
      <c r="H1607" s="60">
        <f ca="1">TRUNC(PRODUCT(G$10:G1606),15)</f>
        <v>1.4329253613645201</v>
      </c>
      <c r="I1607" s="60">
        <f t="shared" si="394"/>
        <v>1</v>
      </c>
      <c r="J1607" s="60">
        <f t="shared" ca="1" si="395"/>
        <v>1.43292536</v>
      </c>
      <c r="K1607" s="60">
        <f t="shared" ca="1" si="396"/>
        <v>0.43292535999999998</v>
      </c>
      <c r="L1607" s="64">
        <f>IF(VLOOKUP(A1607,$U$12:$AD$125,8)=VLOOKUP(A1606,$U$12:$AD$125,8),0,VLOOKUP(A1607,U$12:$AD$125,8))</f>
        <v>0</v>
      </c>
      <c r="M1607" s="65">
        <f>IF(L1607&gt;0,VLOOKUP(L1607,T$12:$AC$125,7),0)</f>
        <v>0</v>
      </c>
      <c r="N1607" s="60">
        <f t="shared" si="397"/>
        <v>0</v>
      </c>
      <c r="O1607" s="60">
        <f t="shared" ca="1" si="398"/>
        <v>0.43292535999999998</v>
      </c>
      <c r="P1607" s="66" t="str">
        <f t="shared" si="399"/>
        <v>A+J=</v>
      </c>
      <c r="Q1607" s="67">
        <f t="shared" si="400"/>
        <v>45882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</row>
    <row r="1608" spans="1:147" x14ac:dyDescent="0.2">
      <c r="A1608" s="59">
        <f t="shared" si="388"/>
        <v>44974</v>
      </c>
      <c r="B1608" s="70">
        <f t="shared" ca="1" si="390"/>
        <v>1.4338714399999999</v>
      </c>
      <c r="C1608" s="60">
        <f t="shared" si="391"/>
        <v>1</v>
      </c>
      <c r="D1608" s="61">
        <f ca="1">IF(A1608&lt;$B$1,VLOOKUP(A1608,[1]DI!$A$4:$B$15000,2,FALSE),0)</f>
        <v>0.13650000000000001</v>
      </c>
      <c r="E1608" s="60">
        <f t="shared" ca="1" si="392"/>
        <v>5.0788000000000005E-4</v>
      </c>
      <c r="F1608" s="62">
        <f t="shared" si="389"/>
        <v>1.3</v>
      </c>
      <c r="G1608" s="63">
        <f t="shared" ca="1" si="393"/>
        <v>1.0006602440000001</v>
      </c>
      <c r="H1608" s="60">
        <f ca="1">TRUNC(PRODUCT(G$10:G1607),15)</f>
        <v>1.4338714417368099</v>
      </c>
      <c r="I1608" s="60">
        <f t="shared" si="394"/>
        <v>1</v>
      </c>
      <c r="J1608" s="60">
        <f t="shared" ca="1" si="395"/>
        <v>1.4338714400000001</v>
      </c>
      <c r="K1608" s="60">
        <f t="shared" ca="1" si="396"/>
        <v>0.43387144</v>
      </c>
      <c r="L1608" s="64">
        <f>IF(VLOOKUP(A1608,$U$12:$AD$125,8)=VLOOKUP(A1607,$U$12:$AD$125,8),0,VLOOKUP(A1608,U$12:$AD$125,8))</f>
        <v>0</v>
      </c>
      <c r="M1608" s="65">
        <f>IF(L1608&gt;0,VLOOKUP(L1608,T$12:$AC$125,7),0)</f>
        <v>0</v>
      </c>
      <c r="N1608" s="60">
        <f t="shared" si="397"/>
        <v>0</v>
      </c>
      <c r="O1608" s="60">
        <f t="shared" ca="1" si="398"/>
        <v>0.43387144</v>
      </c>
      <c r="P1608" s="66" t="str">
        <f t="shared" si="399"/>
        <v>A+J=</v>
      </c>
      <c r="Q1608" s="67">
        <f t="shared" si="400"/>
        <v>45882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</row>
    <row r="1609" spans="1:147" x14ac:dyDescent="0.2">
      <c r="A1609" s="59">
        <f t="shared" si="388"/>
        <v>44975</v>
      </c>
      <c r="B1609" s="70">
        <f t="shared" ca="1" si="390"/>
        <v>1.4348181499999999</v>
      </c>
      <c r="C1609" s="60">
        <f t="shared" si="391"/>
        <v>1</v>
      </c>
      <c r="D1609" s="61">
        <f ca="1">IF(A1609&lt;$B$1,VLOOKUP(A1609,[1]DI!$A$4:$B$15000,2,FALSE),0)</f>
        <v>0</v>
      </c>
      <c r="E1609" s="60">
        <f t="shared" ca="1" si="392"/>
        <v>0</v>
      </c>
      <c r="F1609" s="62">
        <f t="shared" si="389"/>
        <v>1.3</v>
      </c>
      <c r="G1609" s="63">
        <f t="shared" ca="1" si="393"/>
        <v>1</v>
      </c>
      <c r="H1609" s="60">
        <f ca="1">TRUNC(PRODUCT(G$10:G1608),15)</f>
        <v>1.4348181467529899</v>
      </c>
      <c r="I1609" s="60">
        <f t="shared" si="394"/>
        <v>1</v>
      </c>
      <c r="J1609" s="60">
        <f t="shared" ca="1" si="395"/>
        <v>1.4348181499999999</v>
      </c>
      <c r="K1609" s="60">
        <f t="shared" ca="1" si="396"/>
        <v>0.43481815000000001</v>
      </c>
      <c r="L1609" s="64">
        <f>IF(VLOOKUP(A1609,$U$12:$AD$125,8)=VLOOKUP(A1608,$U$12:$AD$125,8),0,VLOOKUP(A1609,U$12:$AD$125,8))</f>
        <v>0</v>
      </c>
      <c r="M1609" s="65">
        <f>IF(L1609&gt;0,VLOOKUP(L1609,T$12:$AC$125,7),0)</f>
        <v>0</v>
      </c>
      <c r="N1609" s="60">
        <f t="shared" si="397"/>
        <v>0</v>
      </c>
      <c r="O1609" s="60">
        <f t="shared" ca="1" si="398"/>
        <v>0.43481815000000001</v>
      </c>
      <c r="P1609" s="66" t="str">
        <f t="shared" si="399"/>
        <v>A+J=</v>
      </c>
      <c r="Q1609" s="67">
        <f t="shared" si="400"/>
        <v>45882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</row>
    <row r="1610" spans="1:147" x14ac:dyDescent="0.2">
      <c r="A1610" s="59">
        <f t="shared" si="388"/>
        <v>44976</v>
      </c>
      <c r="B1610" s="70">
        <f t="shared" ca="1" si="390"/>
        <v>1.4348181499999999</v>
      </c>
      <c r="C1610" s="60">
        <f t="shared" si="391"/>
        <v>1</v>
      </c>
      <c r="D1610" s="61">
        <f ca="1">IF(A1610&lt;$B$1,VLOOKUP(A1610,[1]DI!$A$4:$B$15000,2,FALSE),0)</f>
        <v>0</v>
      </c>
      <c r="E1610" s="60">
        <f t="shared" ca="1" si="392"/>
        <v>0</v>
      </c>
      <c r="F1610" s="62">
        <f t="shared" si="389"/>
        <v>1.3</v>
      </c>
      <c r="G1610" s="63">
        <f t="shared" ca="1" si="393"/>
        <v>1</v>
      </c>
      <c r="H1610" s="60">
        <f ca="1">TRUNC(PRODUCT(G$10:G1609),15)</f>
        <v>1.4348181467529899</v>
      </c>
      <c r="I1610" s="60">
        <f t="shared" si="394"/>
        <v>1</v>
      </c>
      <c r="J1610" s="60">
        <f t="shared" ca="1" si="395"/>
        <v>1.4348181499999999</v>
      </c>
      <c r="K1610" s="60">
        <f t="shared" ca="1" si="396"/>
        <v>0.43481815000000001</v>
      </c>
      <c r="L1610" s="64">
        <f>IF(VLOOKUP(A1610,$U$12:$AD$125,8)=VLOOKUP(A1609,$U$12:$AD$125,8),0,VLOOKUP(A1610,U$12:$AD$125,8))</f>
        <v>0</v>
      </c>
      <c r="M1610" s="65">
        <f>IF(L1610&gt;0,VLOOKUP(L1610,T$12:$AC$125,7),0)</f>
        <v>0</v>
      </c>
      <c r="N1610" s="60">
        <f t="shared" si="397"/>
        <v>0</v>
      </c>
      <c r="O1610" s="60">
        <f t="shared" ca="1" si="398"/>
        <v>0.43481815000000001</v>
      </c>
      <c r="P1610" s="66" t="str">
        <f t="shared" si="399"/>
        <v>A+J=</v>
      </c>
      <c r="Q1610" s="67">
        <f t="shared" si="400"/>
        <v>45882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</row>
    <row r="1611" spans="1:147" x14ac:dyDescent="0.2">
      <c r="A1611" s="59">
        <f t="shared" ref="A1611:A1674" si="401">(A1610+1)</f>
        <v>44977</v>
      </c>
      <c r="B1611" s="70">
        <f t="shared" ca="1" si="390"/>
        <v>1.4348181499999999</v>
      </c>
      <c r="C1611" s="60">
        <f t="shared" si="391"/>
        <v>1</v>
      </c>
      <c r="D1611" s="61">
        <f ca="1">IF(A1611&lt;$B$1,VLOOKUP(A1611,[1]DI!$A$4:$B$15000,2,FALSE),0)</f>
        <v>0</v>
      </c>
      <c r="E1611" s="60">
        <f t="shared" ca="1" si="392"/>
        <v>0</v>
      </c>
      <c r="F1611" s="62">
        <f t="shared" si="389"/>
        <v>1.3</v>
      </c>
      <c r="G1611" s="63">
        <f t="shared" ca="1" si="393"/>
        <v>1</v>
      </c>
      <c r="H1611" s="60">
        <f ca="1">TRUNC(PRODUCT(G$10:G1610),15)</f>
        <v>1.4348181467529899</v>
      </c>
      <c r="I1611" s="60">
        <f t="shared" si="394"/>
        <v>1</v>
      </c>
      <c r="J1611" s="60">
        <f t="shared" ca="1" si="395"/>
        <v>1.4348181499999999</v>
      </c>
      <c r="K1611" s="60">
        <f t="shared" ca="1" si="396"/>
        <v>0.43481815000000001</v>
      </c>
      <c r="L1611" s="64">
        <f>IF(VLOOKUP(A1611,$U$12:$AD$125,8)=VLOOKUP(A1610,$U$12:$AD$125,8),0,VLOOKUP(A1611,U$12:$AD$125,8))</f>
        <v>0</v>
      </c>
      <c r="M1611" s="65">
        <f>IF(L1611&gt;0,VLOOKUP(L1611,T$12:$AC$125,7),0)</f>
        <v>0</v>
      </c>
      <c r="N1611" s="60">
        <f t="shared" si="397"/>
        <v>0</v>
      </c>
      <c r="O1611" s="60">
        <f t="shared" ca="1" si="398"/>
        <v>0.43481815000000001</v>
      </c>
      <c r="P1611" s="66" t="str">
        <f t="shared" si="399"/>
        <v>A+J=</v>
      </c>
      <c r="Q1611" s="67">
        <f t="shared" si="400"/>
        <v>45882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</row>
    <row r="1612" spans="1:147" x14ac:dyDescent="0.2">
      <c r="A1612" s="59">
        <f t="shared" si="401"/>
        <v>44978</v>
      </c>
      <c r="B1612" s="70">
        <f t="shared" ca="1" si="390"/>
        <v>1.4348181499999999</v>
      </c>
      <c r="C1612" s="60">
        <f t="shared" si="391"/>
        <v>1</v>
      </c>
      <c r="D1612" s="61">
        <f ca="1">IF(A1612&lt;$B$1,VLOOKUP(A1612,[1]DI!$A$4:$B$15000,2,FALSE),0)</f>
        <v>0</v>
      </c>
      <c r="E1612" s="60">
        <f t="shared" ca="1" si="392"/>
        <v>0</v>
      </c>
      <c r="F1612" s="62">
        <f t="shared" si="389"/>
        <v>1.3</v>
      </c>
      <c r="G1612" s="63">
        <f t="shared" ca="1" si="393"/>
        <v>1</v>
      </c>
      <c r="H1612" s="60">
        <f ca="1">TRUNC(PRODUCT(G$10:G1611),15)</f>
        <v>1.4348181467529899</v>
      </c>
      <c r="I1612" s="60">
        <f t="shared" si="394"/>
        <v>1</v>
      </c>
      <c r="J1612" s="60">
        <f t="shared" ca="1" si="395"/>
        <v>1.4348181499999999</v>
      </c>
      <c r="K1612" s="60">
        <f t="shared" ca="1" si="396"/>
        <v>0.43481815000000001</v>
      </c>
      <c r="L1612" s="64">
        <f>IF(VLOOKUP(A1612,$U$12:$AD$125,8)=VLOOKUP(A1611,$U$12:$AD$125,8),0,VLOOKUP(A1612,U$12:$AD$125,8))</f>
        <v>0</v>
      </c>
      <c r="M1612" s="65">
        <f>IF(L1612&gt;0,VLOOKUP(L1612,T$12:$AC$125,7),0)</f>
        <v>0</v>
      </c>
      <c r="N1612" s="60">
        <f t="shared" si="397"/>
        <v>0</v>
      </c>
      <c r="O1612" s="60">
        <f t="shared" ca="1" si="398"/>
        <v>0.43481815000000001</v>
      </c>
      <c r="P1612" s="66" t="str">
        <f t="shared" si="399"/>
        <v>A+J=</v>
      </c>
      <c r="Q1612" s="67">
        <f t="shared" si="400"/>
        <v>45882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</row>
    <row r="1613" spans="1:147" x14ac:dyDescent="0.2">
      <c r="A1613" s="59">
        <f t="shared" si="401"/>
        <v>44979</v>
      </c>
      <c r="B1613" s="70">
        <f t="shared" ca="1" si="390"/>
        <v>1.4348181499999999</v>
      </c>
      <c r="C1613" s="60">
        <f t="shared" si="391"/>
        <v>1</v>
      </c>
      <c r="D1613" s="61">
        <f ca="1">IF(A1613&lt;$B$1,VLOOKUP(A1613,[1]DI!$A$4:$B$15000,2,FALSE),0)</f>
        <v>0.13650000000000001</v>
      </c>
      <c r="E1613" s="60">
        <f t="shared" ca="1" si="392"/>
        <v>5.0788000000000005E-4</v>
      </c>
      <c r="F1613" s="62">
        <f t="shared" ref="F1613:F1676" si="402">F1612</f>
        <v>1.3</v>
      </c>
      <c r="G1613" s="63">
        <f t="shared" ca="1" si="393"/>
        <v>1.0006602440000001</v>
      </c>
      <c r="H1613" s="60">
        <f ca="1">TRUNC(PRODUCT(G$10:G1612),15)</f>
        <v>1.4348181467529899</v>
      </c>
      <c r="I1613" s="60">
        <f t="shared" si="394"/>
        <v>1</v>
      </c>
      <c r="J1613" s="60">
        <f t="shared" ca="1" si="395"/>
        <v>1.4348181499999999</v>
      </c>
      <c r="K1613" s="60">
        <f t="shared" ca="1" si="396"/>
        <v>0.43481815000000001</v>
      </c>
      <c r="L1613" s="64">
        <f>IF(VLOOKUP(A1613,$U$12:$AD$125,8)=VLOOKUP(A1612,$U$12:$AD$125,8),0,VLOOKUP(A1613,U$12:$AD$125,8))</f>
        <v>0</v>
      </c>
      <c r="M1613" s="65">
        <f>IF(L1613&gt;0,VLOOKUP(L1613,T$12:$AC$125,7),0)</f>
        <v>0</v>
      </c>
      <c r="N1613" s="60">
        <f t="shared" si="397"/>
        <v>0</v>
      </c>
      <c r="O1613" s="60">
        <f t="shared" ca="1" si="398"/>
        <v>0.43481815000000001</v>
      </c>
      <c r="P1613" s="66" t="str">
        <f t="shared" si="399"/>
        <v>A+J=</v>
      </c>
      <c r="Q1613" s="67">
        <f t="shared" si="400"/>
        <v>45882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</row>
    <row r="1614" spans="1:147" x14ac:dyDescent="0.2">
      <c r="A1614" s="59">
        <f t="shared" si="401"/>
        <v>44980</v>
      </c>
      <c r="B1614" s="70">
        <f t="shared" ca="1" si="390"/>
        <v>1.4357654799999999</v>
      </c>
      <c r="C1614" s="60">
        <f t="shared" si="391"/>
        <v>1</v>
      </c>
      <c r="D1614" s="61">
        <f ca="1">IF(A1614&lt;$B$1,VLOOKUP(A1614,[1]DI!$A$4:$B$15000,2,FALSE),0)</f>
        <v>0.13650000000000001</v>
      </c>
      <c r="E1614" s="60">
        <f t="shared" ca="1" si="392"/>
        <v>5.0788000000000005E-4</v>
      </c>
      <c r="F1614" s="62">
        <f t="shared" si="402"/>
        <v>1.3</v>
      </c>
      <c r="G1614" s="63">
        <f t="shared" ca="1" si="393"/>
        <v>1.0006602440000001</v>
      </c>
      <c r="H1614" s="60">
        <f ca="1">TRUNC(PRODUCT(G$10:G1613),15)</f>
        <v>1.43576547682547</v>
      </c>
      <c r="I1614" s="60">
        <f t="shared" si="394"/>
        <v>1</v>
      </c>
      <c r="J1614" s="60">
        <f t="shared" ca="1" si="395"/>
        <v>1.4357654799999999</v>
      </c>
      <c r="K1614" s="60">
        <f t="shared" ca="1" si="396"/>
        <v>0.43576547999999998</v>
      </c>
      <c r="L1614" s="64">
        <f>IF(VLOOKUP(A1614,$U$12:$AD$125,8)=VLOOKUP(A1613,$U$12:$AD$125,8),0,VLOOKUP(A1614,U$12:$AD$125,8))</f>
        <v>0</v>
      </c>
      <c r="M1614" s="65">
        <f>IF(L1614&gt;0,VLOOKUP(L1614,T$12:$AC$125,7),0)</f>
        <v>0</v>
      </c>
      <c r="N1614" s="60">
        <f t="shared" si="397"/>
        <v>0</v>
      </c>
      <c r="O1614" s="60">
        <f t="shared" ca="1" si="398"/>
        <v>0.43576547999999998</v>
      </c>
      <c r="P1614" s="66" t="str">
        <f t="shared" si="399"/>
        <v>A+J=</v>
      </c>
      <c r="Q1614" s="67">
        <f t="shared" si="400"/>
        <v>45882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</row>
    <row r="1615" spans="1:147" x14ac:dyDescent="0.2">
      <c r="A1615" s="59">
        <f t="shared" si="401"/>
        <v>44981</v>
      </c>
      <c r="B1615" s="70">
        <f t="shared" ca="1" si="390"/>
        <v>1.43671343</v>
      </c>
      <c r="C1615" s="60">
        <f t="shared" si="391"/>
        <v>1</v>
      </c>
      <c r="D1615" s="61">
        <f ca="1">IF(A1615&lt;$B$1,VLOOKUP(A1615,[1]DI!$A$4:$B$15000,2,FALSE),0)</f>
        <v>0.13650000000000001</v>
      </c>
      <c r="E1615" s="60">
        <f t="shared" ca="1" si="392"/>
        <v>5.0788000000000005E-4</v>
      </c>
      <c r="F1615" s="62">
        <f t="shared" si="402"/>
        <v>1.3</v>
      </c>
      <c r="G1615" s="63">
        <f t="shared" ca="1" si="393"/>
        <v>1.0006602440000001</v>
      </c>
      <c r="H1615" s="60">
        <f ca="1">TRUNC(PRODUCT(G$10:G1614),15)</f>
        <v>1.4367134323669599</v>
      </c>
      <c r="I1615" s="60">
        <f t="shared" si="394"/>
        <v>1</v>
      </c>
      <c r="J1615" s="60">
        <f t="shared" ca="1" si="395"/>
        <v>1.43671343</v>
      </c>
      <c r="K1615" s="60">
        <f t="shared" ca="1" si="396"/>
        <v>0.43671343000000001</v>
      </c>
      <c r="L1615" s="64">
        <f>IF(VLOOKUP(A1615,$U$12:$AD$125,8)=VLOOKUP(A1614,$U$12:$AD$125,8),0,VLOOKUP(A1615,U$12:$AD$125,8))</f>
        <v>0</v>
      </c>
      <c r="M1615" s="65">
        <f>IF(L1615&gt;0,VLOOKUP(L1615,T$12:$AC$125,7),0)</f>
        <v>0</v>
      </c>
      <c r="N1615" s="60">
        <f t="shared" si="397"/>
        <v>0</v>
      </c>
      <c r="O1615" s="60">
        <f t="shared" ca="1" si="398"/>
        <v>0.43671343000000001</v>
      </c>
      <c r="P1615" s="66" t="str">
        <f t="shared" si="399"/>
        <v>A+J=</v>
      </c>
      <c r="Q1615" s="67">
        <f t="shared" si="400"/>
        <v>45882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</row>
    <row r="1616" spans="1:147" x14ac:dyDescent="0.2">
      <c r="A1616" s="59">
        <f t="shared" si="401"/>
        <v>44982</v>
      </c>
      <c r="B1616" s="70">
        <f t="shared" ca="1" si="390"/>
        <v>1.4376620099999999</v>
      </c>
      <c r="C1616" s="60">
        <f t="shared" si="391"/>
        <v>1</v>
      </c>
      <c r="D1616" s="61">
        <f ca="1">IF(A1616&lt;$B$1,VLOOKUP(A1616,[1]DI!$A$4:$B$15000,2,FALSE),0)</f>
        <v>0</v>
      </c>
      <c r="E1616" s="60">
        <f t="shared" ca="1" si="392"/>
        <v>0</v>
      </c>
      <c r="F1616" s="62">
        <f t="shared" si="402"/>
        <v>1.3</v>
      </c>
      <c r="G1616" s="63">
        <f t="shared" ca="1" si="393"/>
        <v>1</v>
      </c>
      <c r="H1616" s="60">
        <f ca="1">TRUNC(PRODUCT(G$10:G1615),15)</f>
        <v>1.4376620137903999</v>
      </c>
      <c r="I1616" s="60">
        <f t="shared" si="394"/>
        <v>1</v>
      </c>
      <c r="J1616" s="60">
        <f t="shared" ca="1" si="395"/>
        <v>1.4376620099999999</v>
      </c>
      <c r="K1616" s="60">
        <f t="shared" ca="1" si="396"/>
        <v>0.43766200999999999</v>
      </c>
      <c r="L1616" s="64">
        <f>IF(VLOOKUP(A1616,$U$12:$AD$125,8)=VLOOKUP(A1615,$U$12:$AD$125,8),0,VLOOKUP(A1616,U$12:$AD$125,8))</f>
        <v>0</v>
      </c>
      <c r="M1616" s="65">
        <f>IF(L1616&gt;0,VLOOKUP(L1616,T$12:$AC$125,7),0)</f>
        <v>0</v>
      </c>
      <c r="N1616" s="60">
        <f t="shared" si="397"/>
        <v>0</v>
      </c>
      <c r="O1616" s="60">
        <f t="shared" ca="1" si="398"/>
        <v>0.43766200999999999</v>
      </c>
      <c r="P1616" s="66" t="str">
        <f t="shared" si="399"/>
        <v>A+J=</v>
      </c>
      <c r="Q1616" s="67">
        <f t="shared" si="400"/>
        <v>45882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</row>
    <row r="1617" spans="1:147" x14ac:dyDescent="0.2">
      <c r="A1617" s="59">
        <f t="shared" si="401"/>
        <v>44983</v>
      </c>
      <c r="B1617" s="70">
        <f t="shared" ca="1" si="390"/>
        <v>1.4376620099999999</v>
      </c>
      <c r="C1617" s="60">
        <f t="shared" si="391"/>
        <v>1</v>
      </c>
      <c r="D1617" s="61">
        <f ca="1">IF(A1617&lt;$B$1,VLOOKUP(A1617,[1]DI!$A$4:$B$15000,2,FALSE),0)</f>
        <v>0</v>
      </c>
      <c r="E1617" s="60">
        <f t="shared" ca="1" si="392"/>
        <v>0</v>
      </c>
      <c r="F1617" s="62">
        <f t="shared" si="402"/>
        <v>1.3</v>
      </c>
      <c r="G1617" s="63">
        <f t="shared" ca="1" si="393"/>
        <v>1</v>
      </c>
      <c r="H1617" s="60">
        <f ca="1">TRUNC(PRODUCT(G$10:G1616),15)</f>
        <v>1.4376620137903999</v>
      </c>
      <c r="I1617" s="60">
        <f t="shared" si="394"/>
        <v>1</v>
      </c>
      <c r="J1617" s="60">
        <f t="shared" ca="1" si="395"/>
        <v>1.4376620099999999</v>
      </c>
      <c r="K1617" s="60">
        <f t="shared" ca="1" si="396"/>
        <v>0.43766200999999999</v>
      </c>
      <c r="L1617" s="64">
        <f>IF(VLOOKUP(A1617,$U$12:$AD$125,8)=VLOOKUP(A1616,$U$12:$AD$125,8),0,VLOOKUP(A1617,U$12:$AD$125,8))</f>
        <v>0</v>
      </c>
      <c r="M1617" s="65">
        <f>IF(L1617&gt;0,VLOOKUP(L1617,T$12:$AC$125,7),0)</f>
        <v>0</v>
      </c>
      <c r="N1617" s="60">
        <f t="shared" si="397"/>
        <v>0</v>
      </c>
      <c r="O1617" s="60">
        <f t="shared" ca="1" si="398"/>
        <v>0.43766200999999999</v>
      </c>
      <c r="P1617" s="66" t="str">
        <f t="shared" si="399"/>
        <v>A+J=</v>
      </c>
      <c r="Q1617" s="67">
        <f t="shared" si="400"/>
        <v>45882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</row>
    <row r="1618" spans="1:147" x14ac:dyDescent="0.2">
      <c r="A1618" s="59">
        <f t="shared" si="401"/>
        <v>44984</v>
      </c>
      <c r="B1618" s="70">
        <f t="shared" ca="1" si="390"/>
        <v>1.4376620099999999</v>
      </c>
      <c r="C1618" s="60">
        <f t="shared" si="391"/>
        <v>1</v>
      </c>
      <c r="D1618" s="61">
        <f ca="1">IF(A1618&lt;$B$1,VLOOKUP(A1618,[1]DI!$A$4:$B$15000,2,FALSE),0)</f>
        <v>0.13650000000000001</v>
      </c>
      <c r="E1618" s="60">
        <f t="shared" ca="1" si="392"/>
        <v>5.0788000000000005E-4</v>
      </c>
      <c r="F1618" s="62">
        <f t="shared" si="402"/>
        <v>1.3</v>
      </c>
      <c r="G1618" s="63">
        <f t="shared" ca="1" si="393"/>
        <v>1.0006602440000001</v>
      </c>
      <c r="H1618" s="60">
        <f ca="1">TRUNC(PRODUCT(G$10:G1617),15)</f>
        <v>1.4376620137903999</v>
      </c>
      <c r="I1618" s="60">
        <f t="shared" si="394"/>
        <v>1</v>
      </c>
      <c r="J1618" s="60">
        <f t="shared" ca="1" si="395"/>
        <v>1.4376620099999999</v>
      </c>
      <c r="K1618" s="60">
        <f t="shared" ca="1" si="396"/>
        <v>0.43766200999999999</v>
      </c>
      <c r="L1618" s="64">
        <f>IF(VLOOKUP(A1618,$U$12:$AD$125,8)=VLOOKUP(A1617,$U$12:$AD$125,8),0,VLOOKUP(A1618,U$12:$AD$125,8))</f>
        <v>0</v>
      </c>
      <c r="M1618" s="65">
        <f>IF(L1618&gt;0,VLOOKUP(L1618,T$12:$AC$125,7),0)</f>
        <v>0</v>
      </c>
      <c r="N1618" s="60">
        <f t="shared" si="397"/>
        <v>0</v>
      </c>
      <c r="O1618" s="60">
        <f t="shared" ca="1" si="398"/>
        <v>0.43766200999999999</v>
      </c>
      <c r="P1618" s="66" t="str">
        <f t="shared" si="399"/>
        <v>A+J=</v>
      </c>
      <c r="Q1618" s="67">
        <f t="shared" si="400"/>
        <v>45882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</row>
    <row r="1619" spans="1:147" x14ac:dyDescent="0.2">
      <c r="A1619" s="59">
        <f t="shared" si="401"/>
        <v>44985</v>
      </c>
      <c r="B1619" s="70">
        <f t="shared" ca="1" si="390"/>
        <v>1.4386112200000001</v>
      </c>
      <c r="C1619" s="60">
        <f t="shared" si="391"/>
        <v>1</v>
      </c>
      <c r="D1619" s="61">
        <f ca="1">IF(A1619&lt;$B$1,VLOOKUP(A1619,[1]DI!$A$4:$B$15000,2,FALSE),0)</f>
        <v>0.13650000000000001</v>
      </c>
      <c r="E1619" s="60">
        <f t="shared" ca="1" si="392"/>
        <v>5.0788000000000005E-4</v>
      </c>
      <c r="F1619" s="62">
        <f t="shared" si="402"/>
        <v>1.3</v>
      </c>
      <c r="G1619" s="63">
        <f t="shared" ca="1" si="393"/>
        <v>1.0006602440000001</v>
      </c>
      <c r="H1619" s="60">
        <f ca="1">TRUNC(PRODUCT(G$10:G1618),15)</f>
        <v>1.4386112215090301</v>
      </c>
      <c r="I1619" s="60">
        <f t="shared" si="394"/>
        <v>1</v>
      </c>
      <c r="J1619" s="60">
        <f t="shared" ca="1" si="395"/>
        <v>1.4386112200000001</v>
      </c>
      <c r="K1619" s="60">
        <f t="shared" ca="1" si="396"/>
        <v>0.43861122000000002</v>
      </c>
      <c r="L1619" s="64">
        <f>IF(VLOOKUP(A1619,$U$12:$AD$125,8)=VLOOKUP(A1618,$U$12:$AD$125,8),0,VLOOKUP(A1619,U$12:$AD$125,8))</f>
        <v>0</v>
      </c>
      <c r="M1619" s="65">
        <f>IF(L1619&gt;0,VLOOKUP(L1619,T$12:$AC$125,7),0)</f>
        <v>0</v>
      </c>
      <c r="N1619" s="60">
        <f t="shared" si="397"/>
        <v>0</v>
      </c>
      <c r="O1619" s="60">
        <f t="shared" ca="1" si="398"/>
        <v>0.43861122000000002</v>
      </c>
      <c r="P1619" s="66" t="str">
        <f t="shared" si="399"/>
        <v>A+J=</v>
      </c>
      <c r="Q1619" s="67">
        <f t="shared" si="400"/>
        <v>45882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</row>
    <row r="1620" spans="1:147" x14ac:dyDescent="0.2">
      <c r="A1620" s="59">
        <f t="shared" si="401"/>
        <v>44986</v>
      </c>
      <c r="B1620" s="70">
        <f t="shared" ref="B1620:B1683" ca="1" si="403">IF(A1620&lt;=TODAY(),C1620+K1620,IF(AND(A1620&gt;TODAY(),A1620&lt;=$B$1),IF(VLOOKUP(TODAY(),$A$10:$D$5000,4,FALSE)=0,"n.d",C1620+K1620),"n.d"))</f>
        <v>1.4395610599999999</v>
      </c>
      <c r="C1620" s="60">
        <f t="shared" ref="C1620:C1683" si="404">TRUNC(C1619-N1619,8)</f>
        <v>1</v>
      </c>
      <c r="D1620" s="61">
        <f ca="1">IF(A1620&lt;$B$1,VLOOKUP(A1620,[1]DI!$A$4:$B$15000,2,FALSE),0)</f>
        <v>0.13650000000000001</v>
      </c>
      <c r="E1620" s="60">
        <f t="shared" ref="E1620:E1683" ca="1" si="405">ROUND((((1+D1620)^(1/252)-1)),8)</f>
        <v>5.0788000000000005E-4</v>
      </c>
      <c r="F1620" s="62">
        <f t="shared" si="402"/>
        <v>1.3</v>
      </c>
      <c r="G1620" s="63">
        <f t="shared" ref="G1620:G1683" ca="1" si="406">TRUNC((1+(E1620*F1620)),15)</f>
        <v>1.0006602440000001</v>
      </c>
      <c r="H1620" s="60">
        <f ca="1">TRUNC(PRODUCT(G$10:G1619),15)</f>
        <v>1.4395610559363601</v>
      </c>
      <c r="I1620" s="60">
        <f t="shared" ref="I1620:I1683" si="407">IF(OR(L1619&gt;0,L1619="E"),H1619,I1619)</f>
        <v>1</v>
      </c>
      <c r="J1620" s="60">
        <f t="shared" ref="J1620:J1683" ca="1" si="408">ROUND(TRUNC(H1620/I1620,15),8)</f>
        <v>1.4395610599999999</v>
      </c>
      <c r="K1620" s="60">
        <f t="shared" ref="K1620:K1683" ca="1" si="409">TRUNC((C1620*(J1620-1)),8)</f>
        <v>0.43956106</v>
      </c>
      <c r="L1620" s="64">
        <f>IF(VLOOKUP(A1620,$U$12:$AD$125,8)=VLOOKUP(A1619,$U$12:$AD$125,8),0,VLOOKUP(A1620,U$12:$AD$125,8))</f>
        <v>0</v>
      </c>
      <c r="M1620" s="65">
        <f>IF(L1620&gt;0,VLOOKUP(L1620,T$12:$AC$125,7),0)</f>
        <v>0</v>
      </c>
      <c r="N1620" s="60">
        <f t="shared" ref="N1620:N1683" si="410">IF(M1620&gt;0,(C$10*M1620),0)</f>
        <v>0</v>
      </c>
      <c r="O1620" s="60">
        <f t="shared" ref="O1620:O1683" ca="1" si="411">(K1620+N1620)</f>
        <v>0.43956106</v>
      </c>
      <c r="P1620" s="66" t="str">
        <f t="shared" ref="P1620:P1683" si="412">IF(L1619&gt;0,VLOOKUP(A1619,$U$12:$AD$125,9),P1619)</f>
        <v>A+J=</v>
      </c>
      <c r="Q1620" s="67">
        <f t="shared" ref="Q1620:Q1683" si="413">IF(L1619&gt;0,VLOOKUP(A1619,$U$12:$AD$125,10),Q1619)</f>
        <v>45882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</row>
    <row r="1621" spans="1:147" x14ac:dyDescent="0.2">
      <c r="A1621" s="59">
        <f t="shared" si="401"/>
        <v>44987</v>
      </c>
      <c r="B1621" s="70">
        <f t="shared" ca="1" si="403"/>
        <v>1.44051152</v>
      </c>
      <c r="C1621" s="60">
        <f t="shared" si="404"/>
        <v>1</v>
      </c>
      <c r="D1621" s="61">
        <f ca="1">IF(A1621&lt;$B$1,VLOOKUP(A1621,[1]DI!$A$4:$B$15000,2,FALSE),0)</f>
        <v>0.13650000000000001</v>
      </c>
      <c r="E1621" s="60">
        <f t="shared" ca="1" si="405"/>
        <v>5.0788000000000005E-4</v>
      </c>
      <c r="F1621" s="62">
        <f t="shared" si="402"/>
        <v>1.3</v>
      </c>
      <c r="G1621" s="63">
        <f t="shared" ca="1" si="406"/>
        <v>1.0006602440000001</v>
      </c>
      <c r="H1621" s="60">
        <f ca="1">TRUNC(PRODUCT(G$10:G1620),15)</f>
        <v>1.44051151748618</v>
      </c>
      <c r="I1621" s="60">
        <f t="shared" si="407"/>
        <v>1</v>
      </c>
      <c r="J1621" s="60">
        <f t="shared" ca="1" si="408"/>
        <v>1.44051152</v>
      </c>
      <c r="K1621" s="60">
        <f t="shared" ca="1" si="409"/>
        <v>0.44051151999999999</v>
      </c>
      <c r="L1621" s="64">
        <f>IF(VLOOKUP(A1621,$U$12:$AD$125,8)=VLOOKUP(A1620,$U$12:$AD$125,8),0,VLOOKUP(A1621,U$12:$AD$125,8))</f>
        <v>0</v>
      </c>
      <c r="M1621" s="65">
        <f>IF(L1621&gt;0,VLOOKUP(L1621,T$12:$AC$125,7),0)</f>
        <v>0</v>
      </c>
      <c r="N1621" s="60">
        <f t="shared" si="410"/>
        <v>0</v>
      </c>
      <c r="O1621" s="60">
        <f t="shared" ca="1" si="411"/>
        <v>0.44051151999999999</v>
      </c>
      <c r="P1621" s="66" t="str">
        <f t="shared" si="412"/>
        <v>A+J=</v>
      </c>
      <c r="Q1621" s="67">
        <f t="shared" si="413"/>
        <v>45882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</row>
    <row r="1622" spans="1:147" x14ac:dyDescent="0.2">
      <c r="A1622" s="59">
        <f t="shared" si="401"/>
        <v>44988</v>
      </c>
      <c r="B1622" s="70">
        <f t="shared" ca="1" si="403"/>
        <v>1.4414626099999999</v>
      </c>
      <c r="C1622" s="60">
        <f t="shared" si="404"/>
        <v>1</v>
      </c>
      <c r="D1622" s="61">
        <f ca="1">IF(A1622&lt;$B$1,VLOOKUP(A1622,[1]DI!$A$4:$B$15000,2,FALSE),0)</f>
        <v>0.13650000000000001</v>
      </c>
      <c r="E1622" s="60">
        <f t="shared" ca="1" si="405"/>
        <v>5.0788000000000005E-4</v>
      </c>
      <c r="F1622" s="62">
        <f t="shared" si="402"/>
        <v>1.3</v>
      </c>
      <c r="G1622" s="63">
        <f t="shared" ca="1" si="406"/>
        <v>1.0006602440000001</v>
      </c>
      <c r="H1622" s="60">
        <f ca="1">TRUNC(PRODUCT(G$10:G1621),15)</f>
        <v>1.44146260657253</v>
      </c>
      <c r="I1622" s="60">
        <f t="shared" si="407"/>
        <v>1</v>
      </c>
      <c r="J1622" s="60">
        <f t="shared" ca="1" si="408"/>
        <v>1.4414626100000001</v>
      </c>
      <c r="K1622" s="60">
        <f t="shared" ca="1" si="409"/>
        <v>0.44146260999999998</v>
      </c>
      <c r="L1622" s="64">
        <f>IF(VLOOKUP(A1622,$U$12:$AD$125,8)=VLOOKUP(A1621,$U$12:$AD$125,8),0,VLOOKUP(A1622,U$12:$AD$125,8))</f>
        <v>0</v>
      </c>
      <c r="M1622" s="65">
        <f>IF(L1622&gt;0,VLOOKUP(L1622,T$12:$AC$125,7),0)</f>
        <v>0</v>
      </c>
      <c r="N1622" s="60">
        <f t="shared" si="410"/>
        <v>0</v>
      </c>
      <c r="O1622" s="60">
        <f t="shared" ca="1" si="411"/>
        <v>0.44146260999999998</v>
      </c>
      <c r="P1622" s="66" t="str">
        <f t="shared" si="412"/>
        <v>A+J=</v>
      </c>
      <c r="Q1622" s="67">
        <f t="shared" si="413"/>
        <v>45882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</row>
    <row r="1623" spans="1:147" x14ac:dyDescent="0.2">
      <c r="A1623" s="59">
        <f t="shared" si="401"/>
        <v>44989</v>
      </c>
      <c r="B1623" s="70">
        <f t="shared" ca="1" si="403"/>
        <v>1.4424143200000001</v>
      </c>
      <c r="C1623" s="60">
        <f t="shared" si="404"/>
        <v>1</v>
      </c>
      <c r="D1623" s="61">
        <f ca="1">IF(A1623&lt;$B$1,VLOOKUP(A1623,[1]DI!$A$4:$B$15000,2,FALSE),0)</f>
        <v>0</v>
      </c>
      <c r="E1623" s="60">
        <f t="shared" ca="1" si="405"/>
        <v>0</v>
      </c>
      <c r="F1623" s="62">
        <f t="shared" si="402"/>
        <v>1.3</v>
      </c>
      <c r="G1623" s="63">
        <f t="shared" ca="1" si="406"/>
        <v>1</v>
      </c>
      <c r="H1623" s="60">
        <f ca="1">TRUNC(PRODUCT(G$10:G1622),15)</f>
        <v>1.44241432360974</v>
      </c>
      <c r="I1623" s="60">
        <f t="shared" si="407"/>
        <v>1</v>
      </c>
      <c r="J1623" s="60">
        <f t="shared" ca="1" si="408"/>
        <v>1.4424143199999999</v>
      </c>
      <c r="K1623" s="60">
        <f t="shared" ca="1" si="409"/>
        <v>0.44241432000000003</v>
      </c>
      <c r="L1623" s="64">
        <f>IF(VLOOKUP(A1623,$U$12:$AD$125,8)=VLOOKUP(A1622,$U$12:$AD$125,8),0,VLOOKUP(A1623,U$12:$AD$125,8))</f>
        <v>0</v>
      </c>
      <c r="M1623" s="65">
        <f>IF(L1623&gt;0,VLOOKUP(L1623,T$12:$AC$125,7),0)</f>
        <v>0</v>
      </c>
      <c r="N1623" s="60">
        <f t="shared" si="410"/>
        <v>0</v>
      </c>
      <c r="O1623" s="60">
        <f t="shared" ca="1" si="411"/>
        <v>0.44241432000000003</v>
      </c>
      <c r="P1623" s="66" t="str">
        <f t="shared" si="412"/>
        <v>A+J=</v>
      </c>
      <c r="Q1623" s="67">
        <f t="shared" si="413"/>
        <v>45882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</row>
    <row r="1624" spans="1:147" x14ac:dyDescent="0.2">
      <c r="A1624" s="59">
        <f t="shared" si="401"/>
        <v>44990</v>
      </c>
      <c r="B1624" s="70">
        <f t="shared" ca="1" si="403"/>
        <v>1.4424143200000001</v>
      </c>
      <c r="C1624" s="60">
        <f t="shared" si="404"/>
        <v>1</v>
      </c>
      <c r="D1624" s="61">
        <f ca="1">IF(A1624&lt;$B$1,VLOOKUP(A1624,[1]DI!$A$4:$B$15000,2,FALSE),0)</f>
        <v>0</v>
      </c>
      <c r="E1624" s="60">
        <f t="shared" ca="1" si="405"/>
        <v>0</v>
      </c>
      <c r="F1624" s="62">
        <f t="shared" si="402"/>
        <v>1.3</v>
      </c>
      <c r="G1624" s="63">
        <f t="shared" ca="1" si="406"/>
        <v>1</v>
      </c>
      <c r="H1624" s="60">
        <f ca="1">TRUNC(PRODUCT(G$10:G1623),15)</f>
        <v>1.44241432360974</v>
      </c>
      <c r="I1624" s="60">
        <f t="shared" si="407"/>
        <v>1</v>
      </c>
      <c r="J1624" s="60">
        <f t="shared" ca="1" si="408"/>
        <v>1.4424143199999999</v>
      </c>
      <c r="K1624" s="60">
        <f t="shared" ca="1" si="409"/>
        <v>0.44241432000000003</v>
      </c>
      <c r="L1624" s="64">
        <f>IF(VLOOKUP(A1624,$U$12:$AD$125,8)=VLOOKUP(A1623,$U$12:$AD$125,8),0,VLOOKUP(A1624,U$12:$AD$125,8))</f>
        <v>0</v>
      </c>
      <c r="M1624" s="65">
        <f>IF(L1624&gt;0,VLOOKUP(L1624,T$12:$AC$125,7),0)</f>
        <v>0</v>
      </c>
      <c r="N1624" s="60">
        <f t="shared" si="410"/>
        <v>0</v>
      </c>
      <c r="O1624" s="60">
        <f t="shared" ca="1" si="411"/>
        <v>0.44241432000000003</v>
      </c>
      <c r="P1624" s="66" t="str">
        <f t="shared" si="412"/>
        <v>A+J=</v>
      </c>
      <c r="Q1624" s="67">
        <f t="shared" si="413"/>
        <v>45882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</row>
    <row r="1625" spans="1:147" x14ac:dyDescent="0.2">
      <c r="A1625" s="59">
        <f t="shared" si="401"/>
        <v>44991</v>
      </c>
      <c r="B1625" s="70">
        <f t="shared" ca="1" si="403"/>
        <v>1.4424143200000001</v>
      </c>
      <c r="C1625" s="60">
        <f t="shared" si="404"/>
        <v>1</v>
      </c>
      <c r="D1625" s="61">
        <f ca="1">IF(A1625&lt;$B$1,VLOOKUP(A1625,[1]DI!$A$4:$B$15000,2,FALSE),0)</f>
        <v>0.13650000000000001</v>
      </c>
      <c r="E1625" s="60">
        <f t="shared" ca="1" si="405"/>
        <v>5.0788000000000005E-4</v>
      </c>
      <c r="F1625" s="62">
        <f t="shared" si="402"/>
        <v>1.3</v>
      </c>
      <c r="G1625" s="63">
        <f t="shared" ca="1" si="406"/>
        <v>1.0006602440000001</v>
      </c>
      <c r="H1625" s="60">
        <f ca="1">TRUNC(PRODUCT(G$10:G1624),15)</f>
        <v>1.44241432360974</v>
      </c>
      <c r="I1625" s="60">
        <f t="shared" si="407"/>
        <v>1</v>
      </c>
      <c r="J1625" s="60">
        <f t="shared" ca="1" si="408"/>
        <v>1.4424143199999999</v>
      </c>
      <c r="K1625" s="60">
        <f t="shared" ca="1" si="409"/>
        <v>0.44241432000000003</v>
      </c>
      <c r="L1625" s="64">
        <f>IF(VLOOKUP(A1625,$U$12:$AD$125,8)=VLOOKUP(A1624,$U$12:$AD$125,8),0,VLOOKUP(A1625,U$12:$AD$125,8))</f>
        <v>0</v>
      </c>
      <c r="M1625" s="65">
        <f>IF(L1625&gt;0,VLOOKUP(L1625,T$12:$AC$125,7),0)</f>
        <v>0</v>
      </c>
      <c r="N1625" s="60">
        <f t="shared" si="410"/>
        <v>0</v>
      </c>
      <c r="O1625" s="60">
        <f t="shared" ca="1" si="411"/>
        <v>0.44241432000000003</v>
      </c>
      <c r="P1625" s="66" t="str">
        <f t="shared" si="412"/>
        <v>A+J=</v>
      </c>
      <c r="Q1625" s="67">
        <f t="shared" si="413"/>
        <v>45882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</row>
    <row r="1626" spans="1:147" x14ac:dyDescent="0.2">
      <c r="A1626" s="59">
        <f t="shared" si="401"/>
        <v>44992</v>
      </c>
      <c r="B1626" s="70">
        <f t="shared" ca="1" si="403"/>
        <v>1.4433666700000001</v>
      </c>
      <c r="C1626" s="60">
        <f t="shared" si="404"/>
        <v>1</v>
      </c>
      <c r="D1626" s="61">
        <f ca="1">IF(A1626&lt;$B$1,VLOOKUP(A1626,[1]DI!$A$4:$B$15000,2,FALSE),0)</f>
        <v>0.13650000000000001</v>
      </c>
      <c r="E1626" s="60">
        <f t="shared" ca="1" si="405"/>
        <v>5.0788000000000005E-4</v>
      </c>
      <c r="F1626" s="62">
        <f t="shared" si="402"/>
        <v>1.3</v>
      </c>
      <c r="G1626" s="63">
        <f t="shared" ca="1" si="406"/>
        <v>1.0006602440000001</v>
      </c>
      <c r="H1626" s="60">
        <f ca="1">TRUNC(PRODUCT(G$10:G1625),15)</f>
        <v>1.4433666690124201</v>
      </c>
      <c r="I1626" s="60">
        <f t="shared" si="407"/>
        <v>1</v>
      </c>
      <c r="J1626" s="60">
        <f t="shared" ca="1" si="408"/>
        <v>1.4433666700000001</v>
      </c>
      <c r="K1626" s="60">
        <f t="shared" ca="1" si="409"/>
        <v>0.44336667000000002</v>
      </c>
      <c r="L1626" s="64">
        <f>IF(VLOOKUP(A1626,$U$12:$AD$125,8)=VLOOKUP(A1625,$U$12:$AD$125,8),0,VLOOKUP(A1626,U$12:$AD$125,8))</f>
        <v>0</v>
      </c>
      <c r="M1626" s="65">
        <f>IF(L1626&gt;0,VLOOKUP(L1626,T$12:$AC$125,7),0)</f>
        <v>0</v>
      </c>
      <c r="N1626" s="60">
        <f t="shared" si="410"/>
        <v>0</v>
      </c>
      <c r="O1626" s="60">
        <f t="shared" ca="1" si="411"/>
        <v>0.44336667000000002</v>
      </c>
      <c r="P1626" s="66" t="str">
        <f t="shared" si="412"/>
        <v>A+J=</v>
      </c>
      <c r="Q1626" s="67">
        <f t="shared" si="413"/>
        <v>45882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</row>
    <row r="1627" spans="1:147" x14ac:dyDescent="0.2">
      <c r="A1627" s="59">
        <f t="shared" si="401"/>
        <v>44993</v>
      </c>
      <c r="B1627" s="70">
        <f t="shared" ca="1" si="403"/>
        <v>1.44431964</v>
      </c>
      <c r="C1627" s="60">
        <f t="shared" si="404"/>
        <v>1</v>
      </c>
      <c r="D1627" s="61">
        <f ca="1">IF(A1627&lt;$B$1,VLOOKUP(A1627,[1]DI!$A$4:$B$15000,2,FALSE),0)</f>
        <v>0.13650000000000001</v>
      </c>
      <c r="E1627" s="60">
        <f t="shared" ca="1" si="405"/>
        <v>5.0788000000000005E-4</v>
      </c>
      <c r="F1627" s="62">
        <f t="shared" si="402"/>
        <v>1.3</v>
      </c>
      <c r="G1627" s="63">
        <f t="shared" ca="1" si="406"/>
        <v>1.0006602440000001</v>
      </c>
      <c r="H1627" s="60">
        <f ca="1">TRUNC(PRODUCT(G$10:G1626),15)</f>
        <v>1.4443196431954399</v>
      </c>
      <c r="I1627" s="60">
        <f t="shared" si="407"/>
        <v>1</v>
      </c>
      <c r="J1627" s="60">
        <f t="shared" ca="1" si="408"/>
        <v>1.44431964</v>
      </c>
      <c r="K1627" s="60">
        <f t="shared" ca="1" si="409"/>
        <v>0.44431964000000002</v>
      </c>
      <c r="L1627" s="64">
        <f>IF(VLOOKUP(A1627,$U$12:$AD$125,8)=VLOOKUP(A1626,$U$12:$AD$125,8),0,VLOOKUP(A1627,U$12:$AD$125,8))</f>
        <v>0</v>
      </c>
      <c r="M1627" s="65">
        <f>IF(L1627&gt;0,VLOOKUP(L1627,T$12:$AC$125,7),0)</f>
        <v>0</v>
      </c>
      <c r="N1627" s="60">
        <f t="shared" si="410"/>
        <v>0</v>
      </c>
      <c r="O1627" s="60">
        <f t="shared" ca="1" si="411"/>
        <v>0.44431964000000002</v>
      </c>
      <c r="P1627" s="66" t="str">
        <f t="shared" si="412"/>
        <v>A+J=</v>
      </c>
      <c r="Q1627" s="67">
        <f t="shared" si="413"/>
        <v>45882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</row>
    <row r="1628" spans="1:147" x14ac:dyDescent="0.2">
      <c r="A1628" s="59">
        <f t="shared" si="401"/>
        <v>44994</v>
      </c>
      <c r="B1628" s="70">
        <f t="shared" ca="1" si="403"/>
        <v>1.4452732500000001</v>
      </c>
      <c r="C1628" s="60">
        <f t="shared" si="404"/>
        <v>1</v>
      </c>
      <c r="D1628" s="61">
        <f ca="1">IF(A1628&lt;$B$1,VLOOKUP(A1628,[1]DI!$A$4:$B$15000,2,FALSE),0)</f>
        <v>0.13650000000000001</v>
      </c>
      <c r="E1628" s="60">
        <f t="shared" ca="1" si="405"/>
        <v>5.0788000000000005E-4</v>
      </c>
      <c r="F1628" s="62">
        <f t="shared" si="402"/>
        <v>1.3</v>
      </c>
      <c r="G1628" s="63">
        <f t="shared" ca="1" si="406"/>
        <v>1.0006602440000001</v>
      </c>
      <c r="H1628" s="60">
        <f ca="1">TRUNC(PRODUCT(G$10:G1627),15)</f>
        <v>1.44527324657394</v>
      </c>
      <c r="I1628" s="60">
        <f t="shared" si="407"/>
        <v>1</v>
      </c>
      <c r="J1628" s="60">
        <f t="shared" ca="1" si="408"/>
        <v>1.4452732500000001</v>
      </c>
      <c r="K1628" s="60">
        <f t="shared" ca="1" si="409"/>
        <v>0.44527325000000001</v>
      </c>
      <c r="L1628" s="64">
        <f>IF(VLOOKUP(A1628,$U$12:$AD$125,8)=VLOOKUP(A1627,$U$12:$AD$125,8),0,VLOOKUP(A1628,U$12:$AD$125,8))</f>
        <v>0</v>
      </c>
      <c r="M1628" s="65">
        <f>IF(L1628&gt;0,VLOOKUP(L1628,T$12:$AC$125,7),0)</f>
        <v>0</v>
      </c>
      <c r="N1628" s="60">
        <f t="shared" si="410"/>
        <v>0</v>
      </c>
      <c r="O1628" s="60">
        <f t="shared" ca="1" si="411"/>
        <v>0.44527325000000001</v>
      </c>
      <c r="P1628" s="66" t="str">
        <f t="shared" si="412"/>
        <v>A+J=</v>
      </c>
      <c r="Q1628" s="67">
        <f t="shared" si="413"/>
        <v>45882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</row>
    <row r="1629" spans="1:147" x14ac:dyDescent="0.2">
      <c r="A1629" s="59">
        <f t="shared" si="401"/>
        <v>44995</v>
      </c>
      <c r="B1629" s="70">
        <f t="shared" ca="1" si="403"/>
        <v>1.4462274800000001</v>
      </c>
      <c r="C1629" s="60">
        <f t="shared" si="404"/>
        <v>1</v>
      </c>
      <c r="D1629" s="61">
        <f ca="1">IF(A1629&lt;$B$1,VLOOKUP(A1629,[1]DI!$A$4:$B$15000,2,FALSE),0)</f>
        <v>0.13650000000000001</v>
      </c>
      <c r="E1629" s="60">
        <f t="shared" ca="1" si="405"/>
        <v>5.0788000000000005E-4</v>
      </c>
      <c r="F1629" s="62">
        <f t="shared" si="402"/>
        <v>1.3</v>
      </c>
      <c r="G1629" s="63">
        <f t="shared" ca="1" si="406"/>
        <v>1.0006602440000001</v>
      </c>
      <c r="H1629" s="60">
        <f ca="1">TRUNC(PRODUCT(G$10:G1628),15)</f>
        <v>1.4462274795633501</v>
      </c>
      <c r="I1629" s="60">
        <f t="shared" si="407"/>
        <v>1</v>
      </c>
      <c r="J1629" s="60">
        <f t="shared" ca="1" si="408"/>
        <v>1.4462274799999999</v>
      </c>
      <c r="K1629" s="60">
        <f t="shared" ca="1" si="409"/>
        <v>0.44622748000000001</v>
      </c>
      <c r="L1629" s="64">
        <f>IF(VLOOKUP(A1629,$U$12:$AD$125,8)=VLOOKUP(A1628,$U$12:$AD$125,8),0,VLOOKUP(A1629,U$12:$AD$125,8))</f>
        <v>0</v>
      </c>
      <c r="M1629" s="65">
        <f>IF(L1629&gt;0,VLOOKUP(L1629,T$12:$AC$125,7),0)</f>
        <v>0</v>
      </c>
      <c r="N1629" s="60">
        <f t="shared" si="410"/>
        <v>0</v>
      </c>
      <c r="O1629" s="60">
        <f t="shared" ca="1" si="411"/>
        <v>0.44622748000000001</v>
      </c>
      <c r="P1629" s="66" t="str">
        <f t="shared" si="412"/>
        <v>A+J=</v>
      </c>
      <c r="Q1629" s="67">
        <f t="shared" si="413"/>
        <v>45882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</row>
    <row r="1630" spans="1:147" x14ac:dyDescent="0.2">
      <c r="A1630" s="59">
        <f t="shared" si="401"/>
        <v>44996</v>
      </c>
      <c r="B1630" s="70">
        <f t="shared" ca="1" si="403"/>
        <v>1.4471823399999999</v>
      </c>
      <c r="C1630" s="60">
        <f t="shared" si="404"/>
        <v>1</v>
      </c>
      <c r="D1630" s="61">
        <f ca="1">IF(A1630&lt;$B$1,VLOOKUP(A1630,[1]DI!$A$4:$B$15000,2,FALSE),0)</f>
        <v>0</v>
      </c>
      <c r="E1630" s="60">
        <f t="shared" ca="1" si="405"/>
        <v>0</v>
      </c>
      <c r="F1630" s="62">
        <f t="shared" si="402"/>
        <v>1.3</v>
      </c>
      <c r="G1630" s="63">
        <f t="shared" ca="1" si="406"/>
        <v>1</v>
      </c>
      <c r="H1630" s="60">
        <f ca="1">TRUNC(PRODUCT(G$10:G1629),15)</f>
        <v>1.44718234257937</v>
      </c>
      <c r="I1630" s="60">
        <f t="shared" si="407"/>
        <v>1</v>
      </c>
      <c r="J1630" s="60">
        <f t="shared" ca="1" si="408"/>
        <v>1.4471823399999999</v>
      </c>
      <c r="K1630" s="60">
        <f t="shared" ca="1" si="409"/>
        <v>0.44718234000000001</v>
      </c>
      <c r="L1630" s="64">
        <f>IF(VLOOKUP(A1630,$U$12:$AD$125,8)=VLOOKUP(A1629,$U$12:$AD$125,8),0,VLOOKUP(A1630,U$12:$AD$125,8))</f>
        <v>0</v>
      </c>
      <c r="M1630" s="65">
        <f>IF(L1630&gt;0,VLOOKUP(L1630,T$12:$AC$125,7),0)</f>
        <v>0</v>
      </c>
      <c r="N1630" s="60">
        <f t="shared" si="410"/>
        <v>0</v>
      </c>
      <c r="O1630" s="60">
        <f t="shared" ca="1" si="411"/>
        <v>0.44718234000000001</v>
      </c>
      <c r="P1630" s="66" t="str">
        <f t="shared" si="412"/>
        <v>A+J=</v>
      </c>
      <c r="Q1630" s="67">
        <f t="shared" si="413"/>
        <v>45882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</row>
    <row r="1631" spans="1:147" x14ac:dyDescent="0.2">
      <c r="A1631" s="59">
        <f t="shared" si="401"/>
        <v>44997</v>
      </c>
      <c r="B1631" s="70">
        <f t="shared" ca="1" si="403"/>
        <v>1.4471823399999999</v>
      </c>
      <c r="C1631" s="60">
        <f t="shared" si="404"/>
        <v>1</v>
      </c>
      <c r="D1631" s="61">
        <f ca="1">IF(A1631&lt;$B$1,VLOOKUP(A1631,[1]DI!$A$4:$B$15000,2,FALSE),0)</f>
        <v>0</v>
      </c>
      <c r="E1631" s="60">
        <f t="shared" ca="1" si="405"/>
        <v>0</v>
      </c>
      <c r="F1631" s="62">
        <f t="shared" si="402"/>
        <v>1.3</v>
      </c>
      <c r="G1631" s="63">
        <f t="shared" ca="1" si="406"/>
        <v>1</v>
      </c>
      <c r="H1631" s="60">
        <f ca="1">TRUNC(PRODUCT(G$10:G1630),15)</f>
        <v>1.44718234257937</v>
      </c>
      <c r="I1631" s="60">
        <f t="shared" si="407"/>
        <v>1</v>
      </c>
      <c r="J1631" s="60">
        <f t="shared" ca="1" si="408"/>
        <v>1.4471823399999999</v>
      </c>
      <c r="K1631" s="60">
        <f t="shared" ca="1" si="409"/>
        <v>0.44718234000000001</v>
      </c>
      <c r="L1631" s="64">
        <f>IF(VLOOKUP(A1631,$U$12:$AD$125,8)=VLOOKUP(A1630,$U$12:$AD$125,8),0,VLOOKUP(A1631,U$12:$AD$125,8))</f>
        <v>0</v>
      </c>
      <c r="M1631" s="65">
        <f>IF(L1631&gt;0,VLOOKUP(L1631,T$12:$AC$125,7),0)</f>
        <v>0</v>
      </c>
      <c r="N1631" s="60">
        <f t="shared" si="410"/>
        <v>0</v>
      </c>
      <c r="O1631" s="60">
        <f t="shared" ca="1" si="411"/>
        <v>0.44718234000000001</v>
      </c>
      <c r="P1631" s="66" t="str">
        <f t="shared" si="412"/>
        <v>A+J=</v>
      </c>
      <c r="Q1631" s="67">
        <f t="shared" si="413"/>
        <v>45882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</row>
    <row r="1632" spans="1:147" x14ac:dyDescent="0.2">
      <c r="A1632" s="59">
        <f t="shared" si="401"/>
        <v>44998</v>
      </c>
      <c r="B1632" s="70">
        <f t="shared" ca="1" si="403"/>
        <v>1.4471823399999999</v>
      </c>
      <c r="C1632" s="60">
        <f t="shared" si="404"/>
        <v>1</v>
      </c>
      <c r="D1632" s="61">
        <f ca="1">IF(A1632&lt;$B$1,VLOOKUP(A1632,[1]DI!$A$4:$B$15000,2,FALSE),0)</f>
        <v>0.13650000000000001</v>
      </c>
      <c r="E1632" s="60">
        <f t="shared" ca="1" si="405"/>
        <v>5.0788000000000005E-4</v>
      </c>
      <c r="F1632" s="62">
        <f t="shared" si="402"/>
        <v>1.3</v>
      </c>
      <c r="G1632" s="63">
        <f t="shared" ca="1" si="406"/>
        <v>1.0006602440000001</v>
      </c>
      <c r="H1632" s="60">
        <f ca="1">TRUNC(PRODUCT(G$10:G1631),15)</f>
        <v>1.44718234257937</v>
      </c>
      <c r="I1632" s="60">
        <f t="shared" si="407"/>
        <v>1</v>
      </c>
      <c r="J1632" s="60">
        <f t="shared" ca="1" si="408"/>
        <v>1.4471823399999999</v>
      </c>
      <c r="K1632" s="60">
        <f t="shared" ca="1" si="409"/>
        <v>0.44718234000000001</v>
      </c>
      <c r="L1632" s="64">
        <f>IF(VLOOKUP(A1632,$U$12:$AD$125,8)=VLOOKUP(A1631,$U$12:$AD$125,8),0,VLOOKUP(A1632,U$12:$AD$125,8))</f>
        <v>0</v>
      </c>
      <c r="M1632" s="65">
        <f>IF(L1632&gt;0,VLOOKUP(L1632,T$12:$AC$125,7),0)</f>
        <v>0</v>
      </c>
      <c r="N1632" s="60">
        <f t="shared" si="410"/>
        <v>0</v>
      </c>
      <c r="O1632" s="60">
        <f t="shared" ca="1" si="411"/>
        <v>0.44718234000000001</v>
      </c>
      <c r="P1632" s="66" t="str">
        <f t="shared" si="412"/>
        <v>A+J=</v>
      </c>
      <c r="Q1632" s="67">
        <f t="shared" si="413"/>
        <v>45882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</row>
    <row r="1633" spans="1:147" x14ac:dyDescent="0.2">
      <c r="A1633" s="59">
        <f t="shared" si="401"/>
        <v>44999</v>
      </c>
      <c r="B1633" s="70">
        <f t="shared" ca="1" si="403"/>
        <v>1.44813784</v>
      </c>
      <c r="C1633" s="60">
        <f t="shared" si="404"/>
        <v>1</v>
      </c>
      <c r="D1633" s="61">
        <f ca="1">IF(A1633&lt;$B$1,VLOOKUP(A1633,[1]DI!$A$4:$B$15000,2,FALSE),0)</f>
        <v>0.13650000000000001</v>
      </c>
      <c r="E1633" s="60">
        <f t="shared" ca="1" si="405"/>
        <v>5.0788000000000005E-4</v>
      </c>
      <c r="F1633" s="62">
        <f t="shared" si="402"/>
        <v>1.3</v>
      </c>
      <c r="G1633" s="63">
        <f t="shared" ca="1" si="406"/>
        <v>1.0006602440000001</v>
      </c>
      <c r="H1633" s="60">
        <f ca="1">TRUNC(PRODUCT(G$10:G1632),15)</f>
        <v>1.44813783603796</v>
      </c>
      <c r="I1633" s="60">
        <f t="shared" si="407"/>
        <v>1</v>
      </c>
      <c r="J1633" s="60">
        <f t="shared" ca="1" si="408"/>
        <v>1.44813784</v>
      </c>
      <c r="K1633" s="60">
        <f t="shared" ca="1" si="409"/>
        <v>0.44813784000000001</v>
      </c>
      <c r="L1633" s="64">
        <f>IF(VLOOKUP(A1633,$U$12:$AD$125,8)=VLOOKUP(A1632,$U$12:$AD$125,8),0,VLOOKUP(A1633,U$12:$AD$125,8))</f>
        <v>0</v>
      </c>
      <c r="M1633" s="65">
        <f>IF(L1633&gt;0,VLOOKUP(L1633,T$12:$AC$125,7),0)</f>
        <v>0</v>
      </c>
      <c r="N1633" s="60">
        <f t="shared" si="410"/>
        <v>0</v>
      </c>
      <c r="O1633" s="60">
        <f t="shared" ca="1" si="411"/>
        <v>0.44813784000000001</v>
      </c>
      <c r="P1633" s="66" t="str">
        <f t="shared" si="412"/>
        <v>A+J=</v>
      </c>
      <c r="Q1633" s="67">
        <f t="shared" si="413"/>
        <v>45882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</row>
    <row r="1634" spans="1:147" x14ac:dyDescent="0.2">
      <c r="A1634" s="59">
        <f t="shared" si="401"/>
        <v>45000</v>
      </c>
      <c r="B1634" s="70">
        <f t="shared" ca="1" si="403"/>
        <v>1.4490939599999999</v>
      </c>
      <c r="C1634" s="60">
        <f t="shared" si="404"/>
        <v>1</v>
      </c>
      <c r="D1634" s="61">
        <f ca="1">IF(A1634&lt;$B$1,VLOOKUP(A1634,[1]DI!$A$4:$B$15000,2,FALSE),0)</f>
        <v>0.13650000000000001</v>
      </c>
      <c r="E1634" s="60">
        <f t="shared" ca="1" si="405"/>
        <v>5.0788000000000005E-4</v>
      </c>
      <c r="F1634" s="62">
        <f t="shared" si="402"/>
        <v>1.3</v>
      </c>
      <c r="G1634" s="63">
        <f t="shared" ca="1" si="406"/>
        <v>1.0006602440000001</v>
      </c>
      <c r="H1634" s="60">
        <f ca="1">TRUNC(PRODUCT(G$10:G1633),15)</f>
        <v>1.4490939603553801</v>
      </c>
      <c r="I1634" s="60">
        <f t="shared" si="407"/>
        <v>1</v>
      </c>
      <c r="J1634" s="60">
        <f t="shared" ca="1" si="408"/>
        <v>1.4490939599999999</v>
      </c>
      <c r="K1634" s="60">
        <f t="shared" ca="1" si="409"/>
        <v>0.44909396000000001</v>
      </c>
      <c r="L1634" s="64">
        <f>IF(VLOOKUP(A1634,$U$12:$AD$125,8)=VLOOKUP(A1633,$U$12:$AD$125,8),0,VLOOKUP(A1634,U$12:$AD$125,8))</f>
        <v>0</v>
      </c>
      <c r="M1634" s="65">
        <f>IF(L1634&gt;0,VLOOKUP(L1634,T$12:$AC$125,7),0)</f>
        <v>0</v>
      </c>
      <c r="N1634" s="60">
        <f t="shared" si="410"/>
        <v>0</v>
      </c>
      <c r="O1634" s="60">
        <f t="shared" ca="1" si="411"/>
        <v>0.44909396000000001</v>
      </c>
      <c r="P1634" s="66" t="str">
        <f t="shared" si="412"/>
        <v>A+J=</v>
      </c>
      <c r="Q1634" s="67">
        <f t="shared" si="413"/>
        <v>45882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</row>
    <row r="1635" spans="1:147" x14ac:dyDescent="0.2">
      <c r="A1635" s="59">
        <f t="shared" si="401"/>
        <v>45001</v>
      </c>
      <c r="B1635" s="70">
        <f t="shared" ca="1" si="403"/>
        <v>1.4500507200000001</v>
      </c>
      <c r="C1635" s="60">
        <f t="shared" si="404"/>
        <v>1</v>
      </c>
      <c r="D1635" s="61">
        <f ca="1">IF(A1635&lt;$B$1,VLOOKUP(A1635,[1]DI!$A$4:$B$15000,2,FALSE),0)</f>
        <v>0.13650000000000001</v>
      </c>
      <c r="E1635" s="60">
        <f t="shared" ca="1" si="405"/>
        <v>5.0788000000000005E-4</v>
      </c>
      <c r="F1635" s="62">
        <f t="shared" si="402"/>
        <v>1.3</v>
      </c>
      <c r="G1635" s="63">
        <f t="shared" ca="1" si="406"/>
        <v>1.0006602440000001</v>
      </c>
      <c r="H1635" s="60">
        <f ca="1">TRUNC(PRODUCT(G$10:G1634),15)</f>
        <v>1.4500507159481399</v>
      </c>
      <c r="I1635" s="60">
        <f t="shared" si="407"/>
        <v>1</v>
      </c>
      <c r="J1635" s="60">
        <f t="shared" ca="1" si="408"/>
        <v>1.4500507199999999</v>
      </c>
      <c r="K1635" s="60">
        <f t="shared" ca="1" si="409"/>
        <v>0.45005072000000002</v>
      </c>
      <c r="L1635" s="64">
        <f>IF(VLOOKUP(A1635,$U$12:$AD$125,8)=VLOOKUP(A1634,$U$12:$AD$125,8),0,VLOOKUP(A1635,U$12:$AD$125,8))</f>
        <v>0</v>
      </c>
      <c r="M1635" s="65">
        <f>IF(L1635&gt;0,VLOOKUP(L1635,T$12:$AC$125,7),0)</f>
        <v>0</v>
      </c>
      <c r="N1635" s="60">
        <f t="shared" si="410"/>
        <v>0</v>
      </c>
      <c r="O1635" s="60">
        <f t="shared" ca="1" si="411"/>
        <v>0.45005072000000002</v>
      </c>
      <c r="P1635" s="66" t="str">
        <f t="shared" si="412"/>
        <v>A+J=</v>
      </c>
      <c r="Q1635" s="67">
        <f t="shared" si="413"/>
        <v>45882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</row>
    <row r="1636" spans="1:147" x14ac:dyDescent="0.2">
      <c r="A1636" s="59">
        <f t="shared" si="401"/>
        <v>45002</v>
      </c>
      <c r="B1636" s="70">
        <f t="shared" ca="1" si="403"/>
        <v>1.4510081000000001</v>
      </c>
      <c r="C1636" s="60">
        <f t="shared" si="404"/>
        <v>1</v>
      </c>
      <c r="D1636" s="61">
        <f ca="1">IF(A1636&lt;$B$1,VLOOKUP(A1636,[1]DI!$A$4:$B$15000,2,FALSE),0)</f>
        <v>0.13650000000000001</v>
      </c>
      <c r="E1636" s="60">
        <f t="shared" ca="1" si="405"/>
        <v>5.0788000000000005E-4</v>
      </c>
      <c r="F1636" s="62">
        <f t="shared" si="402"/>
        <v>1.3</v>
      </c>
      <c r="G1636" s="63">
        <f t="shared" ca="1" si="406"/>
        <v>1.0006602440000001</v>
      </c>
      <c r="H1636" s="60">
        <f ca="1">TRUNC(PRODUCT(G$10:G1635),15)</f>
        <v>1.45100810323304</v>
      </c>
      <c r="I1636" s="60">
        <f t="shared" si="407"/>
        <v>1</v>
      </c>
      <c r="J1636" s="60">
        <f t="shared" ca="1" si="408"/>
        <v>1.4510080999999999</v>
      </c>
      <c r="K1636" s="60">
        <f t="shared" ca="1" si="409"/>
        <v>0.45100810000000002</v>
      </c>
      <c r="L1636" s="64">
        <f>IF(VLOOKUP(A1636,$U$12:$AD$125,8)=VLOOKUP(A1635,$U$12:$AD$125,8),0,VLOOKUP(A1636,U$12:$AD$125,8))</f>
        <v>0</v>
      </c>
      <c r="M1636" s="65">
        <f>IF(L1636&gt;0,VLOOKUP(L1636,T$12:$AC$125,7),0)</f>
        <v>0</v>
      </c>
      <c r="N1636" s="60">
        <f t="shared" si="410"/>
        <v>0</v>
      </c>
      <c r="O1636" s="60">
        <f t="shared" ca="1" si="411"/>
        <v>0.45100810000000002</v>
      </c>
      <c r="P1636" s="66" t="str">
        <f t="shared" si="412"/>
        <v>A+J=</v>
      </c>
      <c r="Q1636" s="67">
        <f t="shared" si="413"/>
        <v>45882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</row>
    <row r="1637" spans="1:147" x14ac:dyDescent="0.2">
      <c r="A1637" s="59">
        <f t="shared" si="401"/>
        <v>45003</v>
      </c>
      <c r="B1637" s="70">
        <f t="shared" ca="1" si="403"/>
        <v>1.45196612</v>
      </c>
      <c r="C1637" s="60">
        <f t="shared" si="404"/>
        <v>1</v>
      </c>
      <c r="D1637" s="61">
        <f ca="1">IF(A1637&lt;$B$1,VLOOKUP(A1637,[1]DI!$A$4:$B$15000,2,FALSE),0)</f>
        <v>0</v>
      </c>
      <c r="E1637" s="60">
        <f t="shared" ca="1" si="405"/>
        <v>0</v>
      </c>
      <c r="F1637" s="62">
        <f t="shared" si="402"/>
        <v>1.3</v>
      </c>
      <c r="G1637" s="63">
        <f t="shared" ca="1" si="406"/>
        <v>1</v>
      </c>
      <c r="H1637" s="60">
        <f ca="1">TRUNC(PRODUCT(G$10:G1636),15)</f>
        <v>1.4519661226271501</v>
      </c>
      <c r="I1637" s="60">
        <f t="shared" si="407"/>
        <v>1</v>
      </c>
      <c r="J1637" s="60">
        <f t="shared" ca="1" si="408"/>
        <v>1.45196612</v>
      </c>
      <c r="K1637" s="60">
        <f t="shared" ca="1" si="409"/>
        <v>0.45196612000000003</v>
      </c>
      <c r="L1637" s="64">
        <f>IF(VLOOKUP(A1637,$U$12:$AD$125,8)=VLOOKUP(A1636,$U$12:$AD$125,8),0,VLOOKUP(A1637,U$12:$AD$125,8))</f>
        <v>0</v>
      </c>
      <c r="M1637" s="65">
        <f>IF(L1637&gt;0,VLOOKUP(L1637,T$12:$AC$125,7),0)</f>
        <v>0</v>
      </c>
      <c r="N1637" s="60">
        <f t="shared" si="410"/>
        <v>0</v>
      </c>
      <c r="O1637" s="60">
        <f t="shared" ca="1" si="411"/>
        <v>0.45196612000000003</v>
      </c>
      <c r="P1637" s="66" t="str">
        <f t="shared" si="412"/>
        <v>A+J=</v>
      </c>
      <c r="Q1637" s="67">
        <f t="shared" si="413"/>
        <v>45882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</row>
    <row r="1638" spans="1:147" x14ac:dyDescent="0.2">
      <c r="A1638" s="59">
        <f t="shared" si="401"/>
        <v>45004</v>
      </c>
      <c r="B1638" s="70">
        <f t="shared" ca="1" si="403"/>
        <v>1.45196612</v>
      </c>
      <c r="C1638" s="60">
        <f t="shared" si="404"/>
        <v>1</v>
      </c>
      <c r="D1638" s="61">
        <f ca="1">IF(A1638&lt;$B$1,VLOOKUP(A1638,[1]DI!$A$4:$B$15000,2,FALSE),0)</f>
        <v>0</v>
      </c>
      <c r="E1638" s="60">
        <f t="shared" ca="1" si="405"/>
        <v>0</v>
      </c>
      <c r="F1638" s="62">
        <f t="shared" si="402"/>
        <v>1.3</v>
      </c>
      <c r="G1638" s="63">
        <f t="shared" ca="1" si="406"/>
        <v>1</v>
      </c>
      <c r="H1638" s="60">
        <f ca="1">TRUNC(PRODUCT(G$10:G1637),15)</f>
        <v>1.4519661226271501</v>
      </c>
      <c r="I1638" s="60">
        <f t="shared" si="407"/>
        <v>1</v>
      </c>
      <c r="J1638" s="60">
        <f t="shared" ca="1" si="408"/>
        <v>1.45196612</v>
      </c>
      <c r="K1638" s="60">
        <f t="shared" ca="1" si="409"/>
        <v>0.45196612000000003</v>
      </c>
      <c r="L1638" s="64">
        <f>IF(VLOOKUP(A1638,$U$12:$AD$125,8)=VLOOKUP(A1637,$U$12:$AD$125,8),0,VLOOKUP(A1638,U$12:$AD$125,8))</f>
        <v>0</v>
      </c>
      <c r="M1638" s="65">
        <f>IF(L1638&gt;0,VLOOKUP(L1638,T$12:$AC$125,7),0)</f>
        <v>0</v>
      </c>
      <c r="N1638" s="60">
        <f t="shared" si="410"/>
        <v>0</v>
      </c>
      <c r="O1638" s="60">
        <f t="shared" ca="1" si="411"/>
        <v>0.45196612000000003</v>
      </c>
      <c r="P1638" s="66" t="str">
        <f t="shared" si="412"/>
        <v>A+J=</v>
      </c>
      <c r="Q1638" s="67">
        <f t="shared" si="413"/>
        <v>45882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</row>
    <row r="1639" spans="1:147" x14ac:dyDescent="0.2">
      <c r="A1639" s="59">
        <f t="shared" si="401"/>
        <v>45005</v>
      </c>
      <c r="B1639" s="70">
        <f t="shared" ca="1" si="403"/>
        <v>1.45196612</v>
      </c>
      <c r="C1639" s="60">
        <f t="shared" si="404"/>
        <v>1</v>
      </c>
      <c r="D1639" s="61">
        <f ca="1">IF(A1639&lt;$B$1,VLOOKUP(A1639,[1]DI!$A$4:$B$15000,2,FALSE),0)</f>
        <v>0.13650000000000001</v>
      </c>
      <c r="E1639" s="60">
        <f t="shared" ca="1" si="405"/>
        <v>5.0788000000000005E-4</v>
      </c>
      <c r="F1639" s="62">
        <f t="shared" si="402"/>
        <v>1.3</v>
      </c>
      <c r="G1639" s="63">
        <f t="shared" ca="1" si="406"/>
        <v>1.0006602440000001</v>
      </c>
      <c r="H1639" s="60">
        <f ca="1">TRUNC(PRODUCT(G$10:G1638),15)</f>
        <v>1.4519661226271501</v>
      </c>
      <c r="I1639" s="60">
        <f t="shared" si="407"/>
        <v>1</v>
      </c>
      <c r="J1639" s="60">
        <f t="shared" ca="1" si="408"/>
        <v>1.45196612</v>
      </c>
      <c r="K1639" s="60">
        <f t="shared" ca="1" si="409"/>
        <v>0.45196612000000003</v>
      </c>
      <c r="L1639" s="64">
        <f>IF(VLOOKUP(A1639,$U$12:$AD$125,8)=VLOOKUP(A1638,$U$12:$AD$125,8),0,VLOOKUP(A1639,U$12:$AD$125,8))</f>
        <v>0</v>
      </c>
      <c r="M1639" s="65">
        <f>IF(L1639&gt;0,VLOOKUP(L1639,T$12:$AC$125,7),0)</f>
        <v>0</v>
      </c>
      <c r="N1639" s="60">
        <f t="shared" si="410"/>
        <v>0</v>
      </c>
      <c r="O1639" s="60">
        <f t="shared" ca="1" si="411"/>
        <v>0.45196612000000003</v>
      </c>
      <c r="P1639" s="66" t="str">
        <f t="shared" si="412"/>
        <v>A+J=</v>
      </c>
      <c r="Q1639" s="67">
        <f t="shared" si="413"/>
        <v>45882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</row>
    <row r="1640" spans="1:147" x14ac:dyDescent="0.2">
      <c r="A1640" s="59">
        <f t="shared" si="401"/>
        <v>45006</v>
      </c>
      <c r="B1640" s="70">
        <f t="shared" ca="1" si="403"/>
        <v>1.4529247700000001</v>
      </c>
      <c r="C1640" s="60">
        <f t="shared" si="404"/>
        <v>1</v>
      </c>
      <c r="D1640" s="61">
        <f ca="1">IF(A1640&lt;$B$1,VLOOKUP(A1640,[1]DI!$A$4:$B$15000,2,FALSE),0)</f>
        <v>0.13650000000000001</v>
      </c>
      <c r="E1640" s="60">
        <f t="shared" ca="1" si="405"/>
        <v>5.0788000000000005E-4</v>
      </c>
      <c r="F1640" s="62">
        <f t="shared" si="402"/>
        <v>1.3</v>
      </c>
      <c r="G1640" s="63">
        <f t="shared" ca="1" si="406"/>
        <v>1.0006602440000001</v>
      </c>
      <c r="H1640" s="60">
        <f ca="1">TRUNC(PRODUCT(G$10:G1639),15)</f>
        <v>1.45292477454782</v>
      </c>
      <c r="I1640" s="60">
        <f t="shared" si="407"/>
        <v>1</v>
      </c>
      <c r="J1640" s="60">
        <f t="shared" ca="1" si="408"/>
        <v>1.4529247700000001</v>
      </c>
      <c r="K1640" s="60">
        <f t="shared" ca="1" si="409"/>
        <v>0.45292476999999998</v>
      </c>
      <c r="L1640" s="64">
        <f>IF(VLOOKUP(A1640,$U$12:$AD$125,8)=VLOOKUP(A1639,$U$12:$AD$125,8),0,VLOOKUP(A1640,U$12:$AD$125,8))</f>
        <v>0</v>
      </c>
      <c r="M1640" s="65">
        <f>IF(L1640&gt;0,VLOOKUP(L1640,T$12:$AC$125,7),0)</f>
        <v>0</v>
      </c>
      <c r="N1640" s="60">
        <f t="shared" si="410"/>
        <v>0</v>
      </c>
      <c r="O1640" s="60">
        <f t="shared" ca="1" si="411"/>
        <v>0.45292476999999998</v>
      </c>
      <c r="P1640" s="66" t="str">
        <f t="shared" si="412"/>
        <v>A+J=</v>
      </c>
      <c r="Q1640" s="67">
        <f t="shared" si="413"/>
        <v>45882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</row>
    <row r="1641" spans="1:147" x14ac:dyDescent="0.2">
      <c r="A1641" s="59">
        <f t="shared" si="401"/>
        <v>45007</v>
      </c>
      <c r="B1641" s="70">
        <f t="shared" ca="1" si="403"/>
        <v>1.45388406</v>
      </c>
      <c r="C1641" s="60">
        <f t="shared" si="404"/>
        <v>1</v>
      </c>
      <c r="D1641" s="61">
        <f ca="1">IF(A1641&lt;$B$1,VLOOKUP(A1641,[1]DI!$A$4:$B$15000,2,FALSE),0)</f>
        <v>0.13650000000000001</v>
      </c>
      <c r="E1641" s="60">
        <f t="shared" ca="1" si="405"/>
        <v>5.0788000000000005E-4</v>
      </c>
      <c r="F1641" s="62">
        <f t="shared" si="402"/>
        <v>1.3</v>
      </c>
      <c r="G1641" s="63">
        <f t="shared" ca="1" si="406"/>
        <v>1.0006602440000001</v>
      </c>
      <c r="H1641" s="60">
        <f ca="1">TRUNC(PRODUCT(G$10:G1640),15)</f>
        <v>1.4538840594126701</v>
      </c>
      <c r="I1641" s="60">
        <f t="shared" si="407"/>
        <v>1</v>
      </c>
      <c r="J1641" s="60">
        <f t="shared" ca="1" si="408"/>
        <v>1.45388406</v>
      </c>
      <c r="K1641" s="60">
        <f t="shared" ca="1" si="409"/>
        <v>0.45388405999999998</v>
      </c>
      <c r="L1641" s="64">
        <f>IF(VLOOKUP(A1641,$U$12:$AD$125,8)=VLOOKUP(A1640,$U$12:$AD$125,8),0,VLOOKUP(A1641,U$12:$AD$125,8))</f>
        <v>0</v>
      </c>
      <c r="M1641" s="65">
        <f>IF(L1641&gt;0,VLOOKUP(L1641,T$12:$AC$125,7),0)</f>
        <v>0</v>
      </c>
      <c r="N1641" s="60">
        <f t="shared" si="410"/>
        <v>0</v>
      </c>
      <c r="O1641" s="60">
        <f t="shared" ca="1" si="411"/>
        <v>0.45388405999999998</v>
      </c>
      <c r="P1641" s="66" t="str">
        <f t="shared" si="412"/>
        <v>A+J=</v>
      </c>
      <c r="Q1641" s="67">
        <f t="shared" si="413"/>
        <v>45882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</row>
    <row r="1642" spans="1:147" x14ac:dyDescent="0.2">
      <c r="A1642" s="59">
        <f t="shared" si="401"/>
        <v>45008</v>
      </c>
      <c r="B1642" s="70">
        <f t="shared" ca="1" si="403"/>
        <v>1.4548439799999999</v>
      </c>
      <c r="C1642" s="60">
        <f t="shared" si="404"/>
        <v>1</v>
      </c>
      <c r="D1642" s="61">
        <f ca="1">IF(A1642&lt;$B$1,VLOOKUP(A1642,[1]DI!$A$4:$B$15000,2,FALSE),0)</f>
        <v>0.13650000000000001</v>
      </c>
      <c r="E1642" s="60">
        <f t="shared" ca="1" si="405"/>
        <v>5.0788000000000005E-4</v>
      </c>
      <c r="F1642" s="62">
        <f t="shared" si="402"/>
        <v>1.3</v>
      </c>
      <c r="G1642" s="63">
        <f t="shared" ca="1" si="406"/>
        <v>1.0006602440000001</v>
      </c>
      <c r="H1642" s="60">
        <f ca="1">TRUNC(PRODUCT(G$10:G1641),15)</f>
        <v>1.4548439776395901</v>
      </c>
      <c r="I1642" s="60">
        <f t="shared" si="407"/>
        <v>1</v>
      </c>
      <c r="J1642" s="60">
        <f t="shared" ca="1" si="408"/>
        <v>1.4548439799999999</v>
      </c>
      <c r="K1642" s="60">
        <f t="shared" ca="1" si="409"/>
        <v>0.45484397999999998</v>
      </c>
      <c r="L1642" s="64">
        <f>IF(VLOOKUP(A1642,$U$12:$AD$125,8)=VLOOKUP(A1641,$U$12:$AD$125,8),0,VLOOKUP(A1642,U$12:$AD$125,8))</f>
        <v>0</v>
      </c>
      <c r="M1642" s="65">
        <f>IF(L1642&gt;0,VLOOKUP(L1642,T$12:$AC$125,7),0)</f>
        <v>0</v>
      </c>
      <c r="N1642" s="60">
        <f t="shared" si="410"/>
        <v>0</v>
      </c>
      <c r="O1642" s="60">
        <f t="shared" ca="1" si="411"/>
        <v>0.45484397999999998</v>
      </c>
      <c r="P1642" s="66" t="str">
        <f t="shared" si="412"/>
        <v>A+J=</v>
      </c>
      <c r="Q1642" s="67">
        <f t="shared" si="413"/>
        <v>45882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</row>
    <row r="1643" spans="1:147" x14ac:dyDescent="0.2">
      <c r="A1643" s="59">
        <f t="shared" si="401"/>
        <v>45009</v>
      </c>
      <c r="B1643" s="70">
        <f t="shared" ca="1" si="403"/>
        <v>1.45580453</v>
      </c>
      <c r="C1643" s="60">
        <f t="shared" si="404"/>
        <v>1</v>
      </c>
      <c r="D1643" s="61">
        <f ca="1">IF(A1643&lt;$B$1,VLOOKUP(A1643,[1]DI!$A$4:$B$15000,2,FALSE),0)</f>
        <v>0.13650000000000001</v>
      </c>
      <c r="E1643" s="60">
        <f t="shared" ca="1" si="405"/>
        <v>5.0788000000000005E-4</v>
      </c>
      <c r="F1643" s="62">
        <f t="shared" si="402"/>
        <v>1.3</v>
      </c>
      <c r="G1643" s="63">
        <f t="shared" ca="1" si="406"/>
        <v>1.0006602440000001</v>
      </c>
      <c r="H1643" s="60">
        <f ca="1">TRUNC(PRODUCT(G$10:G1642),15)</f>
        <v>1.4558045296467601</v>
      </c>
      <c r="I1643" s="60">
        <f t="shared" si="407"/>
        <v>1</v>
      </c>
      <c r="J1643" s="60">
        <f t="shared" ca="1" si="408"/>
        <v>1.45580453</v>
      </c>
      <c r="K1643" s="60">
        <f t="shared" ca="1" si="409"/>
        <v>0.45580452999999999</v>
      </c>
      <c r="L1643" s="64">
        <f>IF(VLOOKUP(A1643,$U$12:$AD$125,8)=VLOOKUP(A1642,$U$12:$AD$125,8),0,VLOOKUP(A1643,U$12:$AD$125,8))</f>
        <v>0</v>
      </c>
      <c r="M1643" s="65">
        <f>IF(L1643&gt;0,VLOOKUP(L1643,T$12:$AC$125,7),0)</f>
        <v>0</v>
      </c>
      <c r="N1643" s="60">
        <f t="shared" si="410"/>
        <v>0</v>
      </c>
      <c r="O1643" s="60">
        <f t="shared" ca="1" si="411"/>
        <v>0.45580452999999999</v>
      </c>
      <c r="P1643" s="66" t="str">
        <f t="shared" si="412"/>
        <v>A+J=</v>
      </c>
      <c r="Q1643" s="67">
        <f t="shared" si="413"/>
        <v>45882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</row>
    <row r="1644" spans="1:147" x14ac:dyDescent="0.2">
      <c r="A1644" s="59">
        <f t="shared" si="401"/>
        <v>45010</v>
      </c>
      <c r="B1644" s="70">
        <f t="shared" ca="1" si="403"/>
        <v>1.4567657199999999</v>
      </c>
      <c r="C1644" s="60">
        <f t="shared" si="404"/>
        <v>1</v>
      </c>
      <c r="D1644" s="61">
        <f ca="1">IF(A1644&lt;$B$1,VLOOKUP(A1644,[1]DI!$A$4:$B$15000,2,FALSE),0)</f>
        <v>0</v>
      </c>
      <c r="E1644" s="60">
        <f t="shared" ca="1" si="405"/>
        <v>0</v>
      </c>
      <c r="F1644" s="62">
        <f t="shared" si="402"/>
        <v>1.3</v>
      </c>
      <c r="G1644" s="63">
        <f t="shared" ca="1" si="406"/>
        <v>1</v>
      </c>
      <c r="H1644" s="60">
        <f ca="1">TRUNC(PRODUCT(G$10:G1643),15)</f>
        <v>1.4567657158526299</v>
      </c>
      <c r="I1644" s="60">
        <f t="shared" si="407"/>
        <v>1</v>
      </c>
      <c r="J1644" s="60">
        <f t="shared" ca="1" si="408"/>
        <v>1.4567657199999999</v>
      </c>
      <c r="K1644" s="60">
        <f t="shared" ca="1" si="409"/>
        <v>0.45676571999999999</v>
      </c>
      <c r="L1644" s="64">
        <f>IF(VLOOKUP(A1644,$U$12:$AD$125,8)=VLOOKUP(A1643,$U$12:$AD$125,8),0,VLOOKUP(A1644,U$12:$AD$125,8))</f>
        <v>0</v>
      </c>
      <c r="M1644" s="65">
        <f>IF(L1644&gt;0,VLOOKUP(L1644,T$12:$AC$125,7),0)</f>
        <v>0</v>
      </c>
      <c r="N1644" s="60">
        <f t="shared" si="410"/>
        <v>0</v>
      </c>
      <c r="O1644" s="60">
        <f t="shared" ca="1" si="411"/>
        <v>0.45676571999999999</v>
      </c>
      <c r="P1644" s="66" t="str">
        <f t="shared" si="412"/>
        <v>A+J=</v>
      </c>
      <c r="Q1644" s="67">
        <f t="shared" si="413"/>
        <v>45882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</row>
    <row r="1645" spans="1:147" x14ac:dyDescent="0.2">
      <c r="A1645" s="59">
        <f t="shared" si="401"/>
        <v>45011</v>
      </c>
      <c r="B1645" s="70">
        <f t="shared" ca="1" si="403"/>
        <v>1.4567657199999999</v>
      </c>
      <c r="C1645" s="60">
        <f t="shared" si="404"/>
        <v>1</v>
      </c>
      <c r="D1645" s="61">
        <f ca="1">IF(A1645&lt;$B$1,VLOOKUP(A1645,[1]DI!$A$4:$B$15000,2,FALSE),0)</f>
        <v>0</v>
      </c>
      <c r="E1645" s="60">
        <f t="shared" ca="1" si="405"/>
        <v>0</v>
      </c>
      <c r="F1645" s="62">
        <f t="shared" si="402"/>
        <v>1.3</v>
      </c>
      <c r="G1645" s="63">
        <f t="shared" ca="1" si="406"/>
        <v>1</v>
      </c>
      <c r="H1645" s="60">
        <f ca="1">TRUNC(PRODUCT(G$10:G1644),15)</f>
        <v>1.4567657158526299</v>
      </c>
      <c r="I1645" s="60">
        <f t="shared" si="407"/>
        <v>1</v>
      </c>
      <c r="J1645" s="60">
        <f t="shared" ca="1" si="408"/>
        <v>1.4567657199999999</v>
      </c>
      <c r="K1645" s="60">
        <f t="shared" ca="1" si="409"/>
        <v>0.45676571999999999</v>
      </c>
      <c r="L1645" s="64">
        <f>IF(VLOOKUP(A1645,$U$12:$AD$125,8)=VLOOKUP(A1644,$U$12:$AD$125,8),0,VLOOKUP(A1645,U$12:$AD$125,8))</f>
        <v>0</v>
      </c>
      <c r="M1645" s="65">
        <f>IF(L1645&gt;0,VLOOKUP(L1645,T$12:$AC$125,7),0)</f>
        <v>0</v>
      </c>
      <c r="N1645" s="60">
        <f t="shared" si="410"/>
        <v>0</v>
      </c>
      <c r="O1645" s="60">
        <f t="shared" ca="1" si="411"/>
        <v>0.45676571999999999</v>
      </c>
      <c r="P1645" s="66" t="str">
        <f t="shared" si="412"/>
        <v>A+J=</v>
      </c>
      <c r="Q1645" s="67">
        <f t="shared" si="413"/>
        <v>45882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</row>
    <row r="1646" spans="1:147" x14ac:dyDescent="0.2">
      <c r="A1646" s="59">
        <f t="shared" si="401"/>
        <v>45012</v>
      </c>
      <c r="B1646" s="70">
        <f t="shared" ca="1" si="403"/>
        <v>1.4567657199999999</v>
      </c>
      <c r="C1646" s="60">
        <f t="shared" si="404"/>
        <v>1</v>
      </c>
      <c r="D1646" s="61">
        <f ca="1">IF(A1646&lt;$B$1,VLOOKUP(A1646,[1]DI!$A$4:$B$15000,2,FALSE),0)</f>
        <v>0.13650000000000001</v>
      </c>
      <c r="E1646" s="60">
        <f t="shared" ca="1" si="405"/>
        <v>5.0788000000000005E-4</v>
      </c>
      <c r="F1646" s="62">
        <f t="shared" si="402"/>
        <v>1.3</v>
      </c>
      <c r="G1646" s="63">
        <f t="shared" ca="1" si="406"/>
        <v>1.0006602440000001</v>
      </c>
      <c r="H1646" s="60">
        <f ca="1">TRUNC(PRODUCT(G$10:G1645),15)</f>
        <v>1.4567657158526299</v>
      </c>
      <c r="I1646" s="60">
        <f t="shared" si="407"/>
        <v>1</v>
      </c>
      <c r="J1646" s="60">
        <f t="shared" ca="1" si="408"/>
        <v>1.4567657199999999</v>
      </c>
      <c r="K1646" s="60">
        <f t="shared" ca="1" si="409"/>
        <v>0.45676571999999999</v>
      </c>
      <c r="L1646" s="64">
        <f>IF(VLOOKUP(A1646,$U$12:$AD$125,8)=VLOOKUP(A1645,$U$12:$AD$125,8),0,VLOOKUP(A1646,U$12:$AD$125,8))</f>
        <v>0</v>
      </c>
      <c r="M1646" s="65">
        <f>IF(L1646&gt;0,VLOOKUP(L1646,T$12:$AC$125,7),0)</f>
        <v>0</v>
      </c>
      <c r="N1646" s="60">
        <f t="shared" si="410"/>
        <v>0</v>
      </c>
      <c r="O1646" s="60">
        <f t="shared" ca="1" si="411"/>
        <v>0.45676571999999999</v>
      </c>
      <c r="P1646" s="66" t="str">
        <f t="shared" si="412"/>
        <v>A+J=</v>
      </c>
      <c r="Q1646" s="67">
        <f t="shared" si="413"/>
        <v>45882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</row>
    <row r="1647" spans="1:147" x14ac:dyDescent="0.2">
      <c r="A1647" s="59">
        <f t="shared" si="401"/>
        <v>45013</v>
      </c>
      <c r="B1647" s="70">
        <f t="shared" ca="1" si="403"/>
        <v>1.45772754</v>
      </c>
      <c r="C1647" s="60">
        <f t="shared" si="404"/>
        <v>1</v>
      </c>
      <c r="D1647" s="61">
        <f ca="1">IF(A1647&lt;$B$1,VLOOKUP(A1647,[1]DI!$A$4:$B$15000,2,FALSE),0)</f>
        <v>0.13650000000000001</v>
      </c>
      <c r="E1647" s="60">
        <f t="shared" ca="1" si="405"/>
        <v>5.0788000000000005E-4</v>
      </c>
      <c r="F1647" s="62">
        <f t="shared" si="402"/>
        <v>1.3</v>
      </c>
      <c r="G1647" s="63">
        <f t="shared" ca="1" si="406"/>
        <v>1.0006602440000001</v>
      </c>
      <c r="H1647" s="60">
        <f ca="1">TRUNC(PRODUCT(G$10:G1646),15)</f>
        <v>1.4577275366759299</v>
      </c>
      <c r="I1647" s="60">
        <f t="shared" si="407"/>
        <v>1</v>
      </c>
      <c r="J1647" s="60">
        <f t="shared" ca="1" si="408"/>
        <v>1.45772754</v>
      </c>
      <c r="K1647" s="60">
        <f t="shared" ca="1" si="409"/>
        <v>0.45772753999999999</v>
      </c>
      <c r="L1647" s="64">
        <f>IF(VLOOKUP(A1647,$U$12:$AD$125,8)=VLOOKUP(A1646,$U$12:$AD$125,8),0,VLOOKUP(A1647,U$12:$AD$125,8))</f>
        <v>0</v>
      </c>
      <c r="M1647" s="65">
        <f>IF(L1647&gt;0,VLOOKUP(L1647,T$12:$AC$125,7),0)</f>
        <v>0</v>
      </c>
      <c r="N1647" s="60">
        <f t="shared" si="410"/>
        <v>0</v>
      </c>
      <c r="O1647" s="60">
        <f t="shared" ca="1" si="411"/>
        <v>0.45772753999999999</v>
      </c>
      <c r="P1647" s="66" t="str">
        <f t="shared" si="412"/>
        <v>A+J=</v>
      </c>
      <c r="Q1647" s="67">
        <f t="shared" si="413"/>
        <v>45882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</row>
    <row r="1648" spans="1:147" x14ac:dyDescent="0.2">
      <c r="A1648" s="59">
        <f t="shared" si="401"/>
        <v>45014</v>
      </c>
      <c r="B1648" s="70">
        <f t="shared" ca="1" si="403"/>
        <v>1.4586899899999999</v>
      </c>
      <c r="C1648" s="60">
        <f t="shared" si="404"/>
        <v>1</v>
      </c>
      <c r="D1648" s="61">
        <f ca="1">IF(A1648&lt;$B$1,VLOOKUP(A1648,[1]DI!$A$4:$B$15000,2,FALSE),0)</f>
        <v>0.13650000000000001</v>
      </c>
      <c r="E1648" s="60">
        <f t="shared" ca="1" si="405"/>
        <v>5.0788000000000005E-4</v>
      </c>
      <c r="F1648" s="62">
        <f t="shared" si="402"/>
        <v>1.3</v>
      </c>
      <c r="G1648" s="63">
        <f t="shared" ca="1" si="406"/>
        <v>1.0006602440000001</v>
      </c>
      <c r="H1648" s="60">
        <f ca="1">TRUNC(PRODUCT(G$10:G1647),15)</f>
        <v>1.45868999253566</v>
      </c>
      <c r="I1648" s="60">
        <f t="shared" si="407"/>
        <v>1</v>
      </c>
      <c r="J1648" s="60">
        <f t="shared" ca="1" si="408"/>
        <v>1.4586899900000001</v>
      </c>
      <c r="K1648" s="60">
        <f t="shared" ca="1" si="409"/>
        <v>0.45868998999999999</v>
      </c>
      <c r="L1648" s="64">
        <f>IF(VLOOKUP(A1648,$U$12:$AD$125,8)=VLOOKUP(A1647,$U$12:$AD$125,8),0,VLOOKUP(A1648,U$12:$AD$125,8))</f>
        <v>0</v>
      </c>
      <c r="M1648" s="65">
        <f>IF(L1648&gt;0,VLOOKUP(L1648,T$12:$AC$125,7),0)</f>
        <v>0</v>
      </c>
      <c r="N1648" s="60">
        <f t="shared" si="410"/>
        <v>0</v>
      </c>
      <c r="O1648" s="60">
        <f t="shared" ca="1" si="411"/>
        <v>0.45868998999999999</v>
      </c>
      <c r="P1648" s="66" t="str">
        <f t="shared" si="412"/>
        <v>A+J=</v>
      </c>
      <c r="Q1648" s="67">
        <f t="shared" si="413"/>
        <v>45882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</row>
    <row r="1649" spans="1:147" x14ac:dyDescent="0.2">
      <c r="A1649" s="59">
        <f t="shared" si="401"/>
        <v>45015</v>
      </c>
      <c r="B1649" s="70">
        <f t="shared" ca="1" si="403"/>
        <v>1.45965308</v>
      </c>
      <c r="C1649" s="60">
        <f t="shared" si="404"/>
        <v>1</v>
      </c>
      <c r="D1649" s="61">
        <f ca="1">IF(A1649&lt;$B$1,VLOOKUP(A1649,[1]DI!$A$4:$B$15000,2,FALSE),0)</f>
        <v>0.13650000000000001</v>
      </c>
      <c r="E1649" s="60">
        <f t="shared" ca="1" si="405"/>
        <v>5.0788000000000005E-4</v>
      </c>
      <c r="F1649" s="62">
        <f t="shared" si="402"/>
        <v>1.3</v>
      </c>
      <c r="G1649" s="63">
        <f t="shared" ca="1" si="406"/>
        <v>1.0006602440000001</v>
      </c>
      <c r="H1649" s="60">
        <f ca="1">TRUNC(PRODUCT(G$10:G1648),15)</f>
        <v>1.4596530838510899</v>
      </c>
      <c r="I1649" s="60">
        <f t="shared" si="407"/>
        <v>1</v>
      </c>
      <c r="J1649" s="60">
        <f t="shared" ca="1" si="408"/>
        <v>1.45965308</v>
      </c>
      <c r="K1649" s="60">
        <f t="shared" ca="1" si="409"/>
        <v>0.45965307999999999</v>
      </c>
      <c r="L1649" s="64">
        <f>IF(VLOOKUP(A1649,$U$12:$AD$125,8)=VLOOKUP(A1648,$U$12:$AD$125,8),0,VLOOKUP(A1649,U$12:$AD$125,8))</f>
        <v>0</v>
      </c>
      <c r="M1649" s="65">
        <f>IF(L1649&gt;0,VLOOKUP(L1649,T$12:$AC$125,7),0)</f>
        <v>0</v>
      </c>
      <c r="N1649" s="60">
        <f t="shared" si="410"/>
        <v>0</v>
      </c>
      <c r="O1649" s="60">
        <f t="shared" ca="1" si="411"/>
        <v>0.45965307999999999</v>
      </c>
      <c r="P1649" s="66" t="str">
        <f t="shared" si="412"/>
        <v>A+J=</v>
      </c>
      <c r="Q1649" s="67">
        <f t="shared" si="413"/>
        <v>45882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</row>
    <row r="1650" spans="1:147" x14ac:dyDescent="0.2">
      <c r="A1650" s="59">
        <f t="shared" si="401"/>
        <v>45016</v>
      </c>
      <c r="B1650" s="70">
        <f t="shared" ca="1" si="403"/>
        <v>1.4606168099999999</v>
      </c>
      <c r="C1650" s="60">
        <f t="shared" si="404"/>
        <v>1</v>
      </c>
      <c r="D1650" s="61">
        <f ca="1">IF(A1650&lt;$B$1,VLOOKUP(A1650,[1]DI!$A$4:$B$15000,2,FALSE),0)</f>
        <v>0.13650000000000001</v>
      </c>
      <c r="E1650" s="60">
        <f t="shared" ca="1" si="405"/>
        <v>5.0788000000000005E-4</v>
      </c>
      <c r="F1650" s="62">
        <f t="shared" si="402"/>
        <v>1.3</v>
      </c>
      <c r="G1650" s="63">
        <f t="shared" ca="1" si="406"/>
        <v>1.0006602440000001</v>
      </c>
      <c r="H1650" s="60">
        <f ca="1">TRUNC(PRODUCT(G$10:G1649),15)</f>
        <v>1.4606168110417801</v>
      </c>
      <c r="I1650" s="60">
        <f t="shared" si="407"/>
        <v>1</v>
      </c>
      <c r="J1650" s="60">
        <f t="shared" ca="1" si="408"/>
        <v>1.4606168100000001</v>
      </c>
      <c r="K1650" s="60">
        <f t="shared" ca="1" si="409"/>
        <v>0.46061680999999999</v>
      </c>
      <c r="L1650" s="64">
        <f>IF(VLOOKUP(A1650,$U$12:$AD$125,8)=VLOOKUP(A1649,$U$12:$AD$125,8),0,VLOOKUP(A1650,U$12:$AD$125,8))</f>
        <v>0</v>
      </c>
      <c r="M1650" s="65">
        <f>IF(L1650&gt;0,VLOOKUP(L1650,T$12:$AC$125,7),0)</f>
        <v>0</v>
      </c>
      <c r="N1650" s="60">
        <f t="shared" si="410"/>
        <v>0</v>
      </c>
      <c r="O1650" s="60">
        <f t="shared" ca="1" si="411"/>
        <v>0.46061680999999999</v>
      </c>
      <c r="P1650" s="66" t="str">
        <f t="shared" si="412"/>
        <v>A+J=</v>
      </c>
      <c r="Q1650" s="67">
        <f t="shared" si="413"/>
        <v>45882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</row>
    <row r="1651" spans="1:147" x14ac:dyDescent="0.2">
      <c r="A1651" s="59">
        <f t="shared" si="401"/>
        <v>45017</v>
      </c>
      <c r="B1651" s="70">
        <f t="shared" ca="1" si="403"/>
        <v>1.4615811700000001</v>
      </c>
      <c r="C1651" s="60">
        <f t="shared" si="404"/>
        <v>1</v>
      </c>
      <c r="D1651" s="61">
        <f ca="1">IF(A1651&lt;$B$1,VLOOKUP(A1651,[1]DI!$A$4:$B$15000,2,FALSE),0)</f>
        <v>0</v>
      </c>
      <c r="E1651" s="60">
        <f t="shared" ca="1" si="405"/>
        <v>0</v>
      </c>
      <c r="F1651" s="62">
        <f t="shared" si="402"/>
        <v>1.3</v>
      </c>
      <c r="G1651" s="63">
        <f t="shared" ca="1" si="406"/>
        <v>1</v>
      </c>
      <c r="H1651" s="60">
        <f ca="1">TRUNC(PRODUCT(G$10:G1650),15)</f>
        <v>1.46158117452757</v>
      </c>
      <c r="I1651" s="60">
        <f t="shared" si="407"/>
        <v>1</v>
      </c>
      <c r="J1651" s="60">
        <f t="shared" ca="1" si="408"/>
        <v>1.4615811700000001</v>
      </c>
      <c r="K1651" s="60">
        <f t="shared" ca="1" si="409"/>
        <v>0.46158116999999999</v>
      </c>
      <c r="L1651" s="64">
        <f>IF(VLOOKUP(A1651,$U$12:$AD$125,8)=VLOOKUP(A1650,$U$12:$AD$125,8),0,VLOOKUP(A1651,U$12:$AD$125,8))</f>
        <v>0</v>
      </c>
      <c r="M1651" s="65">
        <f>IF(L1651&gt;0,VLOOKUP(L1651,T$12:$AC$125,7),0)</f>
        <v>0</v>
      </c>
      <c r="N1651" s="60">
        <f t="shared" si="410"/>
        <v>0</v>
      </c>
      <c r="O1651" s="60">
        <f t="shared" ca="1" si="411"/>
        <v>0.46158116999999999</v>
      </c>
      <c r="P1651" s="66" t="str">
        <f t="shared" si="412"/>
        <v>A+J=</v>
      </c>
      <c r="Q1651" s="67">
        <f t="shared" si="413"/>
        <v>45882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</row>
    <row r="1652" spans="1:147" x14ac:dyDescent="0.2">
      <c r="A1652" s="59">
        <f t="shared" si="401"/>
        <v>45018</v>
      </c>
      <c r="B1652" s="70">
        <f t="shared" ca="1" si="403"/>
        <v>1.4615811700000001</v>
      </c>
      <c r="C1652" s="60">
        <f t="shared" si="404"/>
        <v>1</v>
      </c>
      <c r="D1652" s="61">
        <f ca="1">IF(A1652&lt;$B$1,VLOOKUP(A1652,[1]DI!$A$4:$B$15000,2,FALSE),0)</f>
        <v>0</v>
      </c>
      <c r="E1652" s="60">
        <f t="shared" ca="1" si="405"/>
        <v>0</v>
      </c>
      <c r="F1652" s="62">
        <f t="shared" si="402"/>
        <v>1.3</v>
      </c>
      <c r="G1652" s="63">
        <f t="shared" ca="1" si="406"/>
        <v>1</v>
      </c>
      <c r="H1652" s="60">
        <f ca="1">TRUNC(PRODUCT(G$10:G1651),15)</f>
        <v>1.46158117452757</v>
      </c>
      <c r="I1652" s="60">
        <f t="shared" si="407"/>
        <v>1</v>
      </c>
      <c r="J1652" s="60">
        <f t="shared" ca="1" si="408"/>
        <v>1.4615811700000001</v>
      </c>
      <c r="K1652" s="60">
        <f t="shared" ca="1" si="409"/>
        <v>0.46158116999999999</v>
      </c>
      <c r="L1652" s="64">
        <f>IF(VLOOKUP(A1652,$U$12:$AD$125,8)=VLOOKUP(A1651,$U$12:$AD$125,8),0,VLOOKUP(A1652,U$12:$AD$125,8))</f>
        <v>0</v>
      </c>
      <c r="M1652" s="65">
        <f>IF(L1652&gt;0,VLOOKUP(L1652,T$12:$AC$125,7),0)</f>
        <v>0</v>
      </c>
      <c r="N1652" s="60">
        <f t="shared" si="410"/>
        <v>0</v>
      </c>
      <c r="O1652" s="60">
        <f t="shared" ca="1" si="411"/>
        <v>0.46158116999999999</v>
      </c>
      <c r="P1652" s="66" t="str">
        <f t="shared" si="412"/>
        <v>A+J=</v>
      </c>
      <c r="Q1652" s="67">
        <f t="shared" si="413"/>
        <v>45882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</row>
    <row r="1653" spans="1:147" x14ac:dyDescent="0.2">
      <c r="A1653" s="59">
        <f t="shared" si="401"/>
        <v>45019</v>
      </c>
      <c r="B1653" s="70">
        <f t="shared" ca="1" si="403"/>
        <v>1.4615811700000001</v>
      </c>
      <c r="C1653" s="60">
        <f t="shared" si="404"/>
        <v>1</v>
      </c>
      <c r="D1653" s="61">
        <f ca="1">IF(A1653&lt;$B$1,VLOOKUP(A1653,[1]DI!$A$4:$B$15000,2,FALSE),0)</f>
        <v>0.13650000000000001</v>
      </c>
      <c r="E1653" s="60">
        <f t="shared" ca="1" si="405"/>
        <v>5.0788000000000005E-4</v>
      </c>
      <c r="F1653" s="62">
        <f t="shared" si="402"/>
        <v>1.3</v>
      </c>
      <c r="G1653" s="63">
        <f t="shared" ca="1" si="406"/>
        <v>1.0006602440000001</v>
      </c>
      <c r="H1653" s="60">
        <f ca="1">TRUNC(PRODUCT(G$10:G1652),15)</f>
        <v>1.46158117452757</v>
      </c>
      <c r="I1653" s="60">
        <f t="shared" si="407"/>
        <v>1</v>
      </c>
      <c r="J1653" s="60">
        <f t="shared" ca="1" si="408"/>
        <v>1.4615811700000001</v>
      </c>
      <c r="K1653" s="60">
        <f t="shared" ca="1" si="409"/>
        <v>0.46158116999999999</v>
      </c>
      <c r="L1653" s="64">
        <f>IF(VLOOKUP(A1653,$U$12:$AD$125,8)=VLOOKUP(A1652,$U$12:$AD$125,8),0,VLOOKUP(A1653,U$12:$AD$125,8))</f>
        <v>0</v>
      </c>
      <c r="M1653" s="65">
        <f>IF(L1653&gt;0,VLOOKUP(L1653,T$12:$AC$125,7),0)</f>
        <v>0</v>
      </c>
      <c r="N1653" s="60">
        <f t="shared" si="410"/>
        <v>0</v>
      </c>
      <c r="O1653" s="60">
        <f t="shared" ca="1" si="411"/>
        <v>0.46158116999999999</v>
      </c>
      <c r="P1653" s="66" t="str">
        <f t="shared" si="412"/>
        <v>A+J=</v>
      </c>
      <c r="Q1653" s="67">
        <f t="shared" si="413"/>
        <v>45882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</row>
    <row r="1654" spans="1:147" x14ac:dyDescent="0.2">
      <c r="A1654" s="59">
        <f t="shared" si="401"/>
        <v>45020</v>
      </c>
      <c r="B1654" s="70">
        <f t="shared" ca="1" si="403"/>
        <v>1.46254617</v>
      </c>
      <c r="C1654" s="60">
        <f t="shared" si="404"/>
        <v>1</v>
      </c>
      <c r="D1654" s="61">
        <f ca="1">IF(A1654&lt;$B$1,VLOOKUP(A1654,[1]DI!$A$4:$B$15000,2,FALSE),0)</f>
        <v>0.13650000000000001</v>
      </c>
      <c r="E1654" s="60">
        <f t="shared" ca="1" si="405"/>
        <v>5.0788000000000005E-4</v>
      </c>
      <c r="F1654" s="62">
        <f t="shared" si="402"/>
        <v>1.3</v>
      </c>
      <c r="G1654" s="63">
        <f t="shared" ca="1" si="406"/>
        <v>1.0006602440000001</v>
      </c>
      <c r="H1654" s="60">
        <f ca="1">TRUNC(PRODUCT(G$10:G1653),15)</f>
        <v>1.46254617472857</v>
      </c>
      <c r="I1654" s="60">
        <f t="shared" si="407"/>
        <v>1</v>
      </c>
      <c r="J1654" s="60">
        <f t="shared" ca="1" si="408"/>
        <v>1.46254617</v>
      </c>
      <c r="K1654" s="60">
        <f t="shared" ca="1" si="409"/>
        <v>0.46254616999999998</v>
      </c>
      <c r="L1654" s="64">
        <f>IF(VLOOKUP(A1654,$U$12:$AD$125,8)=VLOOKUP(A1653,$U$12:$AD$125,8),0,VLOOKUP(A1654,U$12:$AD$125,8))</f>
        <v>0</v>
      </c>
      <c r="M1654" s="65">
        <f>IF(L1654&gt;0,VLOOKUP(L1654,T$12:$AC$125,7),0)</f>
        <v>0</v>
      </c>
      <c r="N1654" s="60">
        <f t="shared" si="410"/>
        <v>0</v>
      </c>
      <c r="O1654" s="60">
        <f t="shared" ca="1" si="411"/>
        <v>0.46254616999999998</v>
      </c>
      <c r="P1654" s="66" t="str">
        <f t="shared" si="412"/>
        <v>A+J=</v>
      </c>
      <c r="Q1654" s="67">
        <f t="shared" si="413"/>
        <v>45882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</row>
    <row r="1655" spans="1:147" x14ac:dyDescent="0.2">
      <c r="A1655" s="59">
        <f t="shared" si="401"/>
        <v>45021</v>
      </c>
      <c r="B1655" s="70">
        <f t="shared" ca="1" si="403"/>
        <v>1.46351181</v>
      </c>
      <c r="C1655" s="60">
        <f t="shared" si="404"/>
        <v>1</v>
      </c>
      <c r="D1655" s="61">
        <f ca="1">IF(A1655&lt;$B$1,VLOOKUP(A1655,[1]DI!$A$4:$B$15000,2,FALSE),0)</f>
        <v>0.13650000000000001</v>
      </c>
      <c r="E1655" s="60">
        <f t="shared" ca="1" si="405"/>
        <v>5.0788000000000005E-4</v>
      </c>
      <c r="F1655" s="62">
        <f t="shared" si="402"/>
        <v>1.3</v>
      </c>
      <c r="G1655" s="63">
        <f t="shared" ca="1" si="406"/>
        <v>1.0006602440000001</v>
      </c>
      <c r="H1655" s="60">
        <f ca="1">TRUNC(PRODUCT(G$10:G1654),15)</f>
        <v>1.46351181206515</v>
      </c>
      <c r="I1655" s="60">
        <f t="shared" si="407"/>
        <v>1</v>
      </c>
      <c r="J1655" s="60">
        <f t="shared" ca="1" si="408"/>
        <v>1.46351181</v>
      </c>
      <c r="K1655" s="60">
        <f t="shared" ca="1" si="409"/>
        <v>0.46351181000000002</v>
      </c>
      <c r="L1655" s="64">
        <f>IF(VLOOKUP(A1655,$U$12:$AD$125,8)=VLOOKUP(A1654,$U$12:$AD$125,8),0,VLOOKUP(A1655,U$12:$AD$125,8))</f>
        <v>0</v>
      </c>
      <c r="M1655" s="65">
        <f>IF(L1655&gt;0,VLOOKUP(L1655,T$12:$AC$125,7),0)</f>
        <v>0</v>
      </c>
      <c r="N1655" s="60">
        <f t="shared" si="410"/>
        <v>0</v>
      </c>
      <c r="O1655" s="60">
        <f t="shared" ca="1" si="411"/>
        <v>0.46351181000000002</v>
      </c>
      <c r="P1655" s="66" t="str">
        <f t="shared" si="412"/>
        <v>A+J=</v>
      </c>
      <c r="Q1655" s="67">
        <f t="shared" si="413"/>
        <v>45882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</row>
    <row r="1656" spans="1:147" x14ac:dyDescent="0.2">
      <c r="A1656" s="59">
        <f t="shared" si="401"/>
        <v>45022</v>
      </c>
      <c r="B1656" s="70">
        <f t="shared" ca="1" si="403"/>
        <v>1.4644780900000001</v>
      </c>
      <c r="C1656" s="60">
        <f t="shared" si="404"/>
        <v>1</v>
      </c>
      <c r="D1656" s="61">
        <f ca="1">IF(A1656&lt;$B$1,VLOOKUP(A1656,[1]DI!$A$4:$B$15000,2,FALSE),0)</f>
        <v>0.13650000000000001</v>
      </c>
      <c r="E1656" s="60">
        <f t="shared" ca="1" si="405"/>
        <v>5.0788000000000005E-4</v>
      </c>
      <c r="F1656" s="62">
        <f t="shared" si="402"/>
        <v>1.3</v>
      </c>
      <c r="G1656" s="63">
        <f t="shared" ca="1" si="406"/>
        <v>1.0006602440000001</v>
      </c>
      <c r="H1656" s="60">
        <f ca="1">TRUNC(PRODUCT(G$10:G1655),15)</f>
        <v>1.4644780869580001</v>
      </c>
      <c r="I1656" s="60">
        <f t="shared" si="407"/>
        <v>1</v>
      </c>
      <c r="J1656" s="60">
        <f t="shared" ca="1" si="408"/>
        <v>1.4644780900000001</v>
      </c>
      <c r="K1656" s="60">
        <f t="shared" ca="1" si="409"/>
        <v>0.46447809000000001</v>
      </c>
      <c r="L1656" s="64">
        <f>IF(VLOOKUP(A1656,$U$12:$AD$125,8)=VLOOKUP(A1655,$U$12:$AD$125,8),0,VLOOKUP(A1656,U$12:$AD$125,8))</f>
        <v>0</v>
      </c>
      <c r="M1656" s="65">
        <f>IF(L1656&gt;0,VLOOKUP(L1656,T$12:$AC$125,7),0)</f>
        <v>0</v>
      </c>
      <c r="N1656" s="60">
        <f t="shared" si="410"/>
        <v>0</v>
      </c>
      <c r="O1656" s="60">
        <f t="shared" ca="1" si="411"/>
        <v>0.46447809000000001</v>
      </c>
      <c r="P1656" s="66" t="str">
        <f t="shared" si="412"/>
        <v>A+J=</v>
      </c>
      <c r="Q1656" s="67">
        <f t="shared" si="413"/>
        <v>45882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</row>
    <row r="1657" spans="1:147" x14ac:dyDescent="0.2">
      <c r="A1657" s="59">
        <f t="shared" si="401"/>
        <v>45023</v>
      </c>
      <c r="B1657" s="70">
        <f t="shared" ca="1" si="403"/>
        <v>1.4654449999999999</v>
      </c>
      <c r="C1657" s="60">
        <f t="shared" si="404"/>
        <v>1</v>
      </c>
      <c r="D1657" s="61">
        <f ca="1">IF(A1657&lt;$B$1,VLOOKUP(A1657,[1]DI!$A$4:$B$15000,2,FALSE),0)</f>
        <v>0</v>
      </c>
      <c r="E1657" s="60">
        <f t="shared" ca="1" si="405"/>
        <v>0</v>
      </c>
      <c r="F1657" s="62">
        <f t="shared" si="402"/>
        <v>1.3</v>
      </c>
      <c r="G1657" s="63">
        <f t="shared" ca="1" si="406"/>
        <v>1</v>
      </c>
      <c r="H1657" s="60">
        <f ca="1">TRUNC(PRODUCT(G$10:G1656),15)</f>
        <v>1.4654449998280501</v>
      </c>
      <c r="I1657" s="60">
        <f t="shared" si="407"/>
        <v>1</v>
      </c>
      <c r="J1657" s="60">
        <f t="shared" ca="1" si="408"/>
        <v>1.4654450000000001</v>
      </c>
      <c r="K1657" s="60">
        <f t="shared" ca="1" si="409"/>
        <v>0.465445</v>
      </c>
      <c r="L1657" s="64">
        <f>IF(VLOOKUP(A1657,$U$12:$AD$125,8)=VLOOKUP(A1656,$U$12:$AD$125,8),0,VLOOKUP(A1657,U$12:$AD$125,8))</f>
        <v>0</v>
      </c>
      <c r="M1657" s="65">
        <f>IF(L1657&gt;0,VLOOKUP(L1657,T$12:$AC$125,7),0)</f>
        <v>0</v>
      </c>
      <c r="N1657" s="60">
        <f t="shared" si="410"/>
        <v>0</v>
      </c>
      <c r="O1657" s="60">
        <f t="shared" ca="1" si="411"/>
        <v>0.465445</v>
      </c>
      <c r="P1657" s="66" t="str">
        <f t="shared" si="412"/>
        <v>A+J=</v>
      </c>
      <c r="Q1657" s="67">
        <f t="shared" si="413"/>
        <v>45882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</row>
    <row r="1658" spans="1:147" x14ac:dyDescent="0.2">
      <c r="A1658" s="59">
        <f t="shared" si="401"/>
        <v>45024</v>
      </c>
      <c r="B1658" s="70">
        <f t="shared" ca="1" si="403"/>
        <v>1.4654449999999999</v>
      </c>
      <c r="C1658" s="60">
        <f t="shared" si="404"/>
        <v>1</v>
      </c>
      <c r="D1658" s="61">
        <f ca="1">IF(A1658&lt;$B$1,VLOOKUP(A1658,[1]DI!$A$4:$B$15000,2,FALSE),0)</f>
        <v>0</v>
      </c>
      <c r="E1658" s="60">
        <f t="shared" ca="1" si="405"/>
        <v>0</v>
      </c>
      <c r="F1658" s="62">
        <f t="shared" si="402"/>
        <v>1.3</v>
      </c>
      <c r="G1658" s="63">
        <f t="shared" ca="1" si="406"/>
        <v>1</v>
      </c>
      <c r="H1658" s="60">
        <f ca="1">TRUNC(PRODUCT(G$10:G1657),15)</f>
        <v>1.4654449998280501</v>
      </c>
      <c r="I1658" s="60">
        <f t="shared" si="407"/>
        <v>1</v>
      </c>
      <c r="J1658" s="60">
        <f t="shared" ca="1" si="408"/>
        <v>1.4654450000000001</v>
      </c>
      <c r="K1658" s="60">
        <f t="shared" ca="1" si="409"/>
        <v>0.465445</v>
      </c>
      <c r="L1658" s="64">
        <f>IF(VLOOKUP(A1658,$U$12:$AD$125,8)=VLOOKUP(A1657,$U$12:$AD$125,8),0,VLOOKUP(A1658,U$12:$AD$125,8))</f>
        <v>0</v>
      </c>
      <c r="M1658" s="65">
        <f>IF(L1658&gt;0,VLOOKUP(L1658,T$12:$AC$125,7),0)</f>
        <v>0</v>
      </c>
      <c r="N1658" s="60">
        <f t="shared" si="410"/>
        <v>0</v>
      </c>
      <c r="O1658" s="60">
        <f t="shared" ca="1" si="411"/>
        <v>0.465445</v>
      </c>
      <c r="P1658" s="66" t="str">
        <f t="shared" si="412"/>
        <v>A+J=</v>
      </c>
      <c r="Q1658" s="67">
        <f t="shared" si="413"/>
        <v>45882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</row>
    <row r="1659" spans="1:147" x14ac:dyDescent="0.2">
      <c r="A1659" s="59">
        <f t="shared" si="401"/>
        <v>45025</v>
      </c>
      <c r="B1659" s="70">
        <f t="shared" ca="1" si="403"/>
        <v>1.4654449999999999</v>
      </c>
      <c r="C1659" s="60">
        <f t="shared" si="404"/>
        <v>1</v>
      </c>
      <c r="D1659" s="61">
        <f ca="1">IF(A1659&lt;$B$1,VLOOKUP(A1659,[1]DI!$A$4:$B$15000,2,FALSE),0)</f>
        <v>0</v>
      </c>
      <c r="E1659" s="60">
        <f t="shared" ca="1" si="405"/>
        <v>0</v>
      </c>
      <c r="F1659" s="62">
        <f t="shared" si="402"/>
        <v>1.3</v>
      </c>
      <c r="G1659" s="63">
        <f t="shared" ca="1" si="406"/>
        <v>1</v>
      </c>
      <c r="H1659" s="60">
        <f ca="1">TRUNC(PRODUCT(G$10:G1658),15)</f>
        <v>1.4654449998280501</v>
      </c>
      <c r="I1659" s="60">
        <f t="shared" si="407"/>
        <v>1</v>
      </c>
      <c r="J1659" s="60">
        <f t="shared" ca="1" si="408"/>
        <v>1.4654450000000001</v>
      </c>
      <c r="K1659" s="60">
        <f t="shared" ca="1" si="409"/>
        <v>0.465445</v>
      </c>
      <c r="L1659" s="64">
        <f>IF(VLOOKUP(A1659,$U$12:$AD$125,8)=VLOOKUP(A1658,$U$12:$AD$125,8),0,VLOOKUP(A1659,U$12:$AD$125,8))</f>
        <v>0</v>
      </c>
      <c r="M1659" s="65">
        <f>IF(L1659&gt;0,VLOOKUP(L1659,T$12:$AC$125,7),0)</f>
        <v>0</v>
      </c>
      <c r="N1659" s="60">
        <f t="shared" si="410"/>
        <v>0</v>
      </c>
      <c r="O1659" s="60">
        <f t="shared" ca="1" si="411"/>
        <v>0.465445</v>
      </c>
      <c r="P1659" s="66" t="str">
        <f t="shared" si="412"/>
        <v>A+J=</v>
      </c>
      <c r="Q1659" s="67">
        <f t="shared" si="413"/>
        <v>45882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</row>
    <row r="1660" spans="1:147" x14ac:dyDescent="0.2">
      <c r="A1660" s="59">
        <f t="shared" si="401"/>
        <v>45026</v>
      </c>
      <c r="B1660" s="70">
        <f t="shared" ca="1" si="403"/>
        <v>1.4654449999999999</v>
      </c>
      <c r="C1660" s="60">
        <f t="shared" si="404"/>
        <v>1</v>
      </c>
      <c r="D1660" s="61">
        <f ca="1">IF(A1660&lt;$B$1,VLOOKUP(A1660,[1]DI!$A$4:$B$15000,2,FALSE),0)</f>
        <v>0.13650000000000001</v>
      </c>
      <c r="E1660" s="60">
        <f t="shared" ca="1" si="405"/>
        <v>5.0788000000000005E-4</v>
      </c>
      <c r="F1660" s="62">
        <f t="shared" si="402"/>
        <v>1.3</v>
      </c>
      <c r="G1660" s="63">
        <f t="shared" ca="1" si="406"/>
        <v>1.0006602440000001</v>
      </c>
      <c r="H1660" s="60">
        <f ca="1">TRUNC(PRODUCT(G$10:G1659),15)</f>
        <v>1.4654449998280501</v>
      </c>
      <c r="I1660" s="60">
        <f t="shared" si="407"/>
        <v>1</v>
      </c>
      <c r="J1660" s="60">
        <f t="shared" ca="1" si="408"/>
        <v>1.4654450000000001</v>
      </c>
      <c r="K1660" s="60">
        <f t="shared" ca="1" si="409"/>
        <v>0.465445</v>
      </c>
      <c r="L1660" s="64">
        <f>IF(VLOOKUP(A1660,$U$12:$AD$125,8)=VLOOKUP(A1659,$U$12:$AD$125,8),0,VLOOKUP(A1660,U$12:$AD$125,8))</f>
        <v>0</v>
      </c>
      <c r="M1660" s="65">
        <f>IF(L1660&gt;0,VLOOKUP(L1660,T$12:$AC$125,7),0)</f>
        <v>0</v>
      </c>
      <c r="N1660" s="60">
        <f t="shared" si="410"/>
        <v>0</v>
      </c>
      <c r="O1660" s="60">
        <f t="shared" ca="1" si="411"/>
        <v>0.465445</v>
      </c>
      <c r="P1660" s="66" t="str">
        <f t="shared" si="412"/>
        <v>A+J=</v>
      </c>
      <c r="Q1660" s="67">
        <f t="shared" si="413"/>
        <v>45882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</row>
    <row r="1661" spans="1:147" x14ac:dyDescent="0.2">
      <c r="A1661" s="59">
        <f t="shared" si="401"/>
        <v>45027</v>
      </c>
      <c r="B1661" s="70">
        <f t="shared" ca="1" si="403"/>
        <v>1.46641255</v>
      </c>
      <c r="C1661" s="60">
        <f t="shared" si="404"/>
        <v>1</v>
      </c>
      <c r="D1661" s="61">
        <f ca="1">IF(A1661&lt;$B$1,VLOOKUP(A1661,[1]DI!$A$4:$B$15000,2,FALSE),0)</f>
        <v>0.13650000000000001</v>
      </c>
      <c r="E1661" s="60">
        <f t="shared" ca="1" si="405"/>
        <v>5.0788000000000005E-4</v>
      </c>
      <c r="F1661" s="62">
        <f t="shared" si="402"/>
        <v>1.3</v>
      </c>
      <c r="G1661" s="63">
        <f t="shared" ca="1" si="406"/>
        <v>1.0006602440000001</v>
      </c>
      <c r="H1661" s="60">
        <f ca="1">TRUNC(PRODUCT(G$10:G1660),15)</f>
        <v>1.46641255109651</v>
      </c>
      <c r="I1661" s="60">
        <f t="shared" si="407"/>
        <v>1</v>
      </c>
      <c r="J1661" s="60">
        <f t="shared" ca="1" si="408"/>
        <v>1.46641255</v>
      </c>
      <c r="K1661" s="60">
        <f t="shared" ca="1" si="409"/>
        <v>0.46641254999999998</v>
      </c>
      <c r="L1661" s="64">
        <f>IF(VLOOKUP(A1661,$U$12:$AD$125,8)=VLOOKUP(A1660,$U$12:$AD$125,8),0,VLOOKUP(A1661,U$12:$AD$125,8))</f>
        <v>0</v>
      </c>
      <c r="M1661" s="65">
        <f>IF(L1661&gt;0,VLOOKUP(L1661,T$12:$AC$125,7),0)</f>
        <v>0</v>
      </c>
      <c r="N1661" s="60">
        <f t="shared" si="410"/>
        <v>0</v>
      </c>
      <c r="O1661" s="60">
        <f t="shared" ca="1" si="411"/>
        <v>0.46641254999999998</v>
      </c>
      <c r="P1661" s="66" t="str">
        <f t="shared" si="412"/>
        <v>A+J=</v>
      </c>
      <c r="Q1661" s="67">
        <f t="shared" si="413"/>
        <v>45882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</row>
    <row r="1662" spans="1:147" x14ac:dyDescent="0.2">
      <c r="A1662" s="59">
        <f t="shared" si="401"/>
        <v>45028</v>
      </c>
      <c r="B1662" s="70">
        <f t="shared" ca="1" si="403"/>
        <v>1.4673807400000001</v>
      </c>
      <c r="C1662" s="60">
        <f t="shared" si="404"/>
        <v>1</v>
      </c>
      <c r="D1662" s="61">
        <f ca="1">IF(A1662&lt;$B$1,VLOOKUP(A1662,[1]DI!$A$4:$B$15000,2,FALSE),0)</f>
        <v>0.13650000000000001</v>
      </c>
      <c r="E1662" s="60">
        <f t="shared" ca="1" si="405"/>
        <v>5.0788000000000005E-4</v>
      </c>
      <c r="F1662" s="62">
        <f t="shared" si="402"/>
        <v>1.3</v>
      </c>
      <c r="G1662" s="63">
        <f t="shared" ca="1" si="406"/>
        <v>1.0006602440000001</v>
      </c>
      <c r="H1662" s="60">
        <f ca="1">TRUNC(PRODUCT(G$10:G1661),15)</f>
        <v>1.4673807411849</v>
      </c>
      <c r="I1662" s="60">
        <f t="shared" si="407"/>
        <v>1</v>
      </c>
      <c r="J1662" s="60">
        <f t="shared" ca="1" si="408"/>
        <v>1.4673807400000001</v>
      </c>
      <c r="K1662" s="60">
        <f t="shared" ca="1" si="409"/>
        <v>0.46738074000000002</v>
      </c>
      <c r="L1662" s="64">
        <f>IF(VLOOKUP(A1662,$U$12:$AD$125,8)=VLOOKUP(A1661,$U$12:$AD$125,8),0,VLOOKUP(A1662,U$12:$AD$125,8))</f>
        <v>0</v>
      </c>
      <c r="M1662" s="65">
        <f>IF(L1662&gt;0,VLOOKUP(L1662,T$12:$AC$125,7),0)</f>
        <v>0</v>
      </c>
      <c r="N1662" s="60">
        <f t="shared" si="410"/>
        <v>0</v>
      </c>
      <c r="O1662" s="60">
        <f t="shared" ca="1" si="411"/>
        <v>0.46738074000000002</v>
      </c>
      <c r="P1662" s="66" t="str">
        <f t="shared" si="412"/>
        <v>A+J=</v>
      </c>
      <c r="Q1662" s="67">
        <f t="shared" si="413"/>
        <v>45882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</row>
    <row r="1663" spans="1:147" x14ac:dyDescent="0.2">
      <c r="A1663" s="59">
        <f t="shared" si="401"/>
        <v>45029</v>
      </c>
      <c r="B1663" s="70">
        <f t="shared" ca="1" si="403"/>
        <v>1.46834957</v>
      </c>
      <c r="C1663" s="60">
        <f t="shared" si="404"/>
        <v>1</v>
      </c>
      <c r="D1663" s="61">
        <f ca="1">IF(A1663&lt;$B$1,VLOOKUP(A1663,[1]DI!$A$4:$B$15000,2,FALSE),0)</f>
        <v>0.13650000000000001</v>
      </c>
      <c r="E1663" s="60">
        <f t="shared" ca="1" si="405"/>
        <v>5.0788000000000005E-4</v>
      </c>
      <c r="F1663" s="62">
        <f t="shared" si="402"/>
        <v>1.3</v>
      </c>
      <c r="G1663" s="63">
        <f t="shared" ca="1" si="406"/>
        <v>1.0006602440000001</v>
      </c>
      <c r="H1663" s="60">
        <f ca="1">TRUNC(PRODUCT(G$10:G1662),15)</f>
        <v>1.4683495705149801</v>
      </c>
      <c r="I1663" s="60">
        <f t="shared" si="407"/>
        <v>1</v>
      </c>
      <c r="J1663" s="60">
        <f t="shared" ca="1" si="408"/>
        <v>1.46834957</v>
      </c>
      <c r="K1663" s="60">
        <f t="shared" ca="1" si="409"/>
        <v>0.46834956999999999</v>
      </c>
      <c r="L1663" s="64">
        <f>IF(VLOOKUP(A1663,$U$12:$AD$125,8)=VLOOKUP(A1662,$U$12:$AD$125,8),0,VLOOKUP(A1663,U$12:$AD$125,8))</f>
        <v>0</v>
      </c>
      <c r="M1663" s="65">
        <f>IF(L1663&gt;0,VLOOKUP(L1663,T$12:$AC$125,7),0)</f>
        <v>0</v>
      </c>
      <c r="N1663" s="60">
        <f t="shared" si="410"/>
        <v>0</v>
      </c>
      <c r="O1663" s="60">
        <f t="shared" ca="1" si="411"/>
        <v>0.46834956999999999</v>
      </c>
      <c r="P1663" s="66" t="str">
        <f t="shared" si="412"/>
        <v>A+J=</v>
      </c>
      <c r="Q1663" s="67">
        <f t="shared" si="413"/>
        <v>45882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</row>
    <row r="1664" spans="1:147" x14ac:dyDescent="0.2">
      <c r="A1664" s="59">
        <f t="shared" si="401"/>
        <v>45030</v>
      </c>
      <c r="B1664" s="70">
        <f t="shared" ca="1" si="403"/>
        <v>1.46931904</v>
      </c>
      <c r="C1664" s="60">
        <f t="shared" si="404"/>
        <v>1</v>
      </c>
      <c r="D1664" s="61">
        <f ca="1">IF(A1664&lt;$B$1,VLOOKUP(A1664,[1]DI!$A$4:$B$15000,2,FALSE),0)</f>
        <v>0.13650000000000001</v>
      </c>
      <c r="E1664" s="60">
        <f t="shared" ca="1" si="405"/>
        <v>5.0788000000000005E-4</v>
      </c>
      <c r="F1664" s="62">
        <f t="shared" si="402"/>
        <v>1.3</v>
      </c>
      <c r="G1664" s="63">
        <f t="shared" ca="1" si="406"/>
        <v>1.0006602440000001</v>
      </c>
      <c r="H1664" s="60">
        <f ca="1">TRUNC(PRODUCT(G$10:G1663),15)</f>
        <v>1.46931903950882</v>
      </c>
      <c r="I1664" s="60">
        <f t="shared" si="407"/>
        <v>1</v>
      </c>
      <c r="J1664" s="60">
        <f t="shared" ca="1" si="408"/>
        <v>1.46931904</v>
      </c>
      <c r="K1664" s="60">
        <f t="shared" ca="1" si="409"/>
        <v>0.46931904000000002</v>
      </c>
      <c r="L1664" s="64">
        <f>IF(VLOOKUP(A1664,$U$12:$AD$125,8)=VLOOKUP(A1663,$U$12:$AD$125,8),0,VLOOKUP(A1664,U$12:$AD$125,8))</f>
        <v>0</v>
      </c>
      <c r="M1664" s="65">
        <f>IF(L1664&gt;0,VLOOKUP(L1664,T$12:$AC$125,7),0)</f>
        <v>0</v>
      </c>
      <c r="N1664" s="60">
        <f t="shared" si="410"/>
        <v>0</v>
      </c>
      <c r="O1664" s="60">
        <f t="shared" ca="1" si="411"/>
        <v>0.46931904000000002</v>
      </c>
      <c r="P1664" s="66" t="str">
        <f t="shared" si="412"/>
        <v>A+J=</v>
      </c>
      <c r="Q1664" s="67">
        <f t="shared" si="413"/>
        <v>45882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</row>
    <row r="1665" spans="1:147" x14ac:dyDescent="0.2">
      <c r="A1665" s="59">
        <f t="shared" si="401"/>
        <v>45031</v>
      </c>
      <c r="B1665" s="70">
        <f t="shared" ca="1" si="403"/>
        <v>1.4702891499999999</v>
      </c>
      <c r="C1665" s="60">
        <f t="shared" si="404"/>
        <v>1</v>
      </c>
      <c r="D1665" s="61">
        <f ca="1">IF(A1665&lt;$B$1,VLOOKUP(A1665,[1]DI!$A$4:$B$15000,2,FALSE),0)</f>
        <v>0</v>
      </c>
      <c r="E1665" s="60">
        <f t="shared" ca="1" si="405"/>
        <v>0</v>
      </c>
      <c r="F1665" s="62">
        <f t="shared" si="402"/>
        <v>1.3</v>
      </c>
      <c r="G1665" s="63">
        <f t="shared" ca="1" si="406"/>
        <v>1</v>
      </c>
      <c r="H1665" s="60">
        <f ca="1">TRUNC(PRODUCT(G$10:G1664),15)</f>
        <v>1.4702891485887399</v>
      </c>
      <c r="I1665" s="60">
        <f t="shared" si="407"/>
        <v>1</v>
      </c>
      <c r="J1665" s="60">
        <f t="shared" ca="1" si="408"/>
        <v>1.4702891499999999</v>
      </c>
      <c r="K1665" s="60">
        <f t="shared" ca="1" si="409"/>
        <v>0.47028914999999999</v>
      </c>
      <c r="L1665" s="64">
        <f>IF(VLOOKUP(A1665,$U$12:$AD$125,8)=VLOOKUP(A1664,$U$12:$AD$125,8),0,VLOOKUP(A1665,U$12:$AD$125,8))</f>
        <v>0</v>
      </c>
      <c r="M1665" s="65">
        <f>IF(L1665&gt;0,VLOOKUP(L1665,T$12:$AC$125,7),0)</f>
        <v>0</v>
      </c>
      <c r="N1665" s="60">
        <f t="shared" si="410"/>
        <v>0</v>
      </c>
      <c r="O1665" s="60">
        <f t="shared" ca="1" si="411"/>
        <v>0.47028914999999999</v>
      </c>
      <c r="P1665" s="66" t="str">
        <f t="shared" si="412"/>
        <v>A+J=</v>
      </c>
      <c r="Q1665" s="67">
        <f t="shared" si="413"/>
        <v>45882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</row>
    <row r="1666" spans="1:147" x14ac:dyDescent="0.2">
      <c r="A1666" s="59">
        <f t="shared" si="401"/>
        <v>45032</v>
      </c>
      <c r="B1666" s="70">
        <f t="shared" ca="1" si="403"/>
        <v>1.4702891499999999</v>
      </c>
      <c r="C1666" s="60">
        <f t="shared" si="404"/>
        <v>1</v>
      </c>
      <c r="D1666" s="61">
        <f ca="1">IF(A1666&lt;$B$1,VLOOKUP(A1666,[1]DI!$A$4:$B$15000,2,FALSE),0)</f>
        <v>0</v>
      </c>
      <c r="E1666" s="60">
        <f t="shared" ca="1" si="405"/>
        <v>0</v>
      </c>
      <c r="F1666" s="62">
        <f t="shared" si="402"/>
        <v>1.3</v>
      </c>
      <c r="G1666" s="63">
        <f t="shared" ca="1" si="406"/>
        <v>1</v>
      </c>
      <c r="H1666" s="60">
        <f ca="1">TRUNC(PRODUCT(G$10:G1665),15)</f>
        <v>1.4702891485887399</v>
      </c>
      <c r="I1666" s="60">
        <f t="shared" si="407"/>
        <v>1</v>
      </c>
      <c r="J1666" s="60">
        <f t="shared" ca="1" si="408"/>
        <v>1.4702891499999999</v>
      </c>
      <c r="K1666" s="60">
        <f t="shared" ca="1" si="409"/>
        <v>0.47028914999999999</v>
      </c>
      <c r="L1666" s="64">
        <f>IF(VLOOKUP(A1666,$U$12:$AD$125,8)=VLOOKUP(A1665,$U$12:$AD$125,8),0,VLOOKUP(A1666,U$12:$AD$125,8))</f>
        <v>0</v>
      </c>
      <c r="M1666" s="65">
        <f>IF(L1666&gt;0,VLOOKUP(L1666,T$12:$AC$125,7),0)</f>
        <v>0</v>
      </c>
      <c r="N1666" s="60">
        <f t="shared" si="410"/>
        <v>0</v>
      </c>
      <c r="O1666" s="60">
        <f t="shared" ca="1" si="411"/>
        <v>0.47028914999999999</v>
      </c>
      <c r="P1666" s="66" t="str">
        <f t="shared" si="412"/>
        <v>A+J=</v>
      </c>
      <c r="Q1666" s="67">
        <f t="shared" si="413"/>
        <v>45882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</row>
    <row r="1667" spans="1:147" x14ac:dyDescent="0.2">
      <c r="A1667" s="59">
        <f t="shared" si="401"/>
        <v>45033</v>
      </c>
      <c r="B1667" s="70">
        <f t="shared" ca="1" si="403"/>
        <v>1.4702891499999999</v>
      </c>
      <c r="C1667" s="60">
        <f t="shared" si="404"/>
        <v>1</v>
      </c>
      <c r="D1667" s="61">
        <f ca="1">IF(A1667&lt;$B$1,VLOOKUP(A1667,[1]DI!$A$4:$B$15000,2,FALSE),0)</f>
        <v>0.13650000000000001</v>
      </c>
      <c r="E1667" s="60">
        <f t="shared" ca="1" si="405"/>
        <v>5.0788000000000005E-4</v>
      </c>
      <c r="F1667" s="62">
        <f t="shared" si="402"/>
        <v>1.3</v>
      </c>
      <c r="G1667" s="63">
        <f t="shared" ca="1" si="406"/>
        <v>1.0006602440000001</v>
      </c>
      <c r="H1667" s="60">
        <f ca="1">TRUNC(PRODUCT(G$10:G1666),15)</f>
        <v>1.4702891485887399</v>
      </c>
      <c r="I1667" s="60">
        <f t="shared" si="407"/>
        <v>1</v>
      </c>
      <c r="J1667" s="60">
        <f t="shared" ca="1" si="408"/>
        <v>1.4702891499999999</v>
      </c>
      <c r="K1667" s="60">
        <f t="shared" ca="1" si="409"/>
        <v>0.47028914999999999</v>
      </c>
      <c r="L1667" s="64">
        <f>IF(VLOOKUP(A1667,$U$12:$AD$125,8)=VLOOKUP(A1666,$U$12:$AD$125,8),0,VLOOKUP(A1667,U$12:$AD$125,8))</f>
        <v>0</v>
      </c>
      <c r="M1667" s="65">
        <f>IF(L1667&gt;0,VLOOKUP(L1667,T$12:$AC$125,7),0)</f>
        <v>0</v>
      </c>
      <c r="N1667" s="60">
        <f t="shared" si="410"/>
        <v>0</v>
      </c>
      <c r="O1667" s="60">
        <f t="shared" ca="1" si="411"/>
        <v>0.47028914999999999</v>
      </c>
      <c r="P1667" s="66" t="str">
        <f t="shared" si="412"/>
        <v>A+J=</v>
      </c>
      <c r="Q1667" s="67">
        <f t="shared" si="413"/>
        <v>45882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</row>
    <row r="1668" spans="1:147" x14ac:dyDescent="0.2">
      <c r="A1668" s="59">
        <f t="shared" si="401"/>
        <v>45034</v>
      </c>
      <c r="B1668" s="70">
        <f t="shared" ca="1" si="403"/>
        <v>1.4712599</v>
      </c>
      <c r="C1668" s="60">
        <f t="shared" si="404"/>
        <v>1</v>
      </c>
      <c r="D1668" s="61">
        <f ca="1">IF(A1668&lt;$B$1,VLOOKUP(A1668,[1]DI!$A$4:$B$15000,2,FALSE),0)</f>
        <v>0.13650000000000001</v>
      </c>
      <c r="E1668" s="60">
        <f t="shared" ca="1" si="405"/>
        <v>5.0788000000000005E-4</v>
      </c>
      <c r="F1668" s="62">
        <f t="shared" si="402"/>
        <v>1.3</v>
      </c>
      <c r="G1668" s="63">
        <f t="shared" ca="1" si="406"/>
        <v>1.0006602440000001</v>
      </c>
      <c r="H1668" s="60">
        <f ca="1">TRUNC(PRODUCT(G$10:G1667),15)</f>
        <v>1.4712598981773599</v>
      </c>
      <c r="I1668" s="60">
        <f t="shared" si="407"/>
        <v>1</v>
      </c>
      <c r="J1668" s="60">
        <f t="shared" ca="1" si="408"/>
        <v>1.4712599</v>
      </c>
      <c r="K1668" s="60">
        <f t="shared" ca="1" si="409"/>
        <v>0.47125990000000001</v>
      </c>
      <c r="L1668" s="64">
        <f>IF(VLOOKUP(A1668,$U$12:$AD$125,8)=VLOOKUP(A1667,$U$12:$AD$125,8),0,VLOOKUP(A1668,U$12:$AD$125,8))</f>
        <v>0</v>
      </c>
      <c r="M1668" s="65">
        <f>IF(L1668&gt;0,VLOOKUP(L1668,T$12:$AC$125,7),0)</f>
        <v>0</v>
      </c>
      <c r="N1668" s="60">
        <f t="shared" si="410"/>
        <v>0</v>
      </c>
      <c r="O1668" s="60">
        <f t="shared" ca="1" si="411"/>
        <v>0.47125990000000001</v>
      </c>
      <c r="P1668" s="66" t="str">
        <f t="shared" si="412"/>
        <v>A+J=</v>
      </c>
      <c r="Q1668" s="67">
        <f t="shared" si="413"/>
        <v>45882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</row>
    <row r="1669" spans="1:147" x14ac:dyDescent="0.2">
      <c r="A1669" s="59">
        <f t="shared" si="401"/>
        <v>45035</v>
      </c>
      <c r="B1669" s="70">
        <f t="shared" ca="1" si="403"/>
        <v>1.4722312900000001</v>
      </c>
      <c r="C1669" s="60">
        <f t="shared" si="404"/>
        <v>1</v>
      </c>
      <c r="D1669" s="61">
        <f ca="1">IF(A1669&lt;$B$1,VLOOKUP(A1669,[1]DI!$A$4:$B$15000,2,FALSE),0)</f>
        <v>0.13650000000000001</v>
      </c>
      <c r="E1669" s="60">
        <f t="shared" ca="1" si="405"/>
        <v>5.0788000000000005E-4</v>
      </c>
      <c r="F1669" s="62">
        <f t="shared" si="402"/>
        <v>1.3</v>
      </c>
      <c r="G1669" s="63">
        <f t="shared" ca="1" si="406"/>
        <v>1.0006602440000001</v>
      </c>
      <c r="H1669" s="60">
        <f ca="1">TRUNC(PRODUCT(G$10:G1668),15)</f>
        <v>1.4722312886975699</v>
      </c>
      <c r="I1669" s="60">
        <f t="shared" si="407"/>
        <v>1</v>
      </c>
      <c r="J1669" s="60">
        <f t="shared" ca="1" si="408"/>
        <v>1.4722312900000001</v>
      </c>
      <c r="K1669" s="60">
        <f t="shared" ca="1" si="409"/>
        <v>0.47223129000000003</v>
      </c>
      <c r="L1669" s="64">
        <f>IF(VLOOKUP(A1669,$U$12:$AD$125,8)=VLOOKUP(A1668,$U$12:$AD$125,8),0,VLOOKUP(A1669,U$12:$AD$125,8))</f>
        <v>0</v>
      </c>
      <c r="M1669" s="65">
        <f>IF(L1669&gt;0,VLOOKUP(L1669,T$12:$AC$125,7),0)</f>
        <v>0</v>
      </c>
      <c r="N1669" s="60">
        <f t="shared" si="410"/>
        <v>0</v>
      </c>
      <c r="O1669" s="60">
        <f t="shared" ca="1" si="411"/>
        <v>0.47223129000000003</v>
      </c>
      <c r="P1669" s="66" t="str">
        <f t="shared" si="412"/>
        <v>A+J=</v>
      </c>
      <c r="Q1669" s="67">
        <f t="shared" si="413"/>
        <v>45882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</row>
    <row r="1670" spans="1:147" x14ac:dyDescent="0.2">
      <c r="A1670" s="59">
        <f t="shared" si="401"/>
        <v>45036</v>
      </c>
      <c r="B1670" s="70">
        <f t="shared" ca="1" si="403"/>
        <v>1.4732033200000001</v>
      </c>
      <c r="C1670" s="60">
        <f t="shared" si="404"/>
        <v>1</v>
      </c>
      <c r="D1670" s="61">
        <f ca="1">IF(A1670&lt;$B$1,VLOOKUP(A1670,[1]DI!$A$4:$B$15000,2,FALSE),0)</f>
        <v>0.13650000000000001</v>
      </c>
      <c r="E1670" s="60">
        <f t="shared" ca="1" si="405"/>
        <v>5.0788000000000005E-4</v>
      </c>
      <c r="F1670" s="62">
        <f t="shared" si="402"/>
        <v>1.3</v>
      </c>
      <c r="G1670" s="63">
        <f t="shared" ca="1" si="406"/>
        <v>1.0006602440000001</v>
      </c>
      <c r="H1670" s="60">
        <f ca="1">TRUNC(PRODUCT(G$10:G1669),15)</f>
        <v>1.4732033205725501</v>
      </c>
      <c r="I1670" s="60">
        <f t="shared" si="407"/>
        <v>1</v>
      </c>
      <c r="J1670" s="60">
        <f t="shared" ca="1" si="408"/>
        <v>1.4732033200000001</v>
      </c>
      <c r="K1670" s="60">
        <f t="shared" ca="1" si="409"/>
        <v>0.47320331999999998</v>
      </c>
      <c r="L1670" s="64">
        <f>IF(VLOOKUP(A1670,$U$12:$AD$125,8)=VLOOKUP(A1669,$U$12:$AD$125,8),0,VLOOKUP(A1670,U$12:$AD$125,8))</f>
        <v>0</v>
      </c>
      <c r="M1670" s="65">
        <f>IF(L1670&gt;0,VLOOKUP(L1670,T$12:$AC$125,7),0)</f>
        <v>0</v>
      </c>
      <c r="N1670" s="60">
        <f t="shared" si="410"/>
        <v>0</v>
      </c>
      <c r="O1670" s="60">
        <f t="shared" ca="1" si="411"/>
        <v>0.47320331999999998</v>
      </c>
      <c r="P1670" s="66" t="str">
        <f t="shared" si="412"/>
        <v>A+J=</v>
      </c>
      <c r="Q1670" s="67">
        <f t="shared" si="413"/>
        <v>45882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</row>
    <row r="1671" spans="1:147" x14ac:dyDescent="0.2">
      <c r="A1671" s="59">
        <f t="shared" si="401"/>
        <v>45037</v>
      </c>
      <c r="B1671" s="70">
        <f t="shared" ca="1" si="403"/>
        <v>1.47417599</v>
      </c>
      <c r="C1671" s="60">
        <f t="shared" si="404"/>
        <v>1</v>
      </c>
      <c r="D1671" s="61">
        <f ca="1">IF(A1671&lt;$B$1,VLOOKUP(A1671,[1]DI!$A$4:$B$15000,2,FALSE),0)</f>
        <v>0</v>
      </c>
      <c r="E1671" s="60">
        <f t="shared" ca="1" si="405"/>
        <v>0</v>
      </c>
      <c r="F1671" s="62">
        <f t="shared" si="402"/>
        <v>1.3</v>
      </c>
      <c r="G1671" s="63">
        <f t="shared" ca="1" si="406"/>
        <v>1</v>
      </c>
      <c r="H1671" s="60">
        <f ca="1">TRUNC(PRODUCT(G$10:G1670),15)</f>
        <v>1.47417599422574</v>
      </c>
      <c r="I1671" s="60">
        <f t="shared" si="407"/>
        <v>1</v>
      </c>
      <c r="J1671" s="60">
        <f t="shared" ca="1" si="408"/>
        <v>1.47417599</v>
      </c>
      <c r="K1671" s="60">
        <f t="shared" ca="1" si="409"/>
        <v>0.47417598999999999</v>
      </c>
      <c r="L1671" s="64">
        <f>IF(VLOOKUP(A1671,$U$12:$AD$125,8)=VLOOKUP(A1670,$U$12:$AD$125,8),0,VLOOKUP(A1671,U$12:$AD$125,8))</f>
        <v>0</v>
      </c>
      <c r="M1671" s="65">
        <f>IF(L1671&gt;0,VLOOKUP(L1671,T$12:$AC$125,7),0)</f>
        <v>0</v>
      </c>
      <c r="N1671" s="60">
        <f t="shared" si="410"/>
        <v>0</v>
      </c>
      <c r="O1671" s="60">
        <f t="shared" ca="1" si="411"/>
        <v>0.47417598999999999</v>
      </c>
      <c r="P1671" s="66" t="str">
        <f t="shared" si="412"/>
        <v>A+J=</v>
      </c>
      <c r="Q1671" s="67">
        <f t="shared" si="413"/>
        <v>45882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</row>
    <row r="1672" spans="1:147" x14ac:dyDescent="0.2">
      <c r="A1672" s="59">
        <f t="shared" si="401"/>
        <v>45038</v>
      </c>
      <c r="B1672" s="70">
        <f t="shared" ca="1" si="403"/>
        <v>1.47417599</v>
      </c>
      <c r="C1672" s="60">
        <f t="shared" si="404"/>
        <v>1</v>
      </c>
      <c r="D1672" s="61">
        <f ca="1">IF(A1672&lt;$B$1,VLOOKUP(A1672,[1]DI!$A$4:$B$15000,2,FALSE),0)</f>
        <v>0</v>
      </c>
      <c r="E1672" s="60">
        <f t="shared" ca="1" si="405"/>
        <v>0</v>
      </c>
      <c r="F1672" s="62">
        <f t="shared" si="402"/>
        <v>1.3</v>
      </c>
      <c r="G1672" s="63">
        <f t="shared" ca="1" si="406"/>
        <v>1</v>
      </c>
      <c r="H1672" s="60">
        <f ca="1">TRUNC(PRODUCT(G$10:G1671),15)</f>
        <v>1.47417599422574</v>
      </c>
      <c r="I1672" s="60">
        <f t="shared" si="407"/>
        <v>1</v>
      </c>
      <c r="J1672" s="60">
        <f t="shared" ca="1" si="408"/>
        <v>1.47417599</v>
      </c>
      <c r="K1672" s="60">
        <f t="shared" ca="1" si="409"/>
        <v>0.47417598999999999</v>
      </c>
      <c r="L1672" s="64">
        <f>IF(VLOOKUP(A1672,$U$12:$AD$125,8)=VLOOKUP(A1671,$U$12:$AD$125,8),0,VLOOKUP(A1672,U$12:$AD$125,8))</f>
        <v>0</v>
      </c>
      <c r="M1672" s="65">
        <f>IF(L1672&gt;0,VLOOKUP(L1672,T$12:$AC$125,7),0)</f>
        <v>0</v>
      </c>
      <c r="N1672" s="60">
        <f t="shared" si="410"/>
        <v>0</v>
      </c>
      <c r="O1672" s="60">
        <f t="shared" ca="1" si="411"/>
        <v>0.47417598999999999</v>
      </c>
      <c r="P1672" s="66" t="str">
        <f t="shared" si="412"/>
        <v>A+J=</v>
      </c>
      <c r="Q1672" s="67">
        <f t="shared" si="413"/>
        <v>45882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</row>
    <row r="1673" spans="1:147" x14ac:dyDescent="0.2">
      <c r="A1673" s="59">
        <f t="shared" si="401"/>
        <v>45039</v>
      </c>
      <c r="B1673" s="70">
        <f t="shared" ca="1" si="403"/>
        <v>1.47417599</v>
      </c>
      <c r="C1673" s="60">
        <f t="shared" si="404"/>
        <v>1</v>
      </c>
      <c r="D1673" s="61">
        <f ca="1">IF(A1673&lt;$B$1,VLOOKUP(A1673,[1]DI!$A$4:$B$15000,2,FALSE),0)</f>
        <v>0</v>
      </c>
      <c r="E1673" s="60">
        <f t="shared" ca="1" si="405"/>
        <v>0</v>
      </c>
      <c r="F1673" s="62">
        <f t="shared" si="402"/>
        <v>1.3</v>
      </c>
      <c r="G1673" s="63">
        <f t="shared" ca="1" si="406"/>
        <v>1</v>
      </c>
      <c r="H1673" s="60">
        <f ca="1">TRUNC(PRODUCT(G$10:G1672),15)</f>
        <v>1.47417599422574</v>
      </c>
      <c r="I1673" s="60">
        <f t="shared" si="407"/>
        <v>1</v>
      </c>
      <c r="J1673" s="60">
        <f t="shared" ca="1" si="408"/>
        <v>1.47417599</v>
      </c>
      <c r="K1673" s="60">
        <f t="shared" ca="1" si="409"/>
        <v>0.47417598999999999</v>
      </c>
      <c r="L1673" s="64">
        <f>IF(VLOOKUP(A1673,$U$12:$AD$125,8)=VLOOKUP(A1672,$U$12:$AD$125,8),0,VLOOKUP(A1673,U$12:$AD$125,8))</f>
        <v>0</v>
      </c>
      <c r="M1673" s="65">
        <f>IF(L1673&gt;0,VLOOKUP(L1673,T$12:$AC$125,7),0)</f>
        <v>0</v>
      </c>
      <c r="N1673" s="60">
        <f t="shared" si="410"/>
        <v>0</v>
      </c>
      <c r="O1673" s="60">
        <f t="shared" ca="1" si="411"/>
        <v>0.47417598999999999</v>
      </c>
      <c r="P1673" s="66" t="str">
        <f t="shared" si="412"/>
        <v>A+J=</v>
      </c>
      <c r="Q1673" s="67">
        <f t="shared" si="413"/>
        <v>45882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</row>
    <row r="1674" spans="1:147" x14ac:dyDescent="0.2">
      <c r="A1674" s="59">
        <f t="shared" si="401"/>
        <v>45040</v>
      </c>
      <c r="B1674" s="70">
        <f t="shared" ca="1" si="403"/>
        <v>1.47417599</v>
      </c>
      <c r="C1674" s="60">
        <f t="shared" si="404"/>
        <v>1</v>
      </c>
      <c r="D1674" s="61">
        <f ca="1">IF(A1674&lt;$B$1,VLOOKUP(A1674,[1]DI!$A$4:$B$15000,2,FALSE),0)</f>
        <v>0.13650000000000001</v>
      </c>
      <c r="E1674" s="60">
        <f t="shared" ca="1" si="405"/>
        <v>5.0788000000000005E-4</v>
      </c>
      <c r="F1674" s="62">
        <f t="shared" si="402"/>
        <v>1.3</v>
      </c>
      <c r="G1674" s="63">
        <f t="shared" ca="1" si="406"/>
        <v>1.0006602440000001</v>
      </c>
      <c r="H1674" s="60">
        <f ca="1">TRUNC(PRODUCT(G$10:G1673),15)</f>
        <v>1.47417599422574</v>
      </c>
      <c r="I1674" s="60">
        <f t="shared" si="407"/>
        <v>1</v>
      </c>
      <c r="J1674" s="60">
        <f t="shared" ca="1" si="408"/>
        <v>1.47417599</v>
      </c>
      <c r="K1674" s="60">
        <f t="shared" ca="1" si="409"/>
        <v>0.47417598999999999</v>
      </c>
      <c r="L1674" s="64">
        <f>IF(VLOOKUP(A1674,$U$12:$AD$125,8)=VLOOKUP(A1673,$U$12:$AD$125,8),0,VLOOKUP(A1674,U$12:$AD$125,8))</f>
        <v>0</v>
      </c>
      <c r="M1674" s="65">
        <f>IF(L1674&gt;0,VLOOKUP(L1674,T$12:$AC$125,7),0)</f>
        <v>0</v>
      </c>
      <c r="N1674" s="60">
        <f t="shared" si="410"/>
        <v>0</v>
      </c>
      <c r="O1674" s="60">
        <f t="shared" ca="1" si="411"/>
        <v>0.47417598999999999</v>
      </c>
      <c r="P1674" s="66" t="str">
        <f t="shared" si="412"/>
        <v>A+J=</v>
      </c>
      <c r="Q1674" s="67">
        <f t="shared" si="413"/>
        <v>45882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</row>
    <row r="1675" spans="1:147" x14ac:dyDescent="0.2">
      <c r="A1675" s="59">
        <f t="shared" ref="A1675:A1738" si="414">(A1674+1)</f>
        <v>45041</v>
      </c>
      <c r="B1675" s="70">
        <f t="shared" ca="1" si="403"/>
        <v>1.4751493099999999</v>
      </c>
      <c r="C1675" s="60">
        <f t="shared" si="404"/>
        <v>1</v>
      </c>
      <c r="D1675" s="61">
        <f ca="1">IF(A1675&lt;$B$1,VLOOKUP(A1675,[1]DI!$A$4:$B$15000,2,FALSE),0)</f>
        <v>0.13650000000000001</v>
      </c>
      <c r="E1675" s="60">
        <f t="shared" ca="1" si="405"/>
        <v>5.0788000000000005E-4</v>
      </c>
      <c r="F1675" s="62">
        <f t="shared" si="402"/>
        <v>1.3</v>
      </c>
      <c r="G1675" s="63">
        <f t="shared" ca="1" si="406"/>
        <v>1.0006602440000001</v>
      </c>
      <c r="H1675" s="60">
        <f ca="1">TRUNC(PRODUCT(G$10:G1674),15)</f>
        <v>1.4751493100808699</v>
      </c>
      <c r="I1675" s="60">
        <f t="shared" si="407"/>
        <v>1</v>
      </c>
      <c r="J1675" s="60">
        <f t="shared" ca="1" si="408"/>
        <v>1.4751493099999999</v>
      </c>
      <c r="K1675" s="60">
        <f t="shared" ca="1" si="409"/>
        <v>0.47514930999999999</v>
      </c>
      <c r="L1675" s="64">
        <f>IF(VLOOKUP(A1675,$U$12:$AD$125,8)=VLOOKUP(A1674,$U$12:$AD$125,8),0,VLOOKUP(A1675,U$12:$AD$125,8))</f>
        <v>0</v>
      </c>
      <c r="M1675" s="65">
        <f>IF(L1675&gt;0,VLOOKUP(L1675,T$12:$AC$125,7),0)</f>
        <v>0</v>
      </c>
      <c r="N1675" s="60">
        <f t="shared" si="410"/>
        <v>0</v>
      </c>
      <c r="O1675" s="60">
        <f t="shared" ca="1" si="411"/>
        <v>0.47514930999999999</v>
      </c>
      <c r="P1675" s="66" t="str">
        <f t="shared" si="412"/>
        <v>A+J=</v>
      </c>
      <c r="Q1675" s="67">
        <f t="shared" si="413"/>
        <v>45882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</row>
    <row r="1676" spans="1:147" x14ac:dyDescent="0.2">
      <c r="A1676" s="59">
        <f t="shared" si="414"/>
        <v>45042</v>
      </c>
      <c r="B1676" s="70">
        <f t="shared" ca="1" si="403"/>
        <v>1.47612327</v>
      </c>
      <c r="C1676" s="60">
        <f t="shared" si="404"/>
        <v>1</v>
      </c>
      <c r="D1676" s="61">
        <f ca="1">IF(A1676&lt;$B$1,VLOOKUP(A1676,[1]DI!$A$4:$B$15000,2,FALSE),0)</f>
        <v>0.13650000000000001</v>
      </c>
      <c r="E1676" s="60">
        <f t="shared" ca="1" si="405"/>
        <v>5.0788000000000005E-4</v>
      </c>
      <c r="F1676" s="62">
        <f t="shared" si="402"/>
        <v>1.3</v>
      </c>
      <c r="G1676" s="63">
        <f t="shared" ca="1" si="406"/>
        <v>1.0006602440000001</v>
      </c>
      <c r="H1676" s="60">
        <f ca="1">TRUNC(PRODUCT(G$10:G1675),15)</f>
        <v>1.4761232685619501</v>
      </c>
      <c r="I1676" s="60">
        <f t="shared" si="407"/>
        <v>1</v>
      </c>
      <c r="J1676" s="60">
        <f t="shared" ca="1" si="408"/>
        <v>1.47612327</v>
      </c>
      <c r="K1676" s="60">
        <f t="shared" ca="1" si="409"/>
        <v>0.47612326999999999</v>
      </c>
      <c r="L1676" s="64">
        <f>IF(VLOOKUP(A1676,$U$12:$AD$125,8)=VLOOKUP(A1675,$U$12:$AD$125,8),0,VLOOKUP(A1676,U$12:$AD$125,8))</f>
        <v>0</v>
      </c>
      <c r="M1676" s="65">
        <f>IF(L1676&gt;0,VLOOKUP(L1676,T$12:$AC$125,7),0)</f>
        <v>0</v>
      </c>
      <c r="N1676" s="60">
        <f t="shared" si="410"/>
        <v>0</v>
      </c>
      <c r="O1676" s="60">
        <f t="shared" ca="1" si="411"/>
        <v>0.47612326999999999</v>
      </c>
      <c r="P1676" s="66" t="str">
        <f t="shared" si="412"/>
        <v>A+J=</v>
      </c>
      <c r="Q1676" s="67">
        <f t="shared" si="413"/>
        <v>45882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</row>
    <row r="1677" spans="1:147" x14ac:dyDescent="0.2">
      <c r="A1677" s="59">
        <f t="shared" si="414"/>
        <v>45043</v>
      </c>
      <c r="B1677" s="70">
        <f t="shared" ca="1" si="403"/>
        <v>1.4770978699999999</v>
      </c>
      <c r="C1677" s="60">
        <f t="shared" si="404"/>
        <v>1</v>
      </c>
      <c r="D1677" s="61">
        <f ca="1">IF(A1677&lt;$B$1,VLOOKUP(A1677,[1]DI!$A$4:$B$15000,2,FALSE),0)</f>
        <v>0.13650000000000001</v>
      </c>
      <c r="E1677" s="60">
        <f t="shared" ca="1" si="405"/>
        <v>5.0788000000000005E-4</v>
      </c>
      <c r="F1677" s="62">
        <f t="shared" ref="F1677:F1740" si="415">F1676</f>
        <v>1.3</v>
      </c>
      <c r="G1677" s="63">
        <f t="shared" ca="1" si="406"/>
        <v>1.0006602440000001</v>
      </c>
      <c r="H1677" s="60">
        <f ca="1">TRUNC(PRODUCT(G$10:G1676),15)</f>
        <v>1.47709787009328</v>
      </c>
      <c r="I1677" s="60">
        <f t="shared" si="407"/>
        <v>1</v>
      </c>
      <c r="J1677" s="60">
        <f t="shared" ca="1" si="408"/>
        <v>1.4770978699999999</v>
      </c>
      <c r="K1677" s="60">
        <f t="shared" ca="1" si="409"/>
        <v>0.47709786999999998</v>
      </c>
      <c r="L1677" s="64">
        <f>IF(VLOOKUP(A1677,$U$12:$AD$125,8)=VLOOKUP(A1676,$U$12:$AD$125,8),0,VLOOKUP(A1677,U$12:$AD$125,8))</f>
        <v>0</v>
      </c>
      <c r="M1677" s="65">
        <f>IF(L1677&gt;0,VLOOKUP(L1677,T$12:$AC$125,7),0)</f>
        <v>0</v>
      </c>
      <c r="N1677" s="60">
        <f t="shared" si="410"/>
        <v>0</v>
      </c>
      <c r="O1677" s="60">
        <f t="shared" ca="1" si="411"/>
        <v>0.47709786999999998</v>
      </c>
      <c r="P1677" s="66" t="str">
        <f t="shared" si="412"/>
        <v>A+J=</v>
      </c>
      <c r="Q1677" s="67">
        <f t="shared" si="413"/>
        <v>45882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</row>
    <row r="1678" spans="1:147" x14ac:dyDescent="0.2">
      <c r="A1678" s="59">
        <f t="shared" si="414"/>
        <v>45044</v>
      </c>
      <c r="B1678" s="70">
        <f t="shared" ca="1" si="403"/>
        <v>1.4780731199999999</v>
      </c>
      <c r="C1678" s="60">
        <f t="shared" si="404"/>
        <v>1</v>
      </c>
      <c r="D1678" s="61">
        <f ca="1">IF(A1678&lt;$B$1,VLOOKUP(A1678,[1]DI!$A$4:$B$15000,2,FALSE),0)</f>
        <v>0.13650000000000001</v>
      </c>
      <c r="E1678" s="60">
        <f t="shared" ca="1" si="405"/>
        <v>5.0788000000000005E-4</v>
      </c>
      <c r="F1678" s="62">
        <f t="shared" si="415"/>
        <v>1.3</v>
      </c>
      <c r="G1678" s="63">
        <f t="shared" ca="1" si="406"/>
        <v>1.0006602440000001</v>
      </c>
      <c r="H1678" s="60">
        <f ca="1">TRUNC(PRODUCT(G$10:G1677),15)</f>
        <v>1.47807311509942</v>
      </c>
      <c r="I1678" s="60">
        <f t="shared" si="407"/>
        <v>1</v>
      </c>
      <c r="J1678" s="60">
        <f t="shared" ca="1" si="408"/>
        <v>1.4780731199999999</v>
      </c>
      <c r="K1678" s="60">
        <f t="shared" ca="1" si="409"/>
        <v>0.47807312000000002</v>
      </c>
      <c r="L1678" s="64">
        <f>IF(VLOOKUP(A1678,$U$12:$AD$125,8)=VLOOKUP(A1677,$U$12:$AD$125,8),0,VLOOKUP(A1678,U$12:$AD$125,8))</f>
        <v>0</v>
      </c>
      <c r="M1678" s="65">
        <f>IF(L1678&gt;0,VLOOKUP(L1678,T$12:$AC$125,7),0)</f>
        <v>0</v>
      </c>
      <c r="N1678" s="60">
        <f t="shared" si="410"/>
        <v>0</v>
      </c>
      <c r="O1678" s="60">
        <f t="shared" ca="1" si="411"/>
        <v>0.47807312000000002</v>
      </c>
      <c r="P1678" s="66" t="str">
        <f t="shared" si="412"/>
        <v>A+J=</v>
      </c>
      <c r="Q1678" s="67">
        <f t="shared" si="413"/>
        <v>45882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</row>
    <row r="1679" spans="1:147" x14ac:dyDescent="0.2">
      <c r="A1679" s="59">
        <f t="shared" si="414"/>
        <v>45045</v>
      </c>
      <c r="B1679" s="70">
        <f t="shared" ca="1" si="403"/>
        <v>1.4790490000000001</v>
      </c>
      <c r="C1679" s="60">
        <f t="shared" si="404"/>
        <v>1</v>
      </c>
      <c r="D1679" s="61">
        <f ca="1">IF(A1679&lt;$B$1,VLOOKUP(A1679,[1]DI!$A$4:$B$15000,2,FALSE),0)</f>
        <v>0</v>
      </c>
      <c r="E1679" s="60">
        <f t="shared" ca="1" si="405"/>
        <v>0</v>
      </c>
      <c r="F1679" s="62">
        <f t="shared" si="415"/>
        <v>1.3</v>
      </c>
      <c r="G1679" s="63">
        <f t="shared" ca="1" si="406"/>
        <v>1</v>
      </c>
      <c r="H1679" s="60">
        <f ca="1">TRUNC(PRODUCT(G$10:G1678),15)</f>
        <v>1.47904900400523</v>
      </c>
      <c r="I1679" s="60">
        <f t="shared" si="407"/>
        <v>1</v>
      </c>
      <c r="J1679" s="60">
        <f t="shared" ca="1" si="408"/>
        <v>1.4790490000000001</v>
      </c>
      <c r="K1679" s="60">
        <f t="shared" ca="1" si="409"/>
        <v>0.479049</v>
      </c>
      <c r="L1679" s="64">
        <f>IF(VLOOKUP(A1679,$U$12:$AD$125,8)=VLOOKUP(A1678,$U$12:$AD$125,8),0,VLOOKUP(A1679,U$12:$AD$125,8))</f>
        <v>0</v>
      </c>
      <c r="M1679" s="65">
        <f>IF(L1679&gt;0,VLOOKUP(L1679,T$12:$AC$125,7),0)</f>
        <v>0</v>
      </c>
      <c r="N1679" s="60">
        <f t="shared" si="410"/>
        <v>0</v>
      </c>
      <c r="O1679" s="60">
        <f t="shared" ca="1" si="411"/>
        <v>0.479049</v>
      </c>
      <c r="P1679" s="66" t="str">
        <f t="shared" si="412"/>
        <v>A+J=</v>
      </c>
      <c r="Q1679" s="67">
        <f t="shared" si="413"/>
        <v>45882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</row>
    <row r="1680" spans="1:147" x14ac:dyDescent="0.2">
      <c r="A1680" s="59">
        <f t="shared" si="414"/>
        <v>45046</v>
      </c>
      <c r="B1680" s="70">
        <f t="shared" ca="1" si="403"/>
        <v>1.4790490000000001</v>
      </c>
      <c r="C1680" s="60">
        <f t="shared" si="404"/>
        <v>1</v>
      </c>
      <c r="D1680" s="61">
        <f ca="1">IF(A1680&lt;$B$1,VLOOKUP(A1680,[1]DI!$A$4:$B$15000,2,FALSE),0)</f>
        <v>0</v>
      </c>
      <c r="E1680" s="60">
        <f t="shared" ca="1" si="405"/>
        <v>0</v>
      </c>
      <c r="F1680" s="62">
        <f t="shared" si="415"/>
        <v>1.3</v>
      </c>
      <c r="G1680" s="63">
        <f t="shared" ca="1" si="406"/>
        <v>1</v>
      </c>
      <c r="H1680" s="60">
        <f ca="1">TRUNC(PRODUCT(G$10:G1679),15)</f>
        <v>1.47904900400523</v>
      </c>
      <c r="I1680" s="60">
        <f t="shared" si="407"/>
        <v>1</v>
      </c>
      <c r="J1680" s="60">
        <f t="shared" ca="1" si="408"/>
        <v>1.4790490000000001</v>
      </c>
      <c r="K1680" s="60">
        <f t="shared" ca="1" si="409"/>
        <v>0.479049</v>
      </c>
      <c r="L1680" s="64">
        <f>IF(VLOOKUP(A1680,$U$12:$AD$125,8)=VLOOKUP(A1679,$U$12:$AD$125,8),0,VLOOKUP(A1680,U$12:$AD$125,8))</f>
        <v>0</v>
      </c>
      <c r="M1680" s="65">
        <f>IF(L1680&gt;0,VLOOKUP(L1680,T$12:$AC$125,7),0)</f>
        <v>0</v>
      </c>
      <c r="N1680" s="60">
        <f t="shared" si="410"/>
        <v>0</v>
      </c>
      <c r="O1680" s="60">
        <f t="shared" ca="1" si="411"/>
        <v>0.479049</v>
      </c>
      <c r="P1680" s="66" t="str">
        <f t="shared" si="412"/>
        <v>A+J=</v>
      </c>
      <c r="Q1680" s="67">
        <f t="shared" si="413"/>
        <v>45882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</row>
    <row r="1681" spans="1:147" x14ac:dyDescent="0.2">
      <c r="A1681" s="59">
        <f t="shared" si="414"/>
        <v>45047</v>
      </c>
      <c r="B1681" s="70">
        <f t="shared" ca="1" si="403"/>
        <v>1.4790490000000001</v>
      </c>
      <c r="C1681" s="60">
        <f t="shared" si="404"/>
        <v>1</v>
      </c>
      <c r="D1681" s="61">
        <f ca="1">IF(A1681&lt;$B$1,VLOOKUP(A1681,[1]DI!$A$4:$B$15000,2,FALSE),0)</f>
        <v>0</v>
      </c>
      <c r="E1681" s="60">
        <f t="shared" ca="1" si="405"/>
        <v>0</v>
      </c>
      <c r="F1681" s="62">
        <f t="shared" si="415"/>
        <v>1.3</v>
      </c>
      <c r="G1681" s="63">
        <f t="shared" ca="1" si="406"/>
        <v>1</v>
      </c>
      <c r="H1681" s="60">
        <f ca="1">TRUNC(PRODUCT(G$10:G1680),15)</f>
        <v>1.47904900400523</v>
      </c>
      <c r="I1681" s="60">
        <f t="shared" si="407"/>
        <v>1</v>
      </c>
      <c r="J1681" s="60">
        <f t="shared" ca="1" si="408"/>
        <v>1.4790490000000001</v>
      </c>
      <c r="K1681" s="60">
        <f t="shared" ca="1" si="409"/>
        <v>0.479049</v>
      </c>
      <c r="L1681" s="64">
        <f>IF(VLOOKUP(A1681,$U$12:$AD$125,8)=VLOOKUP(A1680,$U$12:$AD$125,8),0,VLOOKUP(A1681,U$12:$AD$125,8))</f>
        <v>0</v>
      </c>
      <c r="M1681" s="65">
        <f>IF(L1681&gt;0,VLOOKUP(L1681,T$12:$AC$125,7),0)</f>
        <v>0</v>
      </c>
      <c r="N1681" s="60">
        <f t="shared" si="410"/>
        <v>0</v>
      </c>
      <c r="O1681" s="60">
        <f t="shared" ca="1" si="411"/>
        <v>0.479049</v>
      </c>
      <c r="P1681" s="66" t="str">
        <f t="shared" si="412"/>
        <v>A+J=</v>
      </c>
      <c r="Q1681" s="67">
        <f t="shared" si="413"/>
        <v>45882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</row>
    <row r="1682" spans="1:147" x14ac:dyDescent="0.2">
      <c r="A1682" s="59">
        <f t="shared" si="414"/>
        <v>45048</v>
      </c>
      <c r="B1682" s="70">
        <f t="shared" ca="1" si="403"/>
        <v>1.4790490000000001</v>
      </c>
      <c r="C1682" s="60">
        <f t="shared" si="404"/>
        <v>1</v>
      </c>
      <c r="D1682" s="61">
        <f ca="1">IF(A1682&lt;$B$1,VLOOKUP(A1682,[1]DI!$A$4:$B$15000,2,FALSE),0)</f>
        <v>0.13650000000000001</v>
      </c>
      <c r="E1682" s="60">
        <f t="shared" ca="1" si="405"/>
        <v>5.0788000000000005E-4</v>
      </c>
      <c r="F1682" s="62">
        <f t="shared" si="415"/>
        <v>1.3</v>
      </c>
      <c r="G1682" s="63">
        <f t="shared" ca="1" si="406"/>
        <v>1.0006602440000001</v>
      </c>
      <c r="H1682" s="60">
        <f ca="1">TRUNC(PRODUCT(G$10:G1681),15)</f>
        <v>1.47904900400523</v>
      </c>
      <c r="I1682" s="60">
        <f t="shared" si="407"/>
        <v>1</v>
      </c>
      <c r="J1682" s="60">
        <f t="shared" ca="1" si="408"/>
        <v>1.4790490000000001</v>
      </c>
      <c r="K1682" s="60">
        <f t="shared" ca="1" si="409"/>
        <v>0.479049</v>
      </c>
      <c r="L1682" s="64">
        <f>IF(VLOOKUP(A1682,$U$12:$AD$125,8)=VLOOKUP(A1681,$U$12:$AD$125,8),0,VLOOKUP(A1682,U$12:$AD$125,8))</f>
        <v>0</v>
      </c>
      <c r="M1682" s="65">
        <f>IF(L1682&gt;0,VLOOKUP(L1682,T$12:$AC$125,7),0)</f>
        <v>0</v>
      </c>
      <c r="N1682" s="60">
        <f t="shared" si="410"/>
        <v>0</v>
      </c>
      <c r="O1682" s="60">
        <f t="shared" ca="1" si="411"/>
        <v>0.479049</v>
      </c>
      <c r="P1682" s="66" t="str">
        <f t="shared" si="412"/>
        <v>A+J=</v>
      </c>
      <c r="Q1682" s="67">
        <f t="shared" si="413"/>
        <v>45882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</row>
    <row r="1683" spans="1:147" x14ac:dyDescent="0.2">
      <c r="A1683" s="59">
        <f t="shared" si="414"/>
        <v>45049</v>
      </c>
      <c r="B1683" s="70">
        <f t="shared" ca="1" si="403"/>
        <v>1.48002554</v>
      </c>
      <c r="C1683" s="60">
        <f t="shared" si="404"/>
        <v>1</v>
      </c>
      <c r="D1683" s="61">
        <f ca="1">IF(A1683&lt;$B$1,VLOOKUP(A1683,[1]DI!$A$4:$B$15000,2,FALSE),0)</f>
        <v>0.13650000000000001</v>
      </c>
      <c r="E1683" s="60">
        <f t="shared" ca="1" si="405"/>
        <v>5.0788000000000005E-4</v>
      </c>
      <c r="F1683" s="62">
        <f t="shared" si="415"/>
        <v>1.3</v>
      </c>
      <c r="G1683" s="63">
        <f t="shared" ca="1" si="406"/>
        <v>1.0006602440000001</v>
      </c>
      <c r="H1683" s="60">
        <f ca="1">TRUNC(PRODUCT(G$10:G1682),15)</f>
        <v>1.48002553723583</v>
      </c>
      <c r="I1683" s="60">
        <f t="shared" si="407"/>
        <v>1</v>
      </c>
      <c r="J1683" s="60">
        <f t="shared" ca="1" si="408"/>
        <v>1.48002554</v>
      </c>
      <c r="K1683" s="60">
        <f t="shared" ca="1" si="409"/>
        <v>0.48002553999999997</v>
      </c>
      <c r="L1683" s="64">
        <f>IF(VLOOKUP(A1683,$U$12:$AD$125,8)=VLOOKUP(A1682,$U$12:$AD$125,8),0,VLOOKUP(A1683,U$12:$AD$125,8))</f>
        <v>0</v>
      </c>
      <c r="M1683" s="65">
        <f>IF(L1683&gt;0,VLOOKUP(L1683,T$12:$AC$125,7),0)</f>
        <v>0</v>
      </c>
      <c r="N1683" s="60">
        <f t="shared" si="410"/>
        <v>0</v>
      </c>
      <c r="O1683" s="60">
        <f t="shared" ca="1" si="411"/>
        <v>0.48002553999999997</v>
      </c>
      <c r="P1683" s="66" t="str">
        <f t="shared" si="412"/>
        <v>A+J=</v>
      </c>
      <c r="Q1683" s="67">
        <f t="shared" si="413"/>
        <v>45882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</row>
    <row r="1684" spans="1:147" x14ac:dyDescent="0.2">
      <c r="A1684" s="59">
        <f t="shared" si="414"/>
        <v>45050</v>
      </c>
      <c r="B1684" s="70">
        <f t="shared" ref="B1684:B1747" ca="1" si="416">IF(A1684&lt;=TODAY(),C1684+K1684,IF(AND(A1684&gt;TODAY(),A1684&lt;=$B$1),IF(VLOOKUP(TODAY(),$A$10:$D$5000,4,FALSE)=0,"n.d",C1684+K1684),"n.d"))</f>
        <v>1.48100272</v>
      </c>
      <c r="C1684" s="60">
        <f t="shared" ref="C1684:C1747" si="417">TRUNC(C1683-N1683,8)</f>
        <v>1</v>
      </c>
      <c r="D1684" s="61">
        <f ca="1">IF(A1684&lt;$B$1,VLOOKUP(A1684,[1]DI!$A$4:$B$15000,2,FALSE),0)</f>
        <v>0.13650000000000001</v>
      </c>
      <c r="E1684" s="60">
        <f t="shared" ref="E1684:E1747" ca="1" si="418">ROUND((((1+D1684)^(1/252)-1)),8)</f>
        <v>5.0788000000000005E-4</v>
      </c>
      <c r="F1684" s="62">
        <f t="shared" si="415"/>
        <v>1.3</v>
      </c>
      <c r="G1684" s="63">
        <f t="shared" ref="G1684:G1747" ca="1" si="419">TRUNC((1+(E1684*F1684)),15)</f>
        <v>1.0006602440000001</v>
      </c>
      <c r="H1684" s="60">
        <f ca="1">TRUNC(PRODUCT(G$10:G1683),15)</f>
        <v>1.4810027152166401</v>
      </c>
      <c r="I1684" s="60">
        <f t="shared" ref="I1684:I1747" si="420">IF(OR(L1683&gt;0,L1683="E"),H1683,I1683)</f>
        <v>1</v>
      </c>
      <c r="J1684" s="60">
        <f t="shared" ref="J1684:J1747" ca="1" si="421">ROUND(TRUNC(H1684/I1684,15),8)</f>
        <v>1.48100272</v>
      </c>
      <c r="K1684" s="60">
        <f t="shared" ref="K1684:K1747" ca="1" si="422">TRUNC((C1684*(J1684-1)),8)</f>
        <v>0.48100271999999999</v>
      </c>
      <c r="L1684" s="64">
        <f>IF(VLOOKUP(A1684,$U$12:$AD$125,8)=VLOOKUP(A1683,$U$12:$AD$125,8),0,VLOOKUP(A1684,U$12:$AD$125,8))</f>
        <v>0</v>
      </c>
      <c r="M1684" s="65">
        <f>IF(L1684&gt;0,VLOOKUP(L1684,T$12:$AC$125,7),0)</f>
        <v>0</v>
      </c>
      <c r="N1684" s="60">
        <f t="shared" ref="N1684:N1747" si="423">IF(M1684&gt;0,(C$10*M1684),0)</f>
        <v>0</v>
      </c>
      <c r="O1684" s="60">
        <f t="shared" ref="O1684:O1747" ca="1" si="424">(K1684+N1684)</f>
        <v>0.48100271999999999</v>
      </c>
      <c r="P1684" s="66" t="str">
        <f t="shared" ref="P1684:P1747" si="425">IF(L1683&gt;0,VLOOKUP(A1683,$U$12:$AD$125,9),P1683)</f>
        <v>A+J=</v>
      </c>
      <c r="Q1684" s="67">
        <f t="shared" ref="Q1684:Q1747" si="426">IF(L1683&gt;0,VLOOKUP(A1683,$U$12:$AD$125,10),Q1683)</f>
        <v>45882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</row>
    <row r="1685" spans="1:147" x14ac:dyDescent="0.2">
      <c r="A1685" s="59">
        <f t="shared" si="414"/>
        <v>45051</v>
      </c>
      <c r="B1685" s="70">
        <f t="shared" ca="1" si="416"/>
        <v>1.4819805399999999</v>
      </c>
      <c r="C1685" s="60">
        <f t="shared" si="417"/>
        <v>1</v>
      </c>
      <c r="D1685" s="61">
        <f ca="1">IF(A1685&lt;$B$1,VLOOKUP(A1685,[1]DI!$A$4:$B$15000,2,FALSE),0)</f>
        <v>0.13650000000000001</v>
      </c>
      <c r="E1685" s="60">
        <f t="shared" ca="1" si="418"/>
        <v>5.0788000000000005E-4</v>
      </c>
      <c r="F1685" s="62">
        <f t="shared" si="415"/>
        <v>1.3</v>
      </c>
      <c r="G1685" s="63">
        <f t="shared" ca="1" si="419"/>
        <v>1.0006602440000001</v>
      </c>
      <c r="H1685" s="60">
        <f ca="1">TRUNC(PRODUCT(G$10:G1684),15)</f>
        <v>1.48198053837334</v>
      </c>
      <c r="I1685" s="60">
        <f t="shared" si="420"/>
        <v>1</v>
      </c>
      <c r="J1685" s="60">
        <f t="shared" ca="1" si="421"/>
        <v>1.4819805399999999</v>
      </c>
      <c r="K1685" s="60">
        <f t="shared" ca="1" si="422"/>
        <v>0.48198054000000001</v>
      </c>
      <c r="L1685" s="64">
        <f>IF(VLOOKUP(A1685,$U$12:$AD$125,8)=VLOOKUP(A1684,$U$12:$AD$125,8),0,VLOOKUP(A1685,U$12:$AD$125,8))</f>
        <v>0</v>
      </c>
      <c r="M1685" s="65">
        <f>IF(L1685&gt;0,VLOOKUP(L1685,T$12:$AC$125,7),0)</f>
        <v>0</v>
      </c>
      <c r="N1685" s="60">
        <f t="shared" si="423"/>
        <v>0</v>
      </c>
      <c r="O1685" s="60">
        <f t="shared" ca="1" si="424"/>
        <v>0.48198054000000001</v>
      </c>
      <c r="P1685" s="66" t="str">
        <f t="shared" si="425"/>
        <v>A+J=</v>
      </c>
      <c r="Q1685" s="67">
        <f t="shared" si="426"/>
        <v>45882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</row>
    <row r="1686" spans="1:147" x14ac:dyDescent="0.2">
      <c r="A1686" s="59">
        <f t="shared" si="414"/>
        <v>45052</v>
      </c>
      <c r="B1686" s="70">
        <f t="shared" ca="1" si="416"/>
        <v>1.4829590100000001</v>
      </c>
      <c r="C1686" s="60">
        <f t="shared" si="417"/>
        <v>1</v>
      </c>
      <c r="D1686" s="61">
        <f ca="1">IF(A1686&lt;$B$1,VLOOKUP(A1686,[1]DI!$A$4:$B$15000,2,FALSE),0)</f>
        <v>0</v>
      </c>
      <c r="E1686" s="60">
        <f t="shared" ca="1" si="418"/>
        <v>0</v>
      </c>
      <c r="F1686" s="62">
        <f t="shared" si="415"/>
        <v>1.3</v>
      </c>
      <c r="G1686" s="63">
        <f t="shared" ca="1" si="419"/>
        <v>1</v>
      </c>
      <c r="H1686" s="60">
        <f ca="1">TRUNC(PRODUCT(G$10:G1685),15)</f>
        <v>1.4829590071319201</v>
      </c>
      <c r="I1686" s="60">
        <f t="shared" si="420"/>
        <v>1</v>
      </c>
      <c r="J1686" s="60">
        <f t="shared" ca="1" si="421"/>
        <v>1.4829590100000001</v>
      </c>
      <c r="K1686" s="60">
        <f t="shared" ca="1" si="422"/>
        <v>0.48295901000000002</v>
      </c>
      <c r="L1686" s="64">
        <f>IF(VLOOKUP(A1686,$U$12:$AD$125,8)=VLOOKUP(A1685,$U$12:$AD$125,8),0,VLOOKUP(A1686,U$12:$AD$125,8))</f>
        <v>0</v>
      </c>
      <c r="M1686" s="65">
        <f>IF(L1686&gt;0,VLOOKUP(L1686,T$12:$AC$125,7),0)</f>
        <v>0</v>
      </c>
      <c r="N1686" s="60">
        <f t="shared" si="423"/>
        <v>0</v>
      </c>
      <c r="O1686" s="60">
        <f t="shared" ca="1" si="424"/>
        <v>0.48295901000000002</v>
      </c>
      <c r="P1686" s="66" t="str">
        <f t="shared" si="425"/>
        <v>A+J=</v>
      </c>
      <c r="Q1686" s="67">
        <f t="shared" si="426"/>
        <v>45882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</row>
    <row r="1687" spans="1:147" x14ac:dyDescent="0.2">
      <c r="A1687" s="59">
        <f t="shared" si="414"/>
        <v>45053</v>
      </c>
      <c r="B1687" s="70">
        <f t="shared" ca="1" si="416"/>
        <v>1.4829590100000001</v>
      </c>
      <c r="C1687" s="60">
        <f t="shared" si="417"/>
        <v>1</v>
      </c>
      <c r="D1687" s="61">
        <f ca="1">IF(A1687&lt;$B$1,VLOOKUP(A1687,[1]DI!$A$4:$B$15000,2,FALSE),0)</f>
        <v>0</v>
      </c>
      <c r="E1687" s="60">
        <f t="shared" ca="1" si="418"/>
        <v>0</v>
      </c>
      <c r="F1687" s="62">
        <f t="shared" si="415"/>
        <v>1.3</v>
      </c>
      <c r="G1687" s="63">
        <f t="shared" ca="1" si="419"/>
        <v>1</v>
      </c>
      <c r="H1687" s="60">
        <f ca="1">TRUNC(PRODUCT(G$10:G1686),15)</f>
        <v>1.4829590071319201</v>
      </c>
      <c r="I1687" s="60">
        <f t="shared" si="420"/>
        <v>1</v>
      </c>
      <c r="J1687" s="60">
        <f t="shared" ca="1" si="421"/>
        <v>1.4829590100000001</v>
      </c>
      <c r="K1687" s="60">
        <f t="shared" ca="1" si="422"/>
        <v>0.48295901000000002</v>
      </c>
      <c r="L1687" s="64">
        <f>IF(VLOOKUP(A1687,$U$12:$AD$125,8)=VLOOKUP(A1686,$U$12:$AD$125,8),0,VLOOKUP(A1687,U$12:$AD$125,8))</f>
        <v>0</v>
      </c>
      <c r="M1687" s="65">
        <f>IF(L1687&gt;0,VLOOKUP(L1687,T$12:$AC$125,7),0)</f>
        <v>0</v>
      </c>
      <c r="N1687" s="60">
        <f t="shared" si="423"/>
        <v>0</v>
      </c>
      <c r="O1687" s="60">
        <f t="shared" ca="1" si="424"/>
        <v>0.48295901000000002</v>
      </c>
      <c r="P1687" s="66" t="str">
        <f t="shared" si="425"/>
        <v>A+J=</v>
      </c>
      <c r="Q1687" s="67">
        <f t="shared" si="426"/>
        <v>45882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</row>
    <row r="1688" spans="1:147" x14ac:dyDescent="0.2">
      <c r="A1688" s="59">
        <f t="shared" si="414"/>
        <v>45054</v>
      </c>
      <c r="B1688" s="70">
        <f t="shared" ca="1" si="416"/>
        <v>1.4829590100000001</v>
      </c>
      <c r="C1688" s="60">
        <f t="shared" si="417"/>
        <v>1</v>
      </c>
      <c r="D1688" s="61">
        <f ca="1">IF(A1688&lt;$B$1,VLOOKUP(A1688,[1]DI!$A$4:$B$15000,2,FALSE),0)</f>
        <v>0.13650000000000001</v>
      </c>
      <c r="E1688" s="60">
        <f t="shared" ca="1" si="418"/>
        <v>5.0788000000000005E-4</v>
      </c>
      <c r="F1688" s="62">
        <f t="shared" si="415"/>
        <v>1.3</v>
      </c>
      <c r="G1688" s="63">
        <f t="shared" ca="1" si="419"/>
        <v>1.0006602440000001</v>
      </c>
      <c r="H1688" s="60">
        <f ca="1">TRUNC(PRODUCT(G$10:G1687),15)</f>
        <v>1.4829590071319201</v>
      </c>
      <c r="I1688" s="60">
        <f t="shared" si="420"/>
        <v>1</v>
      </c>
      <c r="J1688" s="60">
        <f t="shared" ca="1" si="421"/>
        <v>1.4829590100000001</v>
      </c>
      <c r="K1688" s="60">
        <f t="shared" ca="1" si="422"/>
        <v>0.48295901000000002</v>
      </c>
      <c r="L1688" s="64">
        <f>IF(VLOOKUP(A1688,$U$12:$AD$125,8)=VLOOKUP(A1687,$U$12:$AD$125,8),0,VLOOKUP(A1688,U$12:$AD$125,8))</f>
        <v>0</v>
      </c>
      <c r="M1688" s="65">
        <f>IF(L1688&gt;0,VLOOKUP(L1688,T$12:$AC$125,7),0)</f>
        <v>0</v>
      </c>
      <c r="N1688" s="60">
        <f t="shared" si="423"/>
        <v>0</v>
      </c>
      <c r="O1688" s="60">
        <f t="shared" ca="1" si="424"/>
        <v>0.48295901000000002</v>
      </c>
      <c r="P1688" s="66" t="str">
        <f t="shared" si="425"/>
        <v>A+J=</v>
      </c>
      <c r="Q1688" s="67">
        <f t="shared" si="426"/>
        <v>45882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</row>
    <row r="1689" spans="1:147" x14ac:dyDescent="0.2">
      <c r="A1689" s="59">
        <f t="shared" si="414"/>
        <v>45055</v>
      </c>
      <c r="B1689" s="70">
        <f t="shared" ca="1" si="416"/>
        <v>1.4839381199999999</v>
      </c>
      <c r="C1689" s="60">
        <f t="shared" si="417"/>
        <v>1</v>
      </c>
      <c r="D1689" s="61">
        <f ca="1">IF(A1689&lt;$B$1,VLOOKUP(A1689,[1]DI!$A$4:$B$15000,2,FALSE),0)</f>
        <v>0.13650000000000001</v>
      </c>
      <c r="E1689" s="60">
        <f t="shared" ca="1" si="418"/>
        <v>5.0788000000000005E-4</v>
      </c>
      <c r="F1689" s="62">
        <f t="shared" si="415"/>
        <v>1.3</v>
      </c>
      <c r="G1689" s="63">
        <f t="shared" ca="1" si="419"/>
        <v>1.0006602440000001</v>
      </c>
      <c r="H1689" s="60">
        <f ca="1">TRUNC(PRODUCT(G$10:G1688),15)</f>
        <v>1.4839381219186201</v>
      </c>
      <c r="I1689" s="60">
        <f t="shared" si="420"/>
        <v>1</v>
      </c>
      <c r="J1689" s="60">
        <f t="shared" ca="1" si="421"/>
        <v>1.4839381199999999</v>
      </c>
      <c r="K1689" s="60">
        <f t="shared" ca="1" si="422"/>
        <v>0.48393812000000003</v>
      </c>
      <c r="L1689" s="64">
        <f>IF(VLOOKUP(A1689,$U$12:$AD$125,8)=VLOOKUP(A1688,$U$12:$AD$125,8),0,VLOOKUP(A1689,U$12:$AD$125,8))</f>
        <v>0</v>
      </c>
      <c r="M1689" s="65">
        <f>IF(L1689&gt;0,VLOOKUP(L1689,T$12:$AC$125,7),0)</f>
        <v>0</v>
      </c>
      <c r="N1689" s="60">
        <f t="shared" si="423"/>
        <v>0</v>
      </c>
      <c r="O1689" s="60">
        <f t="shared" ca="1" si="424"/>
        <v>0.48393812000000003</v>
      </c>
      <c r="P1689" s="66" t="str">
        <f t="shared" si="425"/>
        <v>A+J=</v>
      </c>
      <c r="Q1689" s="67">
        <f t="shared" si="426"/>
        <v>45882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</row>
    <row r="1690" spans="1:147" x14ac:dyDescent="0.2">
      <c r="A1690" s="59">
        <f t="shared" si="414"/>
        <v>45056</v>
      </c>
      <c r="B1690" s="70">
        <f t="shared" ca="1" si="416"/>
        <v>1.48491788</v>
      </c>
      <c r="C1690" s="60">
        <f t="shared" si="417"/>
        <v>1</v>
      </c>
      <c r="D1690" s="61">
        <f ca="1">IF(A1690&lt;$B$1,VLOOKUP(A1690,[1]DI!$A$4:$B$15000,2,FALSE),0)</f>
        <v>0.13650000000000001</v>
      </c>
      <c r="E1690" s="60">
        <f t="shared" ca="1" si="418"/>
        <v>5.0788000000000005E-4</v>
      </c>
      <c r="F1690" s="62">
        <f t="shared" si="415"/>
        <v>1.3</v>
      </c>
      <c r="G1690" s="63">
        <f t="shared" ca="1" si="419"/>
        <v>1.0006602440000001</v>
      </c>
      <c r="H1690" s="60">
        <f ca="1">TRUNC(PRODUCT(G$10:G1689),15)</f>
        <v>1.4849178831599901</v>
      </c>
      <c r="I1690" s="60">
        <f t="shared" si="420"/>
        <v>1</v>
      </c>
      <c r="J1690" s="60">
        <f t="shared" ca="1" si="421"/>
        <v>1.48491788</v>
      </c>
      <c r="K1690" s="60">
        <f t="shared" ca="1" si="422"/>
        <v>0.48491788000000002</v>
      </c>
      <c r="L1690" s="64">
        <f>IF(VLOOKUP(A1690,$U$12:$AD$125,8)=VLOOKUP(A1689,$U$12:$AD$125,8),0,VLOOKUP(A1690,U$12:$AD$125,8))</f>
        <v>0</v>
      </c>
      <c r="M1690" s="65">
        <f>IF(L1690&gt;0,VLOOKUP(L1690,T$12:$AC$125,7),0)</f>
        <v>0</v>
      </c>
      <c r="N1690" s="60">
        <f t="shared" si="423"/>
        <v>0</v>
      </c>
      <c r="O1690" s="60">
        <f t="shared" ca="1" si="424"/>
        <v>0.48491788000000002</v>
      </c>
      <c r="P1690" s="66" t="str">
        <f t="shared" si="425"/>
        <v>A+J=</v>
      </c>
      <c r="Q1690" s="67">
        <f t="shared" si="426"/>
        <v>45882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</row>
    <row r="1691" spans="1:147" x14ac:dyDescent="0.2">
      <c r="A1691" s="59">
        <f t="shared" si="414"/>
        <v>45057</v>
      </c>
      <c r="B1691" s="70">
        <f t="shared" ca="1" si="416"/>
        <v>1.48589829</v>
      </c>
      <c r="C1691" s="60">
        <f t="shared" si="417"/>
        <v>1</v>
      </c>
      <c r="D1691" s="61">
        <f ca="1">IF(A1691&lt;$B$1,VLOOKUP(A1691,[1]DI!$A$4:$B$15000,2,FALSE),0)</f>
        <v>0.13650000000000001</v>
      </c>
      <c r="E1691" s="60">
        <f t="shared" ca="1" si="418"/>
        <v>5.0788000000000005E-4</v>
      </c>
      <c r="F1691" s="62">
        <f t="shared" si="415"/>
        <v>1.3</v>
      </c>
      <c r="G1691" s="63">
        <f t="shared" ca="1" si="419"/>
        <v>1.0006602440000001</v>
      </c>
      <c r="H1691" s="60">
        <f ca="1">TRUNC(PRODUCT(G$10:G1690),15)</f>
        <v>1.48589829128284</v>
      </c>
      <c r="I1691" s="60">
        <f t="shared" si="420"/>
        <v>1</v>
      </c>
      <c r="J1691" s="60">
        <f t="shared" ca="1" si="421"/>
        <v>1.48589829</v>
      </c>
      <c r="K1691" s="60">
        <f t="shared" ca="1" si="422"/>
        <v>0.48589829000000001</v>
      </c>
      <c r="L1691" s="64">
        <f>IF(VLOOKUP(A1691,$U$12:$AD$125,8)=VLOOKUP(A1690,$U$12:$AD$125,8),0,VLOOKUP(A1691,U$12:$AD$125,8))</f>
        <v>0</v>
      </c>
      <c r="M1691" s="65">
        <f>IF(L1691&gt;0,VLOOKUP(L1691,T$12:$AC$125,7),0)</f>
        <v>0</v>
      </c>
      <c r="N1691" s="60">
        <f t="shared" si="423"/>
        <v>0</v>
      </c>
      <c r="O1691" s="60">
        <f t="shared" ca="1" si="424"/>
        <v>0.48589829000000001</v>
      </c>
      <c r="P1691" s="66" t="str">
        <f t="shared" si="425"/>
        <v>A+J=</v>
      </c>
      <c r="Q1691" s="67">
        <f t="shared" si="426"/>
        <v>45882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</row>
    <row r="1692" spans="1:147" x14ac:dyDescent="0.2">
      <c r="A1692" s="59">
        <f t="shared" si="414"/>
        <v>45058</v>
      </c>
      <c r="B1692" s="70">
        <f t="shared" ca="1" si="416"/>
        <v>1.4868793499999999</v>
      </c>
      <c r="C1692" s="60">
        <f t="shared" si="417"/>
        <v>1</v>
      </c>
      <c r="D1692" s="61">
        <f ca="1">IF(A1692&lt;$B$1,VLOOKUP(A1692,[1]DI!$A$4:$B$15000,2,FALSE),0)</f>
        <v>0.13650000000000001</v>
      </c>
      <c r="E1692" s="60">
        <f t="shared" ca="1" si="418"/>
        <v>5.0788000000000005E-4</v>
      </c>
      <c r="F1692" s="62">
        <f t="shared" si="415"/>
        <v>1.3</v>
      </c>
      <c r="G1692" s="63">
        <f t="shared" ca="1" si="419"/>
        <v>1.0006602440000001</v>
      </c>
      <c r="H1692" s="60">
        <f ca="1">TRUNC(PRODUCT(G$10:G1691),15)</f>
        <v>1.48687934671427</v>
      </c>
      <c r="I1692" s="60">
        <f t="shared" si="420"/>
        <v>1</v>
      </c>
      <c r="J1692" s="60">
        <f t="shared" ca="1" si="421"/>
        <v>1.4868793499999999</v>
      </c>
      <c r="K1692" s="60">
        <f t="shared" ca="1" si="422"/>
        <v>0.48687934999999999</v>
      </c>
      <c r="L1692" s="64">
        <f>IF(VLOOKUP(A1692,$U$12:$AD$125,8)=VLOOKUP(A1691,$U$12:$AD$125,8),0,VLOOKUP(A1692,U$12:$AD$125,8))</f>
        <v>0</v>
      </c>
      <c r="M1692" s="65">
        <f>IF(L1692&gt;0,VLOOKUP(L1692,T$12:$AC$125,7),0)</f>
        <v>0</v>
      </c>
      <c r="N1692" s="60">
        <f t="shared" si="423"/>
        <v>0</v>
      </c>
      <c r="O1692" s="60">
        <f t="shared" ca="1" si="424"/>
        <v>0.48687934999999999</v>
      </c>
      <c r="P1692" s="66" t="str">
        <f t="shared" si="425"/>
        <v>A+J=</v>
      </c>
      <c r="Q1692" s="67">
        <f t="shared" si="426"/>
        <v>45882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</row>
    <row r="1693" spans="1:147" x14ac:dyDescent="0.2">
      <c r="A1693" s="59">
        <f t="shared" si="414"/>
        <v>45059</v>
      </c>
      <c r="B1693" s="70">
        <f t="shared" ca="1" si="416"/>
        <v>1.48786105</v>
      </c>
      <c r="C1693" s="60">
        <f t="shared" si="417"/>
        <v>1</v>
      </c>
      <c r="D1693" s="61">
        <f ca="1">IF(A1693&lt;$B$1,VLOOKUP(A1693,[1]DI!$A$4:$B$15000,2,FALSE),0)</f>
        <v>0</v>
      </c>
      <c r="E1693" s="60">
        <f t="shared" ca="1" si="418"/>
        <v>0</v>
      </c>
      <c r="F1693" s="62">
        <f t="shared" si="415"/>
        <v>1.3</v>
      </c>
      <c r="G1693" s="63">
        <f t="shared" ca="1" si="419"/>
        <v>1</v>
      </c>
      <c r="H1693" s="60">
        <f ca="1">TRUNC(PRODUCT(G$10:G1692),15)</f>
        <v>1.48786104988166</v>
      </c>
      <c r="I1693" s="60">
        <f t="shared" si="420"/>
        <v>1</v>
      </c>
      <c r="J1693" s="60">
        <f t="shared" ca="1" si="421"/>
        <v>1.48786105</v>
      </c>
      <c r="K1693" s="60">
        <f t="shared" ca="1" si="422"/>
        <v>0.48786105000000002</v>
      </c>
      <c r="L1693" s="64">
        <f>IF(VLOOKUP(A1693,$U$12:$AD$125,8)=VLOOKUP(A1692,$U$12:$AD$125,8),0,VLOOKUP(A1693,U$12:$AD$125,8))</f>
        <v>0</v>
      </c>
      <c r="M1693" s="65">
        <f>IF(L1693&gt;0,VLOOKUP(L1693,T$12:$AC$125,7),0)</f>
        <v>0</v>
      </c>
      <c r="N1693" s="60">
        <f t="shared" si="423"/>
        <v>0</v>
      </c>
      <c r="O1693" s="60">
        <f t="shared" ca="1" si="424"/>
        <v>0.48786105000000002</v>
      </c>
      <c r="P1693" s="66" t="str">
        <f t="shared" si="425"/>
        <v>A+J=</v>
      </c>
      <c r="Q1693" s="67">
        <f t="shared" si="426"/>
        <v>45882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</row>
    <row r="1694" spans="1:147" x14ac:dyDescent="0.2">
      <c r="A1694" s="59">
        <f t="shared" si="414"/>
        <v>45060</v>
      </c>
      <c r="B1694" s="70">
        <f t="shared" ca="1" si="416"/>
        <v>1.48786105</v>
      </c>
      <c r="C1694" s="60">
        <f t="shared" si="417"/>
        <v>1</v>
      </c>
      <c r="D1694" s="61">
        <f ca="1">IF(A1694&lt;$B$1,VLOOKUP(A1694,[1]DI!$A$4:$B$15000,2,FALSE),0)</f>
        <v>0</v>
      </c>
      <c r="E1694" s="60">
        <f t="shared" ca="1" si="418"/>
        <v>0</v>
      </c>
      <c r="F1694" s="62">
        <f t="shared" si="415"/>
        <v>1.3</v>
      </c>
      <c r="G1694" s="63">
        <f t="shared" ca="1" si="419"/>
        <v>1</v>
      </c>
      <c r="H1694" s="60">
        <f ca="1">TRUNC(PRODUCT(G$10:G1693),15)</f>
        <v>1.48786104988166</v>
      </c>
      <c r="I1694" s="60">
        <f t="shared" si="420"/>
        <v>1</v>
      </c>
      <c r="J1694" s="60">
        <f t="shared" ca="1" si="421"/>
        <v>1.48786105</v>
      </c>
      <c r="K1694" s="60">
        <f t="shared" ca="1" si="422"/>
        <v>0.48786105000000002</v>
      </c>
      <c r="L1694" s="64">
        <f>IF(VLOOKUP(A1694,$U$12:$AD$125,8)=VLOOKUP(A1693,$U$12:$AD$125,8),0,VLOOKUP(A1694,U$12:$AD$125,8))</f>
        <v>0</v>
      </c>
      <c r="M1694" s="65">
        <f>IF(L1694&gt;0,VLOOKUP(L1694,T$12:$AC$125,7),0)</f>
        <v>0</v>
      </c>
      <c r="N1694" s="60">
        <f t="shared" si="423"/>
        <v>0</v>
      </c>
      <c r="O1694" s="60">
        <f t="shared" ca="1" si="424"/>
        <v>0.48786105000000002</v>
      </c>
      <c r="P1694" s="66" t="str">
        <f t="shared" si="425"/>
        <v>A+J=</v>
      </c>
      <c r="Q1694" s="67">
        <f t="shared" si="426"/>
        <v>45882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</row>
    <row r="1695" spans="1:147" x14ac:dyDescent="0.2">
      <c r="A1695" s="59">
        <f t="shared" si="414"/>
        <v>45061</v>
      </c>
      <c r="B1695" s="70">
        <f t="shared" ca="1" si="416"/>
        <v>1.48786105</v>
      </c>
      <c r="C1695" s="60">
        <f t="shared" si="417"/>
        <v>1</v>
      </c>
      <c r="D1695" s="61">
        <f ca="1">IF(A1695&lt;$B$1,VLOOKUP(A1695,[1]DI!$A$4:$B$15000,2,FALSE),0)</f>
        <v>0.13650000000000001</v>
      </c>
      <c r="E1695" s="60">
        <f t="shared" ca="1" si="418"/>
        <v>5.0788000000000005E-4</v>
      </c>
      <c r="F1695" s="62">
        <f t="shared" si="415"/>
        <v>1.3</v>
      </c>
      <c r="G1695" s="63">
        <f t="shared" ca="1" si="419"/>
        <v>1.0006602440000001</v>
      </c>
      <c r="H1695" s="60">
        <f ca="1">TRUNC(PRODUCT(G$10:G1694),15)</f>
        <v>1.48786104988166</v>
      </c>
      <c r="I1695" s="60">
        <f t="shared" si="420"/>
        <v>1</v>
      </c>
      <c r="J1695" s="60">
        <f t="shared" ca="1" si="421"/>
        <v>1.48786105</v>
      </c>
      <c r="K1695" s="60">
        <f t="shared" ca="1" si="422"/>
        <v>0.48786105000000002</v>
      </c>
      <c r="L1695" s="64">
        <f>IF(VLOOKUP(A1695,$U$12:$AD$125,8)=VLOOKUP(A1694,$U$12:$AD$125,8),0,VLOOKUP(A1695,U$12:$AD$125,8))</f>
        <v>0</v>
      </c>
      <c r="M1695" s="65">
        <f>IF(L1695&gt;0,VLOOKUP(L1695,T$12:$AC$125,7),0)</f>
        <v>0</v>
      </c>
      <c r="N1695" s="60">
        <f t="shared" si="423"/>
        <v>0</v>
      </c>
      <c r="O1695" s="60">
        <f t="shared" ca="1" si="424"/>
        <v>0.48786105000000002</v>
      </c>
      <c r="P1695" s="66" t="str">
        <f t="shared" si="425"/>
        <v>A+J=</v>
      </c>
      <c r="Q1695" s="67">
        <f t="shared" si="426"/>
        <v>45882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</row>
    <row r="1696" spans="1:147" x14ac:dyDescent="0.2">
      <c r="A1696" s="59">
        <f t="shared" si="414"/>
        <v>45062</v>
      </c>
      <c r="B1696" s="70">
        <f t="shared" ca="1" si="416"/>
        <v>1.4888433999999999</v>
      </c>
      <c r="C1696" s="60">
        <f t="shared" si="417"/>
        <v>1</v>
      </c>
      <c r="D1696" s="61">
        <f ca="1">IF(A1696&lt;$B$1,VLOOKUP(A1696,[1]DI!$A$4:$B$15000,2,FALSE),0)</f>
        <v>0.13650000000000001</v>
      </c>
      <c r="E1696" s="60">
        <f t="shared" ca="1" si="418"/>
        <v>5.0788000000000005E-4</v>
      </c>
      <c r="F1696" s="62">
        <f t="shared" si="415"/>
        <v>1.3</v>
      </c>
      <c r="G1696" s="63">
        <f t="shared" ca="1" si="419"/>
        <v>1.0006602440000001</v>
      </c>
      <c r="H1696" s="60">
        <f ca="1">TRUNC(PRODUCT(G$10:G1695),15)</f>
        <v>1.4888434012126801</v>
      </c>
      <c r="I1696" s="60">
        <f t="shared" si="420"/>
        <v>1</v>
      </c>
      <c r="J1696" s="60">
        <f t="shared" ca="1" si="421"/>
        <v>1.4888433999999999</v>
      </c>
      <c r="K1696" s="60">
        <f t="shared" ca="1" si="422"/>
        <v>0.48884339999999998</v>
      </c>
      <c r="L1696" s="64">
        <f>IF(VLOOKUP(A1696,$U$12:$AD$125,8)=VLOOKUP(A1695,$U$12:$AD$125,8),0,VLOOKUP(A1696,U$12:$AD$125,8))</f>
        <v>0</v>
      </c>
      <c r="M1696" s="65">
        <f>IF(L1696&gt;0,VLOOKUP(L1696,T$12:$AC$125,7),0)</f>
        <v>0</v>
      </c>
      <c r="N1696" s="60">
        <f t="shared" si="423"/>
        <v>0</v>
      </c>
      <c r="O1696" s="60">
        <f t="shared" ca="1" si="424"/>
        <v>0.48884339999999998</v>
      </c>
      <c r="P1696" s="66" t="str">
        <f t="shared" si="425"/>
        <v>A+J=</v>
      </c>
      <c r="Q1696" s="67">
        <f t="shared" si="426"/>
        <v>45882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</row>
    <row r="1697" spans="1:147" x14ac:dyDescent="0.2">
      <c r="A1697" s="59">
        <f t="shared" si="414"/>
        <v>45063</v>
      </c>
      <c r="B1697" s="70">
        <f t="shared" ca="1" si="416"/>
        <v>1.4898264000000001</v>
      </c>
      <c r="C1697" s="60">
        <f t="shared" si="417"/>
        <v>1</v>
      </c>
      <c r="D1697" s="61">
        <f ca="1">IF(A1697&lt;$B$1,VLOOKUP(A1697,[1]DI!$A$4:$B$15000,2,FALSE),0)</f>
        <v>0.13650000000000001</v>
      </c>
      <c r="E1697" s="60">
        <f t="shared" ca="1" si="418"/>
        <v>5.0788000000000005E-4</v>
      </c>
      <c r="F1697" s="62">
        <f t="shared" si="415"/>
        <v>1.3</v>
      </c>
      <c r="G1697" s="63">
        <f t="shared" ca="1" si="419"/>
        <v>1.0006602440000001</v>
      </c>
      <c r="H1697" s="60">
        <f ca="1">TRUNC(PRODUCT(G$10:G1696),15)</f>
        <v>1.48982640113527</v>
      </c>
      <c r="I1697" s="60">
        <f t="shared" si="420"/>
        <v>1</v>
      </c>
      <c r="J1697" s="60">
        <f t="shared" ca="1" si="421"/>
        <v>1.4898264000000001</v>
      </c>
      <c r="K1697" s="60">
        <f t="shared" ca="1" si="422"/>
        <v>0.4898264</v>
      </c>
      <c r="L1697" s="64">
        <f>IF(VLOOKUP(A1697,$U$12:$AD$125,8)=VLOOKUP(A1696,$U$12:$AD$125,8),0,VLOOKUP(A1697,U$12:$AD$125,8))</f>
        <v>0</v>
      </c>
      <c r="M1697" s="65">
        <f>IF(L1697&gt;0,VLOOKUP(L1697,T$12:$AC$125,7),0)</f>
        <v>0</v>
      </c>
      <c r="N1697" s="60">
        <f t="shared" si="423"/>
        <v>0</v>
      </c>
      <c r="O1697" s="60">
        <f t="shared" ca="1" si="424"/>
        <v>0.4898264</v>
      </c>
      <c r="P1697" s="66" t="str">
        <f t="shared" si="425"/>
        <v>A+J=</v>
      </c>
      <c r="Q1697" s="67">
        <f t="shared" si="426"/>
        <v>45882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</row>
    <row r="1698" spans="1:147" x14ac:dyDescent="0.2">
      <c r="A1698" s="59">
        <f t="shared" si="414"/>
        <v>45064</v>
      </c>
      <c r="B1698" s="70">
        <f t="shared" ca="1" si="416"/>
        <v>1.4908100499999999</v>
      </c>
      <c r="C1698" s="60">
        <f t="shared" si="417"/>
        <v>1</v>
      </c>
      <c r="D1698" s="61">
        <f ca="1">IF(A1698&lt;$B$1,VLOOKUP(A1698,[1]DI!$A$4:$B$15000,2,FALSE),0)</f>
        <v>0.13650000000000001</v>
      </c>
      <c r="E1698" s="60">
        <f t="shared" ca="1" si="418"/>
        <v>5.0788000000000005E-4</v>
      </c>
      <c r="F1698" s="62">
        <f t="shared" si="415"/>
        <v>1.3</v>
      </c>
      <c r="G1698" s="63">
        <f t="shared" ca="1" si="419"/>
        <v>1.0006602440000001</v>
      </c>
      <c r="H1698" s="60">
        <f ca="1">TRUNC(PRODUCT(G$10:G1697),15)</f>
        <v>1.49081005007766</v>
      </c>
      <c r="I1698" s="60">
        <f t="shared" si="420"/>
        <v>1</v>
      </c>
      <c r="J1698" s="60">
        <f t="shared" ca="1" si="421"/>
        <v>1.4908100500000001</v>
      </c>
      <c r="K1698" s="60">
        <f t="shared" ca="1" si="422"/>
        <v>0.49081005</v>
      </c>
      <c r="L1698" s="64">
        <f>IF(VLOOKUP(A1698,$U$12:$AD$125,8)=VLOOKUP(A1697,$U$12:$AD$125,8),0,VLOOKUP(A1698,U$12:$AD$125,8))</f>
        <v>0</v>
      </c>
      <c r="M1698" s="65">
        <f>IF(L1698&gt;0,VLOOKUP(L1698,T$12:$AC$125,7),0)</f>
        <v>0</v>
      </c>
      <c r="N1698" s="60">
        <f t="shared" si="423"/>
        <v>0</v>
      </c>
      <c r="O1698" s="60">
        <f t="shared" ca="1" si="424"/>
        <v>0.49081005</v>
      </c>
      <c r="P1698" s="66" t="str">
        <f t="shared" si="425"/>
        <v>A+J=</v>
      </c>
      <c r="Q1698" s="67">
        <f t="shared" si="426"/>
        <v>45882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</row>
    <row r="1699" spans="1:147" x14ac:dyDescent="0.2">
      <c r="A1699" s="59">
        <f t="shared" si="414"/>
        <v>45065</v>
      </c>
      <c r="B1699" s="70">
        <f t="shared" ca="1" si="416"/>
        <v>1.4917943499999999</v>
      </c>
      <c r="C1699" s="60">
        <f t="shared" si="417"/>
        <v>1</v>
      </c>
      <c r="D1699" s="61">
        <f ca="1">IF(A1699&lt;$B$1,VLOOKUP(A1699,[1]DI!$A$4:$B$15000,2,FALSE),0)</f>
        <v>0.13650000000000001</v>
      </c>
      <c r="E1699" s="60">
        <f t="shared" ca="1" si="418"/>
        <v>5.0788000000000005E-4</v>
      </c>
      <c r="F1699" s="62">
        <f t="shared" si="415"/>
        <v>1.3</v>
      </c>
      <c r="G1699" s="63">
        <f t="shared" ca="1" si="419"/>
        <v>1.0006602440000001</v>
      </c>
      <c r="H1699" s="60">
        <f ca="1">TRUNC(PRODUCT(G$10:G1698),15)</f>
        <v>1.49179434846837</v>
      </c>
      <c r="I1699" s="60">
        <f t="shared" si="420"/>
        <v>1</v>
      </c>
      <c r="J1699" s="60">
        <f t="shared" ca="1" si="421"/>
        <v>1.4917943499999999</v>
      </c>
      <c r="K1699" s="60">
        <f t="shared" ca="1" si="422"/>
        <v>0.49179434999999999</v>
      </c>
      <c r="L1699" s="64">
        <f>IF(VLOOKUP(A1699,$U$12:$AD$125,8)=VLOOKUP(A1698,$U$12:$AD$125,8),0,VLOOKUP(A1699,U$12:$AD$125,8))</f>
        <v>0</v>
      </c>
      <c r="M1699" s="65">
        <f>IF(L1699&gt;0,VLOOKUP(L1699,T$12:$AC$125,7),0)</f>
        <v>0</v>
      </c>
      <c r="N1699" s="60">
        <f t="shared" si="423"/>
        <v>0</v>
      </c>
      <c r="O1699" s="60">
        <f t="shared" ca="1" si="424"/>
        <v>0.49179434999999999</v>
      </c>
      <c r="P1699" s="66" t="str">
        <f t="shared" si="425"/>
        <v>A+J=</v>
      </c>
      <c r="Q1699" s="67">
        <f t="shared" si="426"/>
        <v>45882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</row>
    <row r="1700" spans="1:147" x14ac:dyDescent="0.2">
      <c r="A1700" s="59">
        <f t="shared" si="414"/>
        <v>45066</v>
      </c>
      <c r="B1700" s="70">
        <f t="shared" ca="1" si="416"/>
        <v>1.4927793</v>
      </c>
      <c r="C1700" s="60">
        <f t="shared" si="417"/>
        <v>1</v>
      </c>
      <c r="D1700" s="61">
        <f ca="1">IF(A1700&lt;$B$1,VLOOKUP(A1700,[1]DI!$A$4:$B$15000,2,FALSE),0)</f>
        <v>0</v>
      </c>
      <c r="E1700" s="60">
        <f t="shared" ca="1" si="418"/>
        <v>0</v>
      </c>
      <c r="F1700" s="62">
        <f t="shared" si="415"/>
        <v>1.3</v>
      </c>
      <c r="G1700" s="63">
        <f t="shared" ca="1" si="419"/>
        <v>1</v>
      </c>
      <c r="H1700" s="60">
        <f ca="1">TRUNC(PRODUCT(G$10:G1699),15)</f>
        <v>1.4927792967361799</v>
      </c>
      <c r="I1700" s="60">
        <f t="shared" si="420"/>
        <v>1</v>
      </c>
      <c r="J1700" s="60">
        <f t="shared" ca="1" si="421"/>
        <v>1.4927793</v>
      </c>
      <c r="K1700" s="60">
        <f t="shared" ca="1" si="422"/>
        <v>0.49277929999999998</v>
      </c>
      <c r="L1700" s="64">
        <f>IF(VLOOKUP(A1700,$U$12:$AD$125,8)=VLOOKUP(A1699,$U$12:$AD$125,8),0,VLOOKUP(A1700,U$12:$AD$125,8))</f>
        <v>0</v>
      </c>
      <c r="M1700" s="65">
        <f>IF(L1700&gt;0,VLOOKUP(L1700,T$12:$AC$125,7),0)</f>
        <v>0</v>
      </c>
      <c r="N1700" s="60">
        <f t="shared" si="423"/>
        <v>0</v>
      </c>
      <c r="O1700" s="60">
        <f t="shared" ca="1" si="424"/>
        <v>0.49277929999999998</v>
      </c>
      <c r="P1700" s="66" t="str">
        <f t="shared" si="425"/>
        <v>A+J=</v>
      </c>
      <c r="Q1700" s="67">
        <f t="shared" si="426"/>
        <v>45882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</row>
    <row r="1701" spans="1:147" x14ac:dyDescent="0.2">
      <c r="A1701" s="59">
        <f t="shared" si="414"/>
        <v>45067</v>
      </c>
      <c r="B1701" s="70">
        <f t="shared" ca="1" si="416"/>
        <v>1.4927793</v>
      </c>
      <c r="C1701" s="60">
        <f t="shared" si="417"/>
        <v>1</v>
      </c>
      <c r="D1701" s="61">
        <f ca="1">IF(A1701&lt;$B$1,VLOOKUP(A1701,[1]DI!$A$4:$B$15000,2,FALSE),0)</f>
        <v>0</v>
      </c>
      <c r="E1701" s="60">
        <f t="shared" ca="1" si="418"/>
        <v>0</v>
      </c>
      <c r="F1701" s="62">
        <f t="shared" si="415"/>
        <v>1.3</v>
      </c>
      <c r="G1701" s="63">
        <f t="shared" ca="1" si="419"/>
        <v>1</v>
      </c>
      <c r="H1701" s="60">
        <f ca="1">TRUNC(PRODUCT(G$10:G1700),15)</f>
        <v>1.4927792967361799</v>
      </c>
      <c r="I1701" s="60">
        <f t="shared" si="420"/>
        <v>1</v>
      </c>
      <c r="J1701" s="60">
        <f t="shared" ca="1" si="421"/>
        <v>1.4927793</v>
      </c>
      <c r="K1701" s="60">
        <f t="shared" ca="1" si="422"/>
        <v>0.49277929999999998</v>
      </c>
      <c r="L1701" s="64">
        <f>IF(VLOOKUP(A1701,$U$12:$AD$125,8)=VLOOKUP(A1700,$U$12:$AD$125,8),0,VLOOKUP(A1701,U$12:$AD$125,8))</f>
        <v>0</v>
      </c>
      <c r="M1701" s="65">
        <f>IF(L1701&gt;0,VLOOKUP(L1701,T$12:$AC$125,7),0)</f>
        <v>0</v>
      </c>
      <c r="N1701" s="60">
        <f t="shared" si="423"/>
        <v>0</v>
      </c>
      <c r="O1701" s="60">
        <f t="shared" ca="1" si="424"/>
        <v>0.49277929999999998</v>
      </c>
      <c r="P1701" s="66" t="str">
        <f t="shared" si="425"/>
        <v>A+J=</v>
      </c>
      <c r="Q1701" s="67">
        <f t="shared" si="426"/>
        <v>45882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</row>
    <row r="1702" spans="1:147" x14ac:dyDescent="0.2">
      <c r="A1702" s="59">
        <f t="shared" si="414"/>
        <v>45068</v>
      </c>
      <c r="B1702" s="70">
        <f t="shared" ca="1" si="416"/>
        <v>1.4927793</v>
      </c>
      <c r="C1702" s="60">
        <f t="shared" si="417"/>
        <v>1</v>
      </c>
      <c r="D1702" s="61">
        <f ca="1">IF(A1702&lt;$B$1,VLOOKUP(A1702,[1]DI!$A$4:$B$15000,2,FALSE),0)</f>
        <v>0.13650000000000001</v>
      </c>
      <c r="E1702" s="60">
        <f t="shared" ca="1" si="418"/>
        <v>5.0788000000000005E-4</v>
      </c>
      <c r="F1702" s="62">
        <f t="shared" si="415"/>
        <v>1.3</v>
      </c>
      <c r="G1702" s="63">
        <f t="shared" ca="1" si="419"/>
        <v>1.0006602440000001</v>
      </c>
      <c r="H1702" s="60">
        <f ca="1">TRUNC(PRODUCT(G$10:G1701),15)</f>
        <v>1.4927792967361799</v>
      </c>
      <c r="I1702" s="60">
        <f t="shared" si="420"/>
        <v>1</v>
      </c>
      <c r="J1702" s="60">
        <f t="shared" ca="1" si="421"/>
        <v>1.4927793</v>
      </c>
      <c r="K1702" s="60">
        <f t="shared" ca="1" si="422"/>
        <v>0.49277929999999998</v>
      </c>
      <c r="L1702" s="64">
        <f>IF(VLOOKUP(A1702,$U$12:$AD$125,8)=VLOOKUP(A1701,$U$12:$AD$125,8),0,VLOOKUP(A1702,U$12:$AD$125,8))</f>
        <v>0</v>
      </c>
      <c r="M1702" s="65">
        <f>IF(L1702&gt;0,VLOOKUP(L1702,T$12:$AC$125,7),0)</f>
        <v>0</v>
      </c>
      <c r="N1702" s="60">
        <f t="shared" si="423"/>
        <v>0</v>
      </c>
      <c r="O1702" s="60">
        <f t="shared" ca="1" si="424"/>
        <v>0.49277929999999998</v>
      </c>
      <c r="P1702" s="66" t="str">
        <f t="shared" si="425"/>
        <v>A+J=</v>
      </c>
      <c r="Q1702" s="67">
        <f t="shared" si="426"/>
        <v>45882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</row>
    <row r="1703" spans="1:147" x14ac:dyDescent="0.2">
      <c r="A1703" s="59">
        <f t="shared" si="414"/>
        <v>45069</v>
      </c>
      <c r="B1703" s="70">
        <f t="shared" ca="1" si="416"/>
        <v>1.4937649</v>
      </c>
      <c r="C1703" s="60">
        <f t="shared" si="417"/>
        <v>1</v>
      </c>
      <c r="D1703" s="61">
        <f ca="1">IF(A1703&lt;$B$1,VLOOKUP(A1703,[1]DI!$A$4:$B$15000,2,FALSE),0)</f>
        <v>0.13650000000000001</v>
      </c>
      <c r="E1703" s="60">
        <f t="shared" ca="1" si="418"/>
        <v>5.0788000000000005E-4</v>
      </c>
      <c r="F1703" s="62">
        <f t="shared" si="415"/>
        <v>1.3</v>
      </c>
      <c r="G1703" s="63">
        <f t="shared" ca="1" si="419"/>
        <v>1.0006602440000001</v>
      </c>
      <c r="H1703" s="60">
        <f ca="1">TRUNC(PRODUCT(G$10:G1702),15)</f>
        <v>1.4937648953101701</v>
      </c>
      <c r="I1703" s="60">
        <f t="shared" si="420"/>
        <v>1</v>
      </c>
      <c r="J1703" s="60">
        <f t="shared" ca="1" si="421"/>
        <v>1.4937649</v>
      </c>
      <c r="K1703" s="60">
        <f t="shared" ca="1" si="422"/>
        <v>0.49376490000000001</v>
      </c>
      <c r="L1703" s="64">
        <f>IF(VLOOKUP(A1703,$U$12:$AD$125,8)=VLOOKUP(A1702,$U$12:$AD$125,8),0,VLOOKUP(A1703,U$12:$AD$125,8))</f>
        <v>0</v>
      </c>
      <c r="M1703" s="65">
        <f>IF(L1703&gt;0,VLOOKUP(L1703,T$12:$AC$125,7),0)</f>
        <v>0</v>
      </c>
      <c r="N1703" s="60">
        <f t="shared" si="423"/>
        <v>0</v>
      </c>
      <c r="O1703" s="60">
        <f t="shared" ca="1" si="424"/>
        <v>0.49376490000000001</v>
      </c>
      <c r="P1703" s="66" t="str">
        <f t="shared" si="425"/>
        <v>A+J=</v>
      </c>
      <c r="Q1703" s="67">
        <f t="shared" si="426"/>
        <v>45882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</row>
    <row r="1704" spans="1:147" x14ac:dyDescent="0.2">
      <c r="A1704" s="59">
        <f t="shared" si="414"/>
        <v>45070</v>
      </c>
      <c r="B1704" s="70">
        <f t="shared" ca="1" si="416"/>
        <v>1.49475114</v>
      </c>
      <c r="C1704" s="60">
        <f t="shared" si="417"/>
        <v>1</v>
      </c>
      <c r="D1704" s="61">
        <f ca="1">IF(A1704&lt;$B$1,VLOOKUP(A1704,[1]DI!$A$4:$B$15000,2,FALSE),0)</f>
        <v>0.13650000000000001</v>
      </c>
      <c r="E1704" s="60">
        <f t="shared" ca="1" si="418"/>
        <v>5.0788000000000005E-4</v>
      </c>
      <c r="F1704" s="62">
        <f t="shared" si="415"/>
        <v>1.3</v>
      </c>
      <c r="G1704" s="63">
        <f t="shared" ca="1" si="419"/>
        <v>1.0006602440000001</v>
      </c>
      <c r="H1704" s="60">
        <f ca="1">TRUNC(PRODUCT(G$10:G1703),15)</f>
        <v>1.4947511446197099</v>
      </c>
      <c r="I1704" s="60">
        <f t="shared" si="420"/>
        <v>1</v>
      </c>
      <c r="J1704" s="60">
        <f t="shared" ca="1" si="421"/>
        <v>1.49475114</v>
      </c>
      <c r="K1704" s="60">
        <f t="shared" ca="1" si="422"/>
        <v>0.49475113999999998</v>
      </c>
      <c r="L1704" s="64">
        <f>IF(VLOOKUP(A1704,$U$12:$AD$125,8)=VLOOKUP(A1703,$U$12:$AD$125,8),0,VLOOKUP(A1704,U$12:$AD$125,8))</f>
        <v>0</v>
      </c>
      <c r="M1704" s="65">
        <f>IF(L1704&gt;0,VLOOKUP(L1704,T$12:$AC$125,7),0)</f>
        <v>0</v>
      </c>
      <c r="N1704" s="60">
        <f t="shared" si="423"/>
        <v>0</v>
      </c>
      <c r="O1704" s="60">
        <f t="shared" ca="1" si="424"/>
        <v>0.49475113999999998</v>
      </c>
      <c r="P1704" s="66" t="str">
        <f t="shared" si="425"/>
        <v>A+J=</v>
      </c>
      <c r="Q1704" s="67">
        <f t="shared" si="426"/>
        <v>45882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</row>
    <row r="1705" spans="1:147" x14ac:dyDescent="0.2">
      <c r="A1705" s="59">
        <f t="shared" si="414"/>
        <v>45071</v>
      </c>
      <c r="B1705" s="70">
        <f t="shared" ca="1" si="416"/>
        <v>1.4957380499999999</v>
      </c>
      <c r="C1705" s="60">
        <f t="shared" si="417"/>
        <v>1</v>
      </c>
      <c r="D1705" s="61">
        <f ca="1">IF(A1705&lt;$B$1,VLOOKUP(A1705,[1]DI!$A$4:$B$15000,2,FALSE),0)</f>
        <v>0.13650000000000001</v>
      </c>
      <c r="E1705" s="60">
        <f t="shared" ca="1" si="418"/>
        <v>5.0788000000000005E-4</v>
      </c>
      <c r="F1705" s="62">
        <f t="shared" si="415"/>
        <v>1.3</v>
      </c>
      <c r="G1705" s="63">
        <f t="shared" ca="1" si="419"/>
        <v>1.0006602440000001</v>
      </c>
      <c r="H1705" s="60">
        <f ca="1">TRUNC(PRODUCT(G$10:G1704),15)</f>
        <v>1.49573804509444</v>
      </c>
      <c r="I1705" s="60">
        <f t="shared" si="420"/>
        <v>1</v>
      </c>
      <c r="J1705" s="60">
        <f t="shared" ca="1" si="421"/>
        <v>1.4957380499999999</v>
      </c>
      <c r="K1705" s="60">
        <f t="shared" ca="1" si="422"/>
        <v>0.49573804999999999</v>
      </c>
      <c r="L1705" s="64">
        <f>IF(VLOOKUP(A1705,$U$12:$AD$125,8)=VLOOKUP(A1704,$U$12:$AD$125,8),0,VLOOKUP(A1705,U$12:$AD$125,8))</f>
        <v>0</v>
      </c>
      <c r="M1705" s="65">
        <f>IF(L1705&gt;0,VLOOKUP(L1705,T$12:$AC$125,7),0)</f>
        <v>0</v>
      </c>
      <c r="N1705" s="60">
        <f t="shared" si="423"/>
        <v>0</v>
      </c>
      <c r="O1705" s="60">
        <f t="shared" ca="1" si="424"/>
        <v>0.49573804999999999</v>
      </c>
      <c r="P1705" s="66" t="str">
        <f t="shared" si="425"/>
        <v>A+J=</v>
      </c>
      <c r="Q1705" s="67">
        <f t="shared" si="426"/>
        <v>45882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</row>
    <row r="1706" spans="1:147" x14ac:dyDescent="0.2">
      <c r="A1706" s="59">
        <f t="shared" si="414"/>
        <v>45072</v>
      </c>
      <c r="B1706" s="70">
        <f t="shared" ca="1" si="416"/>
        <v>1.4967256</v>
      </c>
      <c r="C1706" s="60">
        <f t="shared" si="417"/>
        <v>1</v>
      </c>
      <c r="D1706" s="61">
        <f ca="1">IF(A1706&lt;$B$1,VLOOKUP(A1706,[1]DI!$A$4:$B$15000,2,FALSE),0)</f>
        <v>0.13650000000000001</v>
      </c>
      <c r="E1706" s="60">
        <f t="shared" ca="1" si="418"/>
        <v>5.0788000000000005E-4</v>
      </c>
      <c r="F1706" s="62">
        <f t="shared" si="415"/>
        <v>1.3</v>
      </c>
      <c r="G1706" s="63">
        <f t="shared" ca="1" si="419"/>
        <v>1.0006602440000001</v>
      </c>
      <c r="H1706" s="60">
        <f ca="1">TRUNC(PRODUCT(G$10:G1705),15)</f>
        <v>1.4967255971642801</v>
      </c>
      <c r="I1706" s="60">
        <f t="shared" si="420"/>
        <v>1</v>
      </c>
      <c r="J1706" s="60">
        <f t="shared" ca="1" si="421"/>
        <v>1.4967256</v>
      </c>
      <c r="K1706" s="60">
        <f t="shared" ca="1" si="422"/>
        <v>0.49672559999999999</v>
      </c>
      <c r="L1706" s="64">
        <f>IF(VLOOKUP(A1706,$U$12:$AD$125,8)=VLOOKUP(A1705,$U$12:$AD$125,8),0,VLOOKUP(A1706,U$12:$AD$125,8))</f>
        <v>0</v>
      </c>
      <c r="M1706" s="65">
        <f>IF(L1706&gt;0,VLOOKUP(L1706,T$12:$AC$125,7),0)</f>
        <v>0</v>
      </c>
      <c r="N1706" s="60">
        <f t="shared" si="423"/>
        <v>0</v>
      </c>
      <c r="O1706" s="60">
        <f t="shared" ca="1" si="424"/>
        <v>0.49672559999999999</v>
      </c>
      <c r="P1706" s="66" t="str">
        <f t="shared" si="425"/>
        <v>A+J=</v>
      </c>
      <c r="Q1706" s="67">
        <f t="shared" si="426"/>
        <v>45882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</row>
    <row r="1707" spans="1:147" x14ac:dyDescent="0.2">
      <c r="A1707" s="59">
        <f t="shared" si="414"/>
        <v>45073</v>
      </c>
      <c r="B1707" s="70">
        <f t="shared" ca="1" si="416"/>
        <v>1.4977138000000001</v>
      </c>
      <c r="C1707" s="60">
        <f t="shared" si="417"/>
        <v>1</v>
      </c>
      <c r="D1707" s="61">
        <f ca="1">IF(A1707&lt;$B$1,VLOOKUP(A1707,[1]DI!$A$4:$B$15000,2,FALSE),0)</f>
        <v>0</v>
      </c>
      <c r="E1707" s="60">
        <f t="shared" ca="1" si="418"/>
        <v>0</v>
      </c>
      <c r="F1707" s="62">
        <f t="shared" si="415"/>
        <v>1.3</v>
      </c>
      <c r="G1707" s="63">
        <f t="shared" ca="1" si="419"/>
        <v>1</v>
      </c>
      <c r="H1707" s="60">
        <f ca="1">TRUNC(PRODUCT(G$10:G1706),15)</f>
        <v>1.49771380125946</v>
      </c>
      <c r="I1707" s="60">
        <f t="shared" si="420"/>
        <v>1</v>
      </c>
      <c r="J1707" s="60">
        <f t="shared" ca="1" si="421"/>
        <v>1.4977138000000001</v>
      </c>
      <c r="K1707" s="60">
        <f t="shared" ca="1" si="422"/>
        <v>0.49771379999999998</v>
      </c>
      <c r="L1707" s="64">
        <f>IF(VLOOKUP(A1707,$U$12:$AD$125,8)=VLOOKUP(A1706,$U$12:$AD$125,8),0,VLOOKUP(A1707,U$12:$AD$125,8))</f>
        <v>0</v>
      </c>
      <c r="M1707" s="65">
        <f>IF(L1707&gt;0,VLOOKUP(L1707,T$12:$AC$125,7),0)</f>
        <v>0</v>
      </c>
      <c r="N1707" s="60">
        <f t="shared" si="423"/>
        <v>0</v>
      </c>
      <c r="O1707" s="60">
        <f t="shared" ca="1" si="424"/>
        <v>0.49771379999999998</v>
      </c>
      <c r="P1707" s="66" t="str">
        <f t="shared" si="425"/>
        <v>A+J=</v>
      </c>
      <c r="Q1707" s="67">
        <f t="shared" si="426"/>
        <v>45882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</row>
    <row r="1708" spans="1:147" x14ac:dyDescent="0.2">
      <c r="A1708" s="59">
        <f t="shared" si="414"/>
        <v>45074</v>
      </c>
      <c r="B1708" s="70">
        <f t="shared" ca="1" si="416"/>
        <v>1.4977138000000001</v>
      </c>
      <c r="C1708" s="60">
        <f t="shared" si="417"/>
        <v>1</v>
      </c>
      <c r="D1708" s="61">
        <f ca="1">IF(A1708&lt;$B$1,VLOOKUP(A1708,[1]DI!$A$4:$B$15000,2,FALSE),0)</f>
        <v>0</v>
      </c>
      <c r="E1708" s="60">
        <f t="shared" ca="1" si="418"/>
        <v>0</v>
      </c>
      <c r="F1708" s="62">
        <f t="shared" si="415"/>
        <v>1.3</v>
      </c>
      <c r="G1708" s="63">
        <f t="shared" ca="1" si="419"/>
        <v>1</v>
      </c>
      <c r="H1708" s="60">
        <f ca="1">TRUNC(PRODUCT(G$10:G1707),15)</f>
        <v>1.49771380125946</v>
      </c>
      <c r="I1708" s="60">
        <f t="shared" si="420"/>
        <v>1</v>
      </c>
      <c r="J1708" s="60">
        <f t="shared" ca="1" si="421"/>
        <v>1.4977138000000001</v>
      </c>
      <c r="K1708" s="60">
        <f t="shared" ca="1" si="422"/>
        <v>0.49771379999999998</v>
      </c>
      <c r="L1708" s="64">
        <f>IF(VLOOKUP(A1708,$U$12:$AD$125,8)=VLOOKUP(A1707,$U$12:$AD$125,8),0,VLOOKUP(A1708,U$12:$AD$125,8))</f>
        <v>0</v>
      </c>
      <c r="M1708" s="65">
        <f>IF(L1708&gt;0,VLOOKUP(L1708,T$12:$AC$125,7),0)</f>
        <v>0</v>
      </c>
      <c r="N1708" s="60">
        <f t="shared" si="423"/>
        <v>0</v>
      </c>
      <c r="O1708" s="60">
        <f t="shared" ca="1" si="424"/>
        <v>0.49771379999999998</v>
      </c>
      <c r="P1708" s="66" t="str">
        <f t="shared" si="425"/>
        <v>A+J=</v>
      </c>
      <c r="Q1708" s="67">
        <f t="shared" si="426"/>
        <v>45882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</row>
    <row r="1709" spans="1:147" x14ac:dyDescent="0.2">
      <c r="A1709" s="59">
        <f t="shared" si="414"/>
        <v>45075</v>
      </c>
      <c r="B1709" s="70">
        <f t="shared" ca="1" si="416"/>
        <v>1.4977138000000001</v>
      </c>
      <c r="C1709" s="60">
        <f t="shared" si="417"/>
        <v>1</v>
      </c>
      <c r="D1709" s="61">
        <f ca="1">IF(A1709&lt;$B$1,VLOOKUP(A1709,[1]DI!$A$4:$B$15000,2,FALSE),0)</f>
        <v>0.13650000000000001</v>
      </c>
      <c r="E1709" s="60">
        <f t="shared" ca="1" si="418"/>
        <v>5.0788000000000005E-4</v>
      </c>
      <c r="F1709" s="62">
        <f t="shared" si="415"/>
        <v>1.3</v>
      </c>
      <c r="G1709" s="63">
        <f t="shared" ca="1" si="419"/>
        <v>1.0006602440000001</v>
      </c>
      <c r="H1709" s="60">
        <f ca="1">TRUNC(PRODUCT(G$10:G1708),15)</f>
        <v>1.49771380125946</v>
      </c>
      <c r="I1709" s="60">
        <f t="shared" si="420"/>
        <v>1</v>
      </c>
      <c r="J1709" s="60">
        <f t="shared" ca="1" si="421"/>
        <v>1.4977138000000001</v>
      </c>
      <c r="K1709" s="60">
        <f t="shared" ca="1" si="422"/>
        <v>0.49771379999999998</v>
      </c>
      <c r="L1709" s="64">
        <f>IF(VLOOKUP(A1709,$U$12:$AD$125,8)=VLOOKUP(A1708,$U$12:$AD$125,8),0,VLOOKUP(A1709,U$12:$AD$125,8))</f>
        <v>0</v>
      </c>
      <c r="M1709" s="65">
        <f>IF(L1709&gt;0,VLOOKUP(L1709,T$12:$AC$125,7),0)</f>
        <v>0</v>
      </c>
      <c r="N1709" s="60">
        <f t="shared" si="423"/>
        <v>0</v>
      </c>
      <c r="O1709" s="60">
        <f t="shared" ca="1" si="424"/>
        <v>0.49771379999999998</v>
      </c>
      <c r="P1709" s="66" t="str">
        <f t="shared" si="425"/>
        <v>A+J=</v>
      </c>
      <c r="Q1709" s="67">
        <f t="shared" si="426"/>
        <v>45882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</row>
    <row r="1710" spans="1:147" x14ac:dyDescent="0.2">
      <c r="A1710" s="59">
        <f t="shared" si="414"/>
        <v>45076</v>
      </c>
      <c r="B1710" s="70">
        <f t="shared" ca="1" si="416"/>
        <v>1.49870266</v>
      </c>
      <c r="C1710" s="60">
        <f t="shared" si="417"/>
        <v>1</v>
      </c>
      <c r="D1710" s="61">
        <f ca="1">IF(A1710&lt;$B$1,VLOOKUP(A1710,[1]DI!$A$4:$B$15000,2,FALSE),0)</f>
        <v>0.13650000000000001</v>
      </c>
      <c r="E1710" s="60">
        <f t="shared" ca="1" si="418"/>
        <v>5.0788000000000005E-4</v>
      </c>
      <c r="F1710" s="62">
        <f t="shared" si="415"/>
        <v>1.3</v>
      </c>
      <c r="G1710" s="63">
        <f t="shared" ca="1" si="419"/>
        <v>1.0006602440000001</v>
      </c>
      <c r="H1710" s="60">
        <f ca="1">TRUNC(PRODUCT(G$10:G1709),15)</f>
        <v>1.4987026578104601</v>
      </c>
      <c r="I1710" s="60">
        <f t="shared" si="420"/>
        <v>1</v>
      </c>
      <c r="J1710" s="60">
        <f t="shared" ca="1" si="421"/>
        <v>1.49870266</v>
      </c>
      <c r="K1710" s="60">
        <f t="shared" ca="1" si="422"/>
        <v>0.49870266000000002</v>
      </c>
      <c r="L1710" s="64">
        <f>IF(VLOOKUP(A1710,$U$12:$AD$125,8)=VLOOKUP(A1709,$U$12:$AD$125,8),0,VLOOKUP(A1710,U$12:$AD$125,8))</f>
        <v>0</v>
      </c>
      <c r="M1710" s="65">
        <f>IF(L1710&gt;0,VLOOKUP(L1710,T$12:$AC$125,7),0)</f>
        <v>0</v>
      </c>
      <c r="N1710" s="60">
        <f t="shared" si="423"/>
        <v>0</v>
      </c>
      <c r="O1710" s="60">
        <f t="shared" ca="1" si="424"/>
        <v>0.49870266000000002</v>
      </c>
      <c r="P1710" s="66" t="str">
        <f t="shared" si="425"/>
        <v>A+J=</v>
      </c>
      <c r="Q1710" s="67">
        <f t="shared" si="426"/>
        <v>45882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</row>
    <row r="1711" spans="1:147" x14ac:dyDescent="0.2">
      <c r="A1711" s="59">
        <f t="shared" si="414"/>
        <v>45077</v>
      </c>
      <c r="B1711" s="70">
        <f t="shared" ca="1" si="416"/>
        <v>1.4996921699999999</v>
      </c>
      <c r="C1711" s="60">
        <f t="shared" si="417"/>
        <v>1</v>
      </c>
      <c r="D1711" s="61">
        <f ca="1">IF(A1711&lt;$B$1,VLOOKUP(A1711,[1]DI!$A$4:$B$15000,2,FALSE),0)</f>
        <v>0.13650000000000001</v>
      </c>
      <c r="E1711" s="60">
        <f t="shared" ca="1" si="418"/>
        <v>5.0788000000000005E-4</v>
      </c>
      <c r="F1711" s="62">
        <f t="shared" si="415"/>
        <v>1.3</v>
      </c>
      <c r="G1711" s="63">
        <f t="shared" ca="1" si="419"/>
        <v>1.0006602440000001</v>
      </c>
      <c r="H1711" s="60">
        <f ca="1">TRUNC(PRODUCT(G$10:G1710),15)</f>
        <v>1.4996921672480601</v>
      </c>
      <c r="I1711" s="60">
        <f t="shared" si="420"/>
        <v>1</v>
      </c>
      <c r="J1711" s="60">
        <f t="shared" ca="1" si="421"/>
        <v>1.4996921700000001</v>
      </c>
      <c r="K1711" s="60">
        <f t="shared" ca="1" si="422"/>
        <v>0.49969216999999999</v>
      </c>
      <c r="L1711" s="64">
        <f>IF(VLOOKUP(A1711,$U$12:$AD$125,8)=VLOOKUP(A1710,$U$12:$AD$125,8),0,VLOOKUP(A1711,U$12:$AD$125,8))</f>
        <v>0</v>
      </c>
      <c r="M1711" s="65">
        <f>IF(L1711&gt;0,VLOOKUP(L1711,T$12:$AC$125,7),0)</f>
        <v>0</v>
      </c>
      <c r="N1711" s="60">
        <f t="shared" si="423"/>
        <v>0</v>
      </c>
      <c r="O1711" s="60">
        <f t="shared" ca="1" si="424"/>
        <v>0.49969216999999999</v>
      </c>
      <c r="P1711" s="66" t="str">
        <f t="shared" si="425"/>
        <v>A+J=</v>
      </c>
      <c r="Q1711" s="67">
        <f t="shared" si="426"/>
        <v>45882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</row>
    <row r="1712" spans="1:147" x14ac:dyDescent="0.2">
      <c r="A1712" s="59">
        <f t="shared" si="414"/>
        <v>45078</v>
      </c>
      <c r="B1712" s="70">
        <f t="shared" ca="1" si="416"/>
        <v>1.5006823300000001</v>
      </c>
      <c r="C1712" s="60">
        <f t="shared" si="417"/>
        <v>1</v>
      </c>
      <c r="D1712" s="61">
        <f ca="1">IF(A1712&lt;$B$1,VLOOKUP(A1712,[1]DI!$A$4:$B$15000,2,FALSE),0)</f>
        <v>0.13650000000000001</v>
      </c>
      <c r="E1712" s="60">
        <f t="shared" ca="1" si="418"/>
        <v>5.0788000000000005E-4</v>
      </c>
      <c r="F1712" s="62">
        <f t="shared" si="415"/>
        <v>1.3</v>
      </c>
      <c r="G1712" s="63">
        <f t="shared" ca="1" si="419"/>
        <v>1.0006602440000001</v>
      </c>
      <c r="H1712" s="60">
        <f ca="1">TRUNC(PRODUCT(G$10:G1711),15)</f>
        <v>1.5006823300033301</v>
      </c>
      <c r="I1712" s="60">
        <f t="shared" si="420"/>
        <v>1</v>
      </c>
      <c r="J1712" s="60">
        <f t="shared" ca="1" si="421"/>
        <v>1.5006823300000001</v>
      </c>
      <c r="K1712" s="60">
        <f t="shared" ca="1" si="422"/>
        <v>0.50068232999999995</v>
      </c>
      <c r="L1712" s="64">
        <f>IF(VLOOKUP(A1712,$U$12:$AD$125,8)=VLOOKUP(A1711,$U$12:$AD$125,8),0,VLOOKUP(A1712,U$12:$AD$125,8))</f>
        <v>0</v>
      </c>
      <c r="M1712" s="65">
        <f>IF(L1712&gt;0,VLOOKUP(L1712,T$12:$AC$125,7),0)</f>
        <v>0</v>
      </c>
      <c r="N1712" s="60">
        <f t="shared" si="423"/>
        <v>0</v>
      </c>
      <c r="O1712" s="60">
        <f t="shared" ca="1" si="424"/>
        <v>0.50068232999999995</v>
      </c>
      <c r="P1712" s="66" t="str">
        <f t="shared" si="425"/>
        <v>A+J=</v>
      </c>
      <c r="Q1712" s="67">
        <f t="shared" si="426"/>
        <v>45882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</row>
    <row r="1713" spans="1:147" x14ac:dyDescent="0.2">
      <c r="A1713" s="59">
        <f t="shared" si="414"/>
        <v>45079</v>
      </c>
      <c r="B1713" s="70">
        <f t="shared" ca="1" si="416"/>
        <v>1.50167315</v>
      </c>
      <c r="C1713" s="60">
        <f t="shared" si="417"/>
        <v>1</v>
      </c>
      <c r="D1713" s="61">
        <f ca="1">IF(A1713&lt;$B$1,VLOOKUP(A1713,[1]DI!$A$4:$B$15000,2,FALSE),0)</f>
        <v>0.13650000000000001</v>
      </c>
      <c r="E1713" s="60">
        <f t="shared" ca="1" si="418"/>
        <v>5.0788000000000005E-4</v>
      </c>
      <c r="F1713" s="62">
        <f t="shared" si="415"/>
        <v>1.3</v>
      </c>
      <c r="G1713" s="63">
        <f t="shared" ca="1" si="419"/>
        <v>1.0006602440000001</v>
      </c>
      <c r="H1713" s="60">
        <f ca="1">TRUNC(PRODUCT(G$10:G1712),15)</f>
        <v>1.5016731465076301</v>
      </c>
      <c r="I1713" s="60">
        <f t="shared" si="420"/>
        <v>1</v>
      </c>
      <c r="J1713" s="60">
        <f t="shared" ca="1" si="421"/>
        <v>1.50167315</v>
      </c>
      <c r="K1713" s="60">
        <f t="shared" ca="1" si="422"/>
        <v>0.50167315000000001</v>
      </c>
      <c r="L1713" s="64">
        <f>IF(VLOOKUP(A1713,$U$12:$AD$125,8)=VLOOKUP(A1712,$U$12:$AD$125,8),0,VLOOKUP(A1713,U$12:$AD$125,8))</f>
        <v>0</v>
      </c>
      <c r="M1713" s="65">
        <f>IF(L1713&gt;0,VLOOKUP(L1713,T$12:$AC$125,7),0)</f>
        <v>0</v>
      </c>
      <c r="N1713" s="60">
        <f t="shared" si="423"/>
        <v>0</v>
      </c>
      <c r="O1713" s="60">
        <f t="shared" ca="1" si="424"/>
        <v>0.50167315000000001</v>
      </c>
      <c r="P1713" s="66" t="str">
        <f t="shared" si="425"/>
        <v>A+J=</v>
      </c>
      <c r="Q1713" s="67">
        <f t="shared" si="426"/>
        <v>45882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</row>
    <row r="1714" spans="1:147" x14ac:dyDescent="0.2">
      <c r="A1714" s="59">
        <f t="shared" si="414"/>
        <v>45080</v>
      </c>
      <c r="B1714" s="70">
        <f t="shared" ca="1" si="416"/>
        <v>1.50266462</v>
      </c>
      <c r="C1714" s="60">
        <f t="shared" si="417"/>
        <v>1</v>
      </c>
      <c r="D1714" s="61">
        <f ca="1">IF(A1714&lt;$B$1,VLOOKUP(A1714,[1]DI!$A$4:$B$15000,2,FALSE),0)</f>
        <v>0</v>
      </c>
      <c r="E1714" s="60">
        <f t="shared" ca="1" si="418"/>
        <v>0</v>
      </c>
      <c r="F1714" s="62">
        <f t="shared" si="415"/>
        <v>1.3</v>
      </c>
      <c r="G1714" s="63">
        <f t="shared" ca="1" si="419"/>
        <v>1</v>
      </c>
      <c r="H1714" s="60">
        <f ca="1">TRUNC(PRODUCT(G$10:G1713),15)</f>
        <v>1.5026646171925699</v>
      </c>
      <c r="I1714" s="60">
        <f t="shared" si="420"/>
        <v>1</v>
      </c>
      <c r="J1714" s="60">
        <f t="shared" ca="1" si="421"/>
        <v>1.50266462</v>
      </c>
      <c r="K1714" s="60">
        <f t="shared" ca="1" si="422"/>
        <v>0.50266462000000001</v>
      </c>
      <c r="L1714" s="64">
        <f>IF(VLOOKUP(A1714,$U$12:$AD$125,8)=VLOOKUP(A1713,$U$12:$AD$125,8),0,VLOOKUP(A1714,U$12:$AD$125,8))</f>
        <v>0</v>
      </c>
      <c r="M1714" s="65">
        <f>IF(L1714&gt;0,VLOOKUP(L1714,T$12:$AC$125,7),0)</f>
        <v>0</v>
      </c>
      <c r="N1714" s="60">
        <f t="shared" si="423"/>
        <v>0</v>
      </c>
      <c r="O1714" s="60">
        <f t="shared" ca="1" si="424"/>
        <v>0.50266462000000001</v>
      </c>
      <c r="P1714" s="66" t="str">
        <f t="shared" si="425"/>
        <v>A+J=</v>
      </c>
      <c r="Q1714" s="67">
        <f t="shared" si="426"/>
        <v>45882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</row>
    <row r="1715" spans="1:147" x14ac:dyDescent="0.2">
      <c r="A1715" s="59">
        <f t="shared" si="414"/>
        <v>45081</v>
      </c>
      <c r="B1715" s="70">
        <f t="shared" ca="1" si="416"/>
        <v>1.50266462</v>
      </c>
      <c r="C1715" s="60">
        <f t="shared" si="417"/>
        <v>1</v>
      </c>
      <c r="D1715" s="61">
        <f ca="1">IF(A1715&lt;$B$1,VLOOKUP(A1715,[1]DI!$A$4:$B$15000,2,FALSE),0)</f>
        <v>0</v>
      </c>
      <c r="E1715" s="60">
        <f t="shared" ca="1" si="418"/>
        <v>0</v>
      </c>
      <c r="F1715" s="62">
        <f t="shared" si="415"/>
        <v>1.3</v>
      </c>
      <c r="G1715" s="63">
        <f t="shared" ca="1" si="419"/>
        <v>1</v>
      </c>
      <c r="H1715" s="60">
        <f ca="1">TRUNC(PRODUCT(G$10:G1714),15)</f>
        <v>1.5026646171925699</v>
      </c>
      <c r="I1715" s="60">
        <f t="shared" si="420"/>
        <v>1</v>
      </c>
      <c r="J1715" s="60">
        <f t="shared" ca="1" si="421"/>
        <v>1.50266462</v>
      </c>
      <c r="K1715" s="60">
        <f t="shared" ca="1" si="422"/>
        <v>0.50266462000000001</v>
      </c>
      <c r="L1715" s="64">
        <f>IF(VLOOKUP(A1715,$U$12:$AD$125,8)=VLOOKUP(A1714,$U$12:$AD$125,8),0,VLOOKUP(A1715,U$12:$AD$125,8))</f>
        <v>0</v>
      </c>
      <c r="M1715" s="65">
        <f>IF(L1715&gt;0,VLOOKUP(L1715,T$12:$AC$125,7),0)</f>
        <v>0</v>
      </c>
      <c r="N1715" s="60">
        <f t="shared" si="423"/>
        <v>0</v>
      </c>
      <c r="O1715" s="60">
        <f t="shared" ca="1" si="424"/>
        <v>0.50266462000000001</v>
      </c>
      <c r="P1715" s="66" t="str">
        <f t="shared" si="425"/>
        <v>A+J=</v>
      </c>
      <c r="Q1715" s="67">
        <f t="shared" si="426"/>
        <v>45882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</row>
    <row r="1716" spans="1:147" x14ac:dyDescent="0.2">
      <c r="A1716" s="59">
        <f t="shared" si="414"/>
        <v>45082</v>
      </c>
      <c r="B1716" s="70">
        <f t="shared" ca="1" si="416"/>
        <v>1.50266462</v>
      </c>
      <c r="C1716" s="60">
        <f t="shared" si="417"/>
        <v>1</v>
      </c>
      <c r="D1716" s="61">
        <f ca="1">IF(A1716&lt;$B$1,VLOOKUP(A1716,[1]DI!$A$4:$B$15000,2,FALSE),0)</f>
        <v>0.13650000000000001</v>
      </c>
      <c r="E1716" s="60">
        <f t="shared" ca="1" si="418"/>
        <v>5.0788000000000005E-4</v>
      </c>
      <c r="F1716" s="62">
        <f t="shared" si="415"/>
        <v>1.3</v>
      </c>
      <c r="G1716" s="63">
        <f t="shared" ca="1" si="419"/>
        <v>1.0006602440000001</v>
      </c>
      <c r="H1716" s="60">
        <f ca="1">TRUNC(PRODUCT(G$10:G1715),15)</f>
        <v>1.5026646171925699</v>
      </c>
      <c r="I1716" s="60">
        <f t="shared" si="420"/>
        <v>1</v>
      </c>
      <c r="J1716" s="60">
        <f t="shared" ca="1" si="421"/>
        <v>1.50266462</v>
      </c>
      <c r="K1716" s="60">
        <f t="shared" ca="1" si="422"/>
        <v>0.50266462000000001</v>
      </c>
      <c r="L1716" s="64">
        <f>IF(VLOOKUP(A1716,$U$12:$AD$125,8)=VLOOKUP(A1715,$U$12:$AD$125,8),0,VLOOKUP(A1716,U$12:$AD$125,8))</f>
        <v>0</v>
      </c>
      <c r="M1716" s="65">
        <f>IF(L1716&gt;0,VLOOKUP(L1716,T$12:$AC$125,7),0)</f>
        <v>0</v>
      </c>
      <c r="N1716" s="60">
        <f t="shared" si="423"/>
        <v>0</v>
      </c>
      <c r="O1716" s="60">
        <f t="shared" ca="1" si="424"/>
        <v>0.50266462000000001</v>
      </c>
      <c r="P1716" s="66" t="str">
        <f t="shared" si="425"/>
        <v>A+J=</v>
      </c>
      <c r="Q1716" s="67">
        <f t="shared" si="426"/>
        <v>45882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</row>
    <row r="1717" spans="1:147" x14ac:dyDescent="0.2">
      <c r="A1717" s="59">
        <f t="shared" si="414"/>
        <v>45083</v>
      </c>
      <c r="B1717" s="70">
        <f t="shared" ca="1" si="416"/>
        <v>1.50365674</v>
      </c>
      <c r="C1717" s="60">
        <f t="shared" si="417"/>
        <v>1</v>
      </c>
      <c r="D1717" s="61">
        <f ca="1">IF(A1717&lt;$B$1,VLOOKUP(A1717,[1]DI!$A$4:$B$15000,2,FALSE),0)</f>
        <v>0.13650000000000001</v>
      </c>
      <c r="E1717" s="60">
        <f t="shared" ca="1" si="418"/>
        <v>5.0788000000000005E-4</v>
      </c>
      <c r="F1717" s="62">
        <f t="shared" si="415"/>
        <v>1.3</v>
      </c>
      <c r="G1717" s="63">
        <f t="shared" ca="1" si="419"/>
        <v>1.0006602440000001</v>
      </c>
      <c r="H1717" s="60">
        <f ca="1">TRUNC(PRODUCT(G$10:G1716),15)</f>
        <v>1.50365674249008</v>
      </c>
      <c r="I1717" s="60">
        <f t="shared" si="420"/>
        <v>1</v>
      </c>
      <c r="J1717" s="60">
        <f t="shared" ca="1" si="421"/>
        <v>1.50365674</v>
      </c>
      <c r="K1717" s="60">
        <f t="shared" ca="1" si="422"/>
        <v>0.50365674000000005</v>
      </c>
      <c r="L1717" s="64">
        <f>IF(VLOOKUP(A1717,$U$12:$AD$125,8)=VLOOKUP(A1716,$U$12:$AD$125,8),0,VLOOKUP(A1717,U$12:$AD$125,8))</f>
        <v>0</v>
      </c>
      <c r="M1717" s="65">
        <f>IF(L1717&gt;0,VLOOKUP(L1717,T$12:$AC$125,7),0)</f>
        <v>0</v>
      </c>
      <c r="N1717" s="60">
        <f t="shared" si="423"/>
        <v>0</v>
      </c>
      <c r="O1717" s="60">
        <f t="shared" ca="1" si="424"/>
        <v>0.50365674000000005</v>
      </c>
      <c r="P1717" s="66" t="str">
        <f t="shared" si="425"/>
        <v>A+J=</v>
      </c>
      <c r="Q1717" s="67">
        <f t="shared" si="426"/>
        <v>45882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</row>
    <row r="1718" spans="1:147" x14ac:dyDescent="0.2">
      <c r="A1718" s="59">
        <f t="shared" si="414"/>
        <v>45084</v>
      </c>
      <c r="B1718" s="70">
        <f t="shared" ca="1" si="416"/>
        <v>1.5046495200000001</v>
      </c>
      <c r="C1718" s="60">
        <f t="shared" si="417"/>
        <v>1</v>
      </c>
      <c r="D1718" s="61">
        <f ca="1">IF(A1718&lt;$B$1,VLOOKUP(A1718,[1]DI!$A$4:$B$15000,2,FALSE),0)</f>
        <v>0.13650000000000001</v>
      </c>
      <c r="E1718" s="60">
        <f t="shared" ca="1" si="418"/>
        <v>5.0788000000000005E-4</v>
      </c>
      <c r="F1718" s="62">
        <f t="shared" si="415"/>
        <v>1.3</v>
      </c>
      <c r="G1718" s="63">
        <f t="shared" ca="1" si="419"/>
        <v>1.0006602440000001</v>
      </c>
      <c r="H1718" s="60">
        <f ca="1">TRUNC(PRODUCT(G$10:G1717),15)</f>
        <v>1.50464952283237</v>
      </c>
      <c r="I1718" s="60">
        <f t="shared" si="420"/>
        <v>1</v>
      </c>
      <c r="J1718" s="60">
        <f t="shared" ca="1" si="421"/>
        <v>1.5046495200000001</v>
      </c>
      <c r="K1718" s="60">
        <f t="shared" ca="1" si="422"/>
        <v>0.50464951999999996</v>
      </c>
      <c r="L1718" s="64">
        <f>IF(VLOOKUP(A1718,$U$12:$AD$125,8)=VLOOKUP(A1717,$U$12:$AD$125,8),0,VLOOKUP(A1718,U$12:$AD$125,8))</f>
        <v>0</v>
      </c>
      <c r="M1718" s="65">
        <f>IF(L1718&gt;0,VLOOKUP(L1718,T$12:$AC$125,7),0)</f>
        <v>0</v>
      </c>
      <c r="N1718" s="60">
        <f t="shared" si="423"/>
        <v>0</v>
      </c>
      <c r="O1718" s="60">
        <f t="shared" ca="1" si="424"/>
        <v>0.50464951999999996</v>
      </c>
      <c r="P1718" s="66" t="str">
        <f t="shared" si="425"/>
        <v>A+J=</v>
      </c>
      <c r="Q1718" s="67">
        <f t="shared" si="426"/>
        <v>45882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</row>
    <row r="1719" spans="1:147" x14ac:dyDescent="0.2">
      <c r="A1719" s="59">
        <f t="shared" si="414"/>
        <v>45085</v>
      </c>
      <c r="B1719" s="70">
        <f t="shared" ca="1" si="416"/>
        <v>1.5056429599999999</v>
      </c>
      <c r="C1719" s="60">
        <f t="shared" si="417"/>
        <v>1</v>
      </c>
      <c r="D1719" s="61">
        <f ca="1">IF(A1719&lt;$B$1,VLOOKUP(A1719,[1]DI!$A$4:$B$15000,2,FALSE),0)</f>
        <v>0</v>
      </c>
      <c r="E1719" s="60">
        <f t="shared" ca="1" si="418"/>
        <v>0</v>
      </c>
      <c r="F1719" s="62">
        <f t="shared" si="415"/>
        <v>1.3</v>
      </c>
      <c r="G1719" s="63">
        <f t="shared" ca="1" si="419"/>
        <v>1</v>
      </c>
      <c r="H1719" s="60">
        <f ca="1">TRUNC(PRODUCT(G$10:G1718),15)</f>
        <v>1.50564295865192</v>
      </c>
      <c r="I1719" s="60">
        <f t="shared" si="420"/>
        <v>1</v>
      </c>
      <c r="J1719" s="60">
        <f t="shared" ca="1" si="421"/>
        <v>1.5056429600000001</v>
      </c>
      <c r="K1719" s="60">
        <f t="shared" ca="1" si="422"/>
        <v>0.50564295999999997</v>
      </c>
      <c r="L1719" s="64">
        <f>IF(VLOOKUP(A1719,$U$12:$AD$125,8)=VLOOKUP(A1718,$U$12:$AD$125,8),0,VLOOKUP(A1719,U$12:$AD$125,8))</f>
        <v>0</v>
      </c>
      <c r="M1719" s="65">
        <f>IF(L1719&gt;0,VLOOKUP(L1719,T$12:$AC$125,7),0)</f>
        <v>0</v>
      </c>
      <c r="N1719" s="60">
        <f t="shared" si="423"/>
        <v>0</v>
      </c>
      <c r="O1719" s="60">
        <f t="shared" ca="1" si="424"/>
        <v>0.50564295999999997</v>
      </c>
      <c r="P1719" s="66" t="str">
        <f t="shared" si="425"/>
        <v>A+J=</v>
      </c>
      <c r="Q1719" s="67">
        <f t="shared" si="426"/>
        <v>45882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</row>
    <row r="1720" spans="1:147" x14ac:dyDescent="0.2">
      <c r="A1720" s="59">
        <f t="shared" si="414"/>
        <v>45086</v>
      </c>
      <c r="B1720" s="70">
        <f t="shared" ca="1" si="416"/>
        <v>1.5056429599999999</v>
      </c>
      <c r="C1720" s="60">
        <f t="shared" si="417"/>
        <v>1</v>
      </c>
      <c r="D1720" s="61">
        <f ca="1">IF(A1720&lt;$B$1,VLOOKUP(A1720,[1]DI!$A$4:$B$15000,2,FALSE),0)</f>
        <v>0.13650000000000001</v>
      </c>
      <c r="E1720" s="60">
        <f t="shared" ca="1" si="418"/>
        <v>5.0788000000000005E-4</v>
      </c>
      <c r="F1720" s="62">
        <f t="shared" si="415"/>
        <v>1.3</v>
      </c>
      <c r="G1720" s="63">
        <f t="shared" ca="1" si="419"/>
        <v>1.0006602440000001</v>
      </c>
      <c r="H1720" s="60">
        <f ca="1">TRUNC(PRODUCT(G$10:G1719),15)</f>
        <v>1.50564295865192</v>
      </c>
      <c r="I1720" s="60">
        <f t="shared" si="420"/>
        <v>1</v>
      </c>
      <c r="J1720" s="60">
        <f t="shared" ca="1" si="421"/>
        <v>1.5056429600000001</v>
      </c>
      <c r="K1720" s="60">
        <f t="shared" ca="1" si="422"/>
        <v>0.50564295999999997</v>
      </c>
      <c r="L1720" s="64">
        <f>IF(VLOOKUP(A1720,$U$12:$AD$125,8)=VLOOKUP(A1719,$U$12:$AD$125,8),0,VLOOKUP(A1720,U$12:$AD$125,8))</f>
        <v>0</v>
      </c>
      <c r="M1720" s="65">
        <f>IF(L1720&gt;0,VLOOKUP(L1720,T$12:$AC$125,7),0)</f>
        <v>0</v>
      </c>
      <c r="N1720" s="60">
        <f t="shared" si="423"/>
        <v>0</v>
      </c>
      <c r="O1720" s="60">
        <f t="shared" ca="1" si="424"/>
        <v>0.50564295999999997</v>
      </c>
      <c r="P1720" s="66" t="str">
        <f t="shared" si="425"/>
        <v>A+J=</v>
      </c>
      <c r="Q1720" s="67">
        <f t="shared" si="426"/>
        <v>45882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</row>
    <row r="1721" spans="1:147" x14ac:dyDescent="0.2">
      <c r="A1721" s="59">
        <f t="shared" si="414"/>
        <v>45087</v>
      </c>
      <c r="B1721" s="70">
        <f t="shared" ca="1" si="416"/>
        <v>1.5066370500000001</v>
      </c>
      <c r="C1721" s="60">
        <f t="shared" si="417"/>
        <v>1</v>
      </c>
      <c r="D1721" s="61">
        <f ca="1">IF(A1721&lt;$B$1,VLOOKUP(A1721,[1]DI!$A$4:$B$15000,2,FALSE),0)</f>
        <v>0</v>
      </c>
      <c r="E1721" s="60">
        <f t="shared" ca="1" si="418"/>
        <v>0</v>
      </c>
      <c r="F1721" s="62">
        <f t="shared" si="415"/>
        <v>1.3</v>
      </c>
      <c r="G1721" s="63">
        <f t="shared" ca="1" si="419"/>
        <v>1</v>
      </c>
      <c r="H1721" s="60">
        <f ca="1">TRUNC(PRODUCT(G$10:G1720),15)</f>
        <v>1.5066370503815201</v>
      </c>
      <c r="I1721" s="60">
        <f t="shared" si="420"/>
        <v>1</v>
      </c>
      <c r="J1721" s="60">
        <f t="shared" ca="1" si="421"/>
        <v>1.5066370499999999</v>
      </c>
      <c r="K1721" s="60">
        <f t="shared" ca="1" si="422"/>
        <v>0.50663705000000003</v>
      </c>
      <c r="L1721" s="64">
        <f>IF(VLOOKUP(A1721,$U$12:$AD$125,8)=VLOOKUP(A1720,$U$12:$AD$125,8),0,VLOOKUP(A1721,U$12:$AD$125,8))</f>
        <v>0</v>
      </c>
      <c r="M1721" s="65">
        <f>IF(L1721&gt;0,VLOOKUP(L1721,T$12:$AC$125,7),0)</f>
        <v>0</v>
      </c>
      <c r="N1721" s="60">
        <f t="shared" si="423"/>
        <v>0</v>
      </c>
      <c r="O1721" s="60">
        <f t="shared" ca="1" si="424"/>
        <v>0.50663705000000003</v>
      </c>
      <c r="P1721" s="66" t="str">
        <f t="shared" si="425"/>
        <v>A+J=</v>
      </c>
      <c r="Q1721" s="67">
        <f t="shared" si="426"/>
        <v>45882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</row>
    <row r="1722" spans="1:147" x14ac:dyDescent="0.2">
      <c r="A1722" s="59">
        <f t="shared" si="414"/>
        <v>45088</v>
      </c>
      <c r="B1722" s="70">
        <f t="shared" ca="1" si="416"/>
        <v>1.5066370500000001</v>
      </c>
      <c r="C1722" s="60">
        <f t="shared" si="417"/>
        <v>1</v>
      </c>
      <c r="D1722" s="61">
        <f ca="1">IF(A1722&lt;$B$1,VLOOKUP(A1722,[1]DI!$A$4:$B$15000,2,FALSE),0)</f>
        <v>0</v>
      </c>
      <c r="E1722" s="60">
        <f t="shared" ca="1" si="418"/>
        <v>0</v>
      </c>
      <c r="F1722" s="62">
        <f t="shared" si="415"/>
        <v>1.3</v>
      </c>
      <c r="G1722" s="63">
        <f t="shared" ca="1" si="419"/>
        <v>1</v>
      </c>
      <c r="H1722" s="60">
        <f ca="1">TRUNC(PRODUCT(G$10:G1721),15)</f>
        <v>1.5066370503815201</v>
      </c>
      <c r="I1722" s="60">
        <f t="shared" si="420"/>
        <v>1</v>
      </c>
      <c r="J1722" s="60">
        <f t="shared" ca="1" si="421"/>
        <v>1.5066370499999999</v>
      </c>
      <c r="K1722" s="60">
        <f t="shared" ca="1" si="422"/>
        <v>0.50663705000000003</v>
      </c>
      <c r="L1722" s="64">
        <f>IF(VLOOKUP(A1722,$U$12:$AD$125,8)=VLOOKUP(A1721,$U$12:$AD$125,8),0,VLOOKUP(A1722,U$12:$AD$125,8))</f>
        <v>0</v>
      </c>
      <c r="M1722" s="65">
        <f>IF(L1722&gt;0,VLOOKUP(L1722,T$12:$AC$125,7),0)</f>
        <v>0</v>
      </c>
      <c r="N1722" s="60">
        <f t="shared" si="423"/>
        <v>0</v>
      </c>
      <c r="O1722" s="60">
        <f t="shared" ca="1" si="424"/>
        <v>0.50663705000000003</v>
      </c>
      <c r="P1722" s="66" t="str">
        <f t="shared" si="425"/>
        <v>A+J=</v>
      </c>
      <c r="Q1722" s="67">
        <f t="shared" si="426"/>
        <v>45882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</row>
    <row r="1723" spans="1:147" x14ac:dyDescent="0.2">
      <c r="A1723" s="59">
        <f t="shared" si="414"/>
        <v>45089</v>
      </c>
      <c r="B1723" s="70">
        <f t="shared" ca="1" si="416"/>
        <v>1.5066370500000001</v>
      </c>
      <c r="C1723" s="60">
        <f t="shared" si="417"/>
        <v>1</v>
      </c>
      <c r="D1723" s="61">
        <f ca="1">IF(A1723&lt;$B$1,VLOOKUP(A1723,[1]DI!$A$4:$B$15000,2,FALSE),0)</f>
        <v>0.13650000000000001</v>
      </c>
      <c r="E1723" s="60">
        <f t="shared" ca="1" si="418"/>
        <v>5.0788000000000005E-4</v>
      </c>
      <c r="F1723" s="62">
        <f t="shared" si="415"/>
        <v>1.3</v>
      </c>
      <c r="G1723" s="63">
        <f t="shared" ca="1" si="419"/>
        <v>1.0006602440000001</v>
      </c>
      <c r="H1723" s="60">
        <f ca="1">TRUNC(PRODUCT(G$10:G1722),15)</f>
        <v>1.5066370503815201</v>
      </c>
      <c r="I1723" s="60">
        <f t="shared" si="420"/>
        <v>1</v>
      </c>
      <c r="J1723" s="60">
        <f t="shared" ca="1" si="421"/>
        <v>1.5066370499999999</v>
      </c>
      <c r="K1723" s="60">
        <f t="shared" ca="1" si="422"/>
        <v>0.50663705000000003</v>
      </c>
      <c r="L1723" s="64">
        <f>IF(VLOOKUP(A1723,$U$12:$AD$125,8)=VLOOKUP(A1722,$U$12:$AD$125,8),0,VLOOKUP(A1723,U$12:$AD$125,8))</f>
        <v>0</v>
      </c>
      <c r="M1723" s="65">
        <f>IF(L1723&gt;0,VLOOKUP(L1723,T$12:$AC$125,7),0)</f>
        <v>0</v>
      </c>
      <c r="N1723" s="60">
        <f t="shared" si="423"/>
        <v>0</v>
      </c>
      <c r="O1723" s="60">
        <f t="shared" ca="1" si="424"/>
        <v>0.50663705000000003</v>
      </c>
      <c r="P1723" s="66" t="str">
        <f t="shared" si="425"/>
        <v>A+J=</v>
      </c>
      <c r="Q1723" s="67">
        <f t="shared" si="426"/>
        <v>45882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</row>
    <row r="1724" spans="1:147" x14ac:dyDescent="0.2">
      <c r="A1724" s="59">
        <f t="shared" si="414"/>
        <v>45090</v>
      </c>
      <c r="B1724" s="70">
        <f t="shared" ca="1" si="416"/>
        <v>1.5076318</v>
      </c>
      <c r="C1724" s="60">
        <f t="shared" si="417"/>
        <v>1</v>
      </c>
      <c r="D1724" s="61">
        <f ca="1">IF(A1724&lt;$B$1,VLOOKUP(A1724,[1]DI!$A$4:$B$15000,2,FALSE),0)</f>
        <v>0.13650000000000001</v>
      </c>
      <c r="E1724" s="60">
        <f t="shared" ca="1" si="418"/>
        <v>5.0788000000000005E-4</v>
      </c>
      <c r="F1724" s="62">
        <f t="shared" si="415"/>
        <v>1.3</v>
      </c>
      <c r="G1724" s="63">
        <f t="shared" ca="1" si="419"/>
        <v>1.0006602440000001</v>
      </c>
      <c r="H1724" s="60">
        <f ca="1">TRUNC(PRODUCT(G$10:G1723),15)</f>
        <v>1.50763179845421</v>
      </c>
      <c r="I1724" s="60">
        <f t="shared" si="420"/>
        <v>1</v>
      </c>
      <c r="J1724" s="60">
        <f t="shared" ca="1" si="421"/>
        <v>1.5076318</v>
      </c>
      <c r="K1724" s="60">
        <f t="shared" ca="1" si="422"/>
        <v>0.50763179999999997</v>
      </c>
      <c r="L1724" s="64">
        <f>IF(VLOOKUP(A1724,$U$12:$AD$125,8)=VLOOKUP(A1723,$U$12:$AD$125,8),0,VLOOKUP(A1724,U$12:$AD$125,8))</f>
        <v>0</v>
      </c>
      <c r="M1724" s="65">
        <f>IF(L1724&gt;0,VLOOKUP(L1724,T$12:$AC$125,7),0)</f>
        <v>0</v>
      </c>
      <c r="N1724" s="60">
        <f t="shared" si="423"/>
        <v>0</v>
      </c>
      <c r="O1724" s="60">
        <f t="shared" ca="1" si="424"/>
        <v>0.50763179999999997</v>
      </c>
      <c r="P1724" s="66" t="str">
        <f t="shared" si="425"/>
        <v>A+J=</v>
      </c>
      <c r="Q1724" s="67">
        <f t="shared" si="426"/>
        <v>45882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</row>
    <row r="1725" spans="1:147" x14ac:dyDescent="0.2">
      <c r="A1725" s="59">
        <f t="shared" si="414"/>
        <v>45091</v>
      </c>
      <c r="B1725" s="70">
        <f t="shared" ca="1" si="416"/>
        <v>1.5086271999999998</v>
      </c>
      <c r="C1725" s="60">
        <f t="shared" si="417"/>
        <v>1</v>
      </c>
      <c r="D1725" s="61">
        <f ca="1">IF(A1725&lt;$B$1,VLOOKUP(A1725,[1]DI!$A$4:$B$15000,2,FALSE),0)</f>
        <v>0.13650000000000001</v>
      </c>
      <c r="E1725" s="60">
        <f t="shared" ca="1" si="418"/>
        <v>5.0788000000000005E-4</v>
      </c>
      <c r="F1725" s="62">
        <f t="shared" si="415"/>
        <v>1.3</v>
      </c>
      <c r="G1725" s="63">
        <f t="shared" ca="1" si="419"/>
        <v>1.0006602440000001</v>
      </c>
      <c r="H1725" s="60">
        <f ca="1">TRUNC(PRODUCT(G$10:G1724),15)</f>
        <v>1.5086272033033501</v>
      </c>
      <c r="I1725" s="60">
        <f t="shared" si="420"/>
        <v>1</v>
      </c>
      <c r="J1725" s="60">
        <f t="shared" ca="1" si="421"/>
        <v>1.5086272000000001</v>
      </c>
      <c r="K1725" s="60">
        <f t="shared" ca="1" si="422"/>
        <v>0.50862719999999995</v>
      </c>
      <c r="L1725" s="64">
        <f>IF(VLOOKUP(A1725,$U$12:$AD$125,8)=VLOOKUP(A1724,$U$12:$AD$125,8),0,VLOOKUP(A1725,U$12:$AD$125,8))</f>
        <v>0</v>
      </c>
      <c r="M1725" s="65">
        <f>IF(L1725&gt;0,VLOOKUP(L1725,T$12:$AC$125,7),0)</f>
        <v>0</v>
      </c>
      <c r="N1725" s="60">
        <f t="shared" si="423"/>
        <v>0</v>
      </c>
      <c r="O1725" s="60">
        <f t="shared" ca="1" si="424"/>
        <v>0.50862719999999995</v>
      </c>
      <c r="P1725" s="66" t="str">
        <f t="shared" si="425"/>
        <v>A+J=</v>
      </c>
      <c r="Q1725" s="67">
        <f t="shared" si="426"/>
        <v>45882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</row>
    <row r="1726" spans="1:147" x14ac:dyDescent="0.2">
      <c r="A1726" s="59">
        <f t="shared" si="414"/>
        <v>45092</v>
      </c>
      <c r="B1726" s="70">
        <f t="shared" ca="1" si="416"/>
        <v>1.5096232700000001</v>
      </c>
      <c r="C1726" s="60">
        <f t="shared" si="417"/>
        <v>1</v>
      </c>
      <c r="D1726" s="61">
        <f ca="1">IF(A1726&lt;$B$1,VLOOKUP(A1726,[1]DI!$A$4:$B$15000,2,FALSE),0)</f>
        <v>0.13650000000000001</v>
      </c>
      <c r="E1726" s="60">
        <f t="shared" ca="1" si="418"/>
        <v>5.0788000000000005E-4</v>
      </c>
      <c r="F1726" s="62">
        <f t="shared" si="415"/>
        <v>1.3</v>
      </c>
      <c r="G1726" s="63">
        <f t="shared" ca="1" si="419"/>
        <v>1.0006602440000001</v>
      </c>
      <c r="H1726" s="60">
        <f ca="1">TRUNC(PRODUCT(G$10:G1725),15)</f>
        <v>1.5096232653625601</v>
      </c>
      <c r="I1726" s="60">
        <f t="shared" si="420"/>
        <v>1</v>
      </c>
      <c r="J1726" s="60">
        <f t="shared" ca="1" si="421"/>
        <v>1.5096232700000001</v>
      </c>
      <c r="K1726" s="60">
        <f t="shared" ca="1" si="422"/>
        <v>0.50962326999999996</v>
      </c>
      <c r="L1726" s="64">
        <f>IF(VLOOKUP(A1726,$U$12:$AD$125,8)=VLOOKUP(A1725,$U$12:$AD$125,8),0,VLOOKUP(A1726,U$12:$AD$125,8))</f>
        <v>0</v>
      </c>
      <c r="M1726" s="65">
        <f>IF(L1726&gt;0,VLOOKUP(L1726,T$12:$AC$125,7),0)</f>
        <v>0</v>
      </c>
      <c r="N1726" s="60">
        <f t="shared" si="423"/>
        <v>0</v>
      </c>
      <c r="O1726" s="60">
        <f t="shared" ca="1" si="424"/>
        <v>0.50962326999999996</v>
      </c>
      <c r="P1726" s="66" t="str">
        <f t="shared" si="425"/>
        <v>A+J=</v>
      </c>
      <c r="Q1726" s="67">
        <f t="shared" si="426"/>
        <v>45882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</row>
    <row r="1727" spans="1:147" x14ac:dyDescent="0.2">
      <c r="A1727" s="59">
        <f t="shared" si="414"/>
        <v>45093</v>
      </c>
      <c r="B1727" s="70">
        <f t="shared" ca="1" si="416"/>
        <v>1.5106199899999999</v>
      </c>
      <c r="C1727" s="60">
        <f t="shared" si="417"/>
        <v>1</v>
      </c>
      <c r="D1727" s="61">
        <f ca="1">IF(A1727&lt;$B$1,VLOOKUP(A1727,[1]DI!$A$4:$B$15000,2,FALSE),0)</f>
        <v>0.13650000000000001</v>
      </c>
      <c r="E1727" s="60">
        <f t="shared" ca="1" si="418"/>
        <v>5.0788000000000005E-4</v>
      </c>
      <c r="F1727" s="62">
        <f t="shared" si="415"/>
        <v>1.3</v>
      </c>
      <c r="G1727" s="63">
        <f t="shared" ca="1" si="419"/>
        <v>1.0006602440000001</v>
      </c>
      <c r="H1727" s="60">
        <f ca="1">TRUNC(PRODUCT(G$10:G1726),15)</f>
        <v>1.51061998506578</v>
      </c>
      <c r="I1727" s="60">
        <f t="shared" si="420"/>
        <v>1</v>
      </c>
      <c r="J1727" s="60">
        <f t="shared" ca="1" si="421"/>
        <v>1.5106199899999999</v>
      </c>
      <c r="K1727" s="60">
        <f t="shared" ca="1" si="422"/>
        <v>0.51061999000000002</v>
      </c>
      <c r="L1727" s="64">
        <f>IF(VLOOKUP(A1727,$U$12:$AD$125,8)=VLOOKUP(A1726,$U$12:$AD$125,8),0,VLOOKUP(A1727,U$12:$AD$125,8))</f>
        <v>0</v>
      </c>
      <c r="M1727" s="65">
        <f>IF(L1727&gt;0,VLOOKUP(L1727,T$12:$AC$125,7),0)</f>
        <v>0</v>
      </c>
      <c r="N1727" s="60">
        <f t="shared" si="423"/>
        <v>0</v>
      </c>
      <c r="O1727" s="60">
        <f t="shared" ca="1" si="424"/>
        <v>0.51061999000000002</v>
      </c>
      <c r="P1727" s="66" t="str">
        <f t="shared" si="425"/>
        <v>A+J=</v>
      </c>
      <c r="Q1727" s="67">
        <f t="shared" si="426"/>
        <v>45882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</row>
    <row r="1728" spans="1:147" x14ac:dyDescent="0.2">
      <c r="A1728" s="59">
        <f t="shared" si="414"/>
        <v>45094</v>
      </c>
      <c r="B1728" s="70">
        <f t="shared" ca="1" si="416"/>
        <v>1.51161736</v>
      </c>
      <c r="C1728" s="60">
        <f t="shared" si="417"/>
        <v>1</v>
      </c>
      <c r="D1728" s="61">
        <f ca="1">IF(A1728&lt;$B$1,VLOOKUP(A1728,[1]DI!$A$4:$B$15000,2,FALSE),0)</f>
        <v>0</v>
      </c>
      <c r="E1728" s="60">
        <f t="shared" ca="1" si="418"/>
        <v>0</v>
      </c>
      <c r="F1728" s="62">
        <f t="shared" si="415"/>
        <v>1.3</v>
      </c>
      <c r="G1728" s="63">
        <f t="shared" ca="1" si="419"/>
        <v>1</v>
      </c>
      <c r="H1728" s="60">
        <f ca="1">TRUNC(PRODUCT(G$10:G1727),15)</f>
        <v>1.5116173628472001</v>
      </c>
      <c r="I1728" s="60">
        <f t="shared" si="420"/>
        <v>1</v>
      </c>
      <c r="J1728" s="60">
        <f t="shared" ca="1" si="421"/>
        <v>1.51161736</v>
      </c>
      <c r="K1728" s="60">
        <f t="shared" ca="1" si="422"/>
        <v>0.51161736000000002</v>
      </c>
      <c r="L1728" s="64">
        <f>IF(VLOOKUP(A1728,$U$12:$AD$125,8)=VLOOKUP(A1727,$U$12:$AD$125,8),0,VLOOKUP(A1728,U$12:$AD$125,8))</f>
        <v>0</v>
      </c>
      <c r="M1728" s="65">
        <f>IF(L1728&gt;0,VLOOKUP(L1728,T$12:$AC$125,7),0)</f>
        <v>0</v>
      </c>
      <c r="N1728" s="60">
        <f t="shared" si="423"/>
        <v>0</v>
      </c>
      <c r="O1728" s="60">
        <f t="shared" ca="1" si="424"/>
        <v>0.51161736000000002</v>
      </c>
      <c r="P1728" s="66" t="str">
        <f t="shared" si="425"/>
        <v>A+J=</v>
      </c>
      <c r="Q1728" s="67">
        <f t="shared" si="426"/>
        <v>45882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</row>
    <row r="1729" spans="1:147" x14ac:dyDescent="0.2">
      <c r="A1729" s="59">
        <f t="shared" si="414"/>
        <v>45095</v>
      </c>
      <c r="B1729" s="70">
        <f t="shared" ca="1" si="416"/>
        <v>1.51161736</v>
      </c>
      <c r="C1729" s="60">
        <f t="shared" si="417"/>
        <v>1</v>
      </c>
      <c r="D1729" s="61">
        <f ca="1">IF(A1729&lt;$B$1,VLOOKUP(A1729,[1]DI!$A$4:$B$15000,2,FALSE),0)</f>
        <v>0</v>
      </c>
      <c r="E1729" s="60">
        <f t="shared" ca="1" si="418"/>
        <v>0</v>
      </c>
      <c r="F1729" s="62">
        <f t="shared" si="415"/>
        <v>1.3</v>
      </c>
      <c r="G1729" s="63">
        <f t="shared" ca="1" si="419"/>
        <v>1</v>
      </c>
      <c r="H1729" s="60">
        <f ca="1">TRUNC(PRODUCT(G$10:G1728),15)</f>
        <v>1.5116173628472001</v>
      </c>
      <c r="I1729" s="60">
        <f t="shared" si="420"/>
        <v>1</v>
      </c>
      <c r="J1729" s="60">
        <f t="shared" ca="1" si="421"/>
        <v>1.51161736</v>
      </c>
      <c r="K1729" s="60">
        <f t="shared" ca="1" si="422"/>
        <v>0.51161736000000002</v>
      </c>
      <c r="L1729" s="64">
        <f>IF(VLOOKUP(A1729,$U$12:$AD$125,8)=VLOOKUP(A1728,$U$12:$AD$125,8),0,VLOOKUP(A1729,U$12:$AD$125,8))</f>
        <v>0</v>
      </c>
      <c r="M1729" s="65">
        <f>IF(L1729&gt;0,VLOOKUP(L1729,T$12:$AC$125,7),0)</f>
        <v>0</v>
      </c>
      <c r="N1729" s="60">
        <f t="shared" si="423"/>
        <v>0</v>
      </c>
      <c r="O1729" s="60">
        <f t="shared" ca="1" si="424"/>
        <v>0.51161736000000002</v>
      </c>
      <c r="P1729" s="66" t="str">
        <f t="shared" si="425"/>
        <v>A+J=</v>
      </c>
      <c r="Q1729" s="67">
        <f t="shared" si="426"/>
        <v>45882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</row>
    <row r="1730" spans="1:147" x14ac:dyDescent="0.2">
      <c r="A1730" s="59">
        <f t="shared" si="414"/>
        <v>45096</v>
      </c>
      <c r="B1730" s="70">
        <f t="shared" ca="1" si="416"/>
        <v>1.51161736</v>
      </c>
      <c r="C1730" s="60">
        <f t="shared" si="417"/>
        <v>1</v>
      </c>
      <c r="D1730" s="61">
        <f ca="1">IF(A1730&lt;$B$1,VLOOKUP(A1730,[1]DI!$A$4:$B$15000,2,FALSE),0)</f>
        <v>0.13650000000000001</v>
      </c>
      <c r="E1730" s="60">
        <f t="shared" ca="1" si="418"/>
        <v>5.0788000000000005E-4</v>
      </c>
      <c r="F1730" s="62">
        <f t="shared" si="415"/>
        <v>1.3</v>
      </c>
      <c r="G1730" s="63">
        <f t="shared" ca="1" si="419"/>
        <v>1.0006602440000001</v>
      </c>
      <c r="H1730" s="60">
        <f ca="1">TRUNC(PRODUCT(G$10:G1729),15)</f>
        <v>1.5116173628472001</v>
      </c>
      <c r="I1730" s="60">
        <f t="shared" si="420"/>
        <v>1</v>
      </c>
      <c r="J1730" s="60">
        <f t="shared" ca="1" si="421"/>
        <v>1.51161736</v>
      </c>
      <c r="K1730" s="60">
        <f t="shared" ca="1" si="422"/>
        <v>0.51161736000000002</v>
      </c>
      <c r="L1730" s="64">
        <f>IF(VLOOKUP(A1730,$U$12:$AD$125,8)=VLOOKUP(A1729,$U$12:$AD$125,8),0,VLOOKUP(A1730,U$12:$AD$125,8))</f>
        <v>0</v>
      </c>
      <c r="M1730" s="65">
        <f>IF(L1730&gt;0,VLOOKUP(L1730,T$12:$AC$125,7),0)</f>
        <v>0</v>
      </c>
      <c r="N1730" s="60">
        <f t="shared" si="423"/>
        <v>0</v>
      </c>
      <c r="O1730" s="60">
        <f t="shared" ca="1" si="424"/>
        <v>0.51161736000000002</v>
      </c>
      <c r="P1730" s="66" t="str">
        <f t="shared" si="425"/>
        <v>A+J=</v>
      </c>
      <c r="Q1730" s="67">
        <f t="shared" si="426"/>
        <v>45882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</row>
    <row r="1731" spans="1:147" x14ac:dyDescent="0.2">
      <c r="A1731" s="59">
        <f t="shared" si="414"/>
        <v>45097</v>
      </c>
      <c r="B1731" s="70">
        <f t="shared" ca="1" si="416"/>
        <v>1.5126154000000001</v>
      </c>
      <c r="C1731" s="60">
        <f t="shared" si="417"/>
        <v>1</v>
      </c>
      <c r="D1731" s="61">
        <f ca="1">IF(A1731&lt;$B$1,VLOOKUP(A1731,[1]DI!$A$4:$B$15000,2,FALSE),0)</f>
        <v>0.13650000000000001</v>
      </c>
      <c r="E1731" s="60">
        <f t="shared" ca="1" si="418"/>
        <v>5.0788000000000005E-4</v>
      </c>
      <c r="F1731" s="62">
        <f t="shared" si="415"/>
        <v>1.3</v>
      </c>
      <c r="G1731" s="63">
        <f t="shared" ca="1" si="419"/>
        <v>1.0006602440000001</v>
      </c>
      <c r="H1731" s="60">
        <f ca="1">TRUNC(PRODUCT(G$10:G1730),15)</f>
        <v>1.51261539914132</v>
      </c>
      <c r="I1731" s="60">
        <f t="shared" si="420"/>
        <v>1</v>
      </c>
      <c r="J1731" s="60">
        <f t="shared" ca="1" si="421"/>
        <v>1.5126154000000001</v>
      </c>
      <c r="K1731" s="60">
        <f t="shared" ca="1" si="422"/>
        <v>0.51261540000000005</v>
      </c>
      <c r="L1731" s="64">
        <f>IF(VLOOKUP(A1731,$U$12:$AD$125,8)=VLOOKUP(A1730,$U$12:$AD$125,8),0,VLOOKUP(A1731,U$12:$AD$125,8))</f>
        <v>0</v>
      </c>
      <c r="M1731" s="65">
        <f>IF(L1731&gt;0,VLOOKUP(L1731,T$12:$AC$125,7),0)</f>
        <v>0</v>
      </c>
      <c r="N1731" s="60">
        <f t="shared" si="423"/>
        <v>0</v>
      </c>
      <c r="O1731" s="60">
        <f t="shared" ca="1" si="424"/>
        <v>0.51261540000000005</v>
      </c>
      <c r="P1731" s="66" t="str">
        <f t="shared" si="425"/>
        <v>A+J=</v>
      </c>
      <c r="Q1731" s="67">
        <f t="shared" si="426"/>
        <v>45882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</row>
    <row r="1732" spans="1:147" x14ac:dyDescent="0.2">
      <c r="A1732" s="59">
        <f t="shared" si="414"/>
        <v>45098</v>
      </c>
      <c r="B1732" s="70">
        <f t="shared" ca="1" si="416"/>
        <v>1.5136140899999999</v>
      </c>
      <c r="C1732" s="60">
        <f t="shared" si="417"/>
        <v>1</v>
      </c>
      <c r="D1732" s="61">
        <f ca="1">IF(A1732&lt;$B$1,VLOOKUP(A1732,[1]DI!$A$4:$B$15000,2,FALSE),0)</f>
        <v>0.13650000000000001</v>
      </c>
      <c r="E1732" s="60">
        <f t="shared" ca="1" si="418"/>
        <v>5.0788000000000005E-4</v>
      </c>
      <c r="F1732" s="62">
        <f t="shared" si="415"/>
        <v>1.3</v>
      </c>
      <c r="G1732" s="63">
        <f t="shared" ca="1" si="419"/>
        <v>1.0006602440000001</v>
      </c>
      <c r="H1732" s="60">
        <f ca="1">TRUNC(PRODUCT(G$10:G1731),15)</f>
        <v>1.5136140943829099</v>
      </c>
      <c r="I1732" s="60">
        <f t="shared" si="420"/>
        <v>1</v>
      </c>
      <c r="J1732" s="60">
        <f t="shared" ca="1" si="421"/>
        <v>1.5136140899999999</v>
      </c>
      <c r="K1732" s="60">
        <f t="shared" ca="1" si="422"/>
        <v>0.51361409000000002</v>
      </c>
      <c r="L1732" s="64">
        <f>IF(VLOOKUP(A1732,$U$12:$AD$125,8)=VLOOKUP(A1731,$U$12:$AD$125,8),0,VLOOKUP(A1732,U$12:$AD$125,8))</f>
        <v>0</v>
      </c>
      <c r="M1732" s="65">
        <f>IF(L1732&gt;0,VLOOKUP(L1732,T$12:$AC$125,7),0)</f>
        <v>0</v>
      </c>
      <c r="N1732" s="60">
        <f t="shared" si="423"/>
        <v>0</v>
      </c>
      <c r="O1732" s="60">
        <f t="shared" ca="1" si="424"/>
        <v>0.51361409000000002</v>
      </c>
      <c r="P1732" s="66" t="str">
        <f t="shared" si="425"/>
        <v>A+J=</v>
      </c>
      <c r="Q1732" s="67">
        <f t="shared" si="426"/>
        <v>45882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</row>
    <row r="1733" spans="1:147" x14ac:dyDescent="0.2">
      <c r="A1733" s="59">
        <f t="shared" si="414"/>
        <v>45099</v>
      </c>
      <c r="B1733" s="70">
        <f t="shared" ca="1" si="416"/>
        <v>1.5146134500000001</v>
      </c>
      <c r="C1733" s="60">
        <f t="shared" si="417"/>
        <v>1</v>
      </c>
      <c r="D1733" s="61">
        <f ca="1">IF(A1733&lt;$B$1,VLOOKUP(A1733,[1]DI!$A$4:$B$15000,2,FALSE),0)</f>
        <v>0.13650000000000001</v>
      </c>
      <c r="E1733" s="60">
        <f t="shared" ca="1" si="418"/>
        <v>5.0788000000000005E-4</v>
      </c>
      <c r="F1733" s="62">
        <f t="shared" si="415"/>
        <v>1.3</v>
      </c>
      <c r="G1733" s="63">
        <f t="shared" ca="1" si="419"/>
        <v>1.0006602440000001</v>
      </c>
      <c r="H1733" s="60">
        <f ca="1">TRUNC(PRODUCT(G$10:G1732),15)</f>
        <v>1.51461344900704</v>
      </c>
      <c r="I1733" s="60">
        <f t="shared" si="420"/>
        <v>1</v>
      </c>
      <c r="J1733" s="60">
        <f t="shared" ca="1" si="421"/>
        <v>1.5146134499999999</v>
      </c>
      <c r="K1733" s="60">
        <f t="shared" ca="1" si="422"/>
        <v>0.51461345000000003</v>
      </c>
      <c r="L1733" s="64">
        <f>IF(VLOOKUP(A1733,$U$12:$AD$125,8)=VLOOKUP(A1732,$U$12:$AD$125,8),0,VLOOKUP(A1733,U$12:$AD$125,8))</f>
        <v>0</v>
      </c>
      <c r="M1733" s="65">
        <f>IF(L1733&gt;0,VLOOKUP(L1733,T$12:$AC$125,7),0)</f>
        <v>0</v>
      </c>
      <c r="N1733" s="60">
        <f t="shared" si="423"/>
        <v>0</v>
      </c>
      <c r="O1733" s="60">
        <f t="shared" ca="1" si="424"/>
        <v>0.51461345000000003</v>
      </c>
      <c r="P1733" s="66" t="str">
        <f t="shared" si="425"/>
        <v>A+J=</v>
      </c>
      <c r="Q1733" s="67">
        <f t="shared" si="426"/>
        <v>45882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</row>
    <row r="1734" spans="1:147" x14ac:dyDescent="0.2">
      <c r="A1734" s="59">
        <f t="shared" si="414"/>
        <v>45100</v>
      </c>
      <c r="B1734" s="70">
        <f t="shared" ca="1" si="416"/>
        <v>1.51561346</v>
      </c>
      <c r="C1734" s="60">
        <f t="shared" si="417"/>
        <v>1</v>
      </c>
      <c r="D1734" s="61">
        <f ca="1">IF(A1734&lt;$B$1,VLOOKUP(A1734,[1]DI!$A$4:$B$15000,2,FALSE),0)</f>
        <v>0.13650000000000001</v>
      </c>
      <c r="E1734" s="60">
        <f t="shared" ca="1" si="418"/>
        <v>5.0788000000000005E-4</v>
      </c>
      <c r="F1734" s="62">
        <f t="shared" si="415"/>
        <v>1.3</v>
      </c>
      <c r="G1734" s="63">
        <f t="shared" ca="1" si="419"/>
        <v>1.0006602440000001</v>
      </c>
      <c r="H1734" s="60">
        <f ca="1">TRUNC(PRODUCT(G$10:G1733),15)</f>
        <v>1.5156134634490701</v>
      </c>
      <c r="I1734" s="60">
        <f t="shared" si="420"/>
        <v>1</v>
      </c>
      <c r="J1734" s="60">
        <f t="shared" ca="1" si="421"/>
        <v>1.51561346</v>
      </c>
      <c r="K1734" s="60">
        <f t="shared" ca="1" si="422"/>
        <v>0.51561345999999997</v>
      </c>
      <c r="L1734" s="64">
        <f>IF(VLOOKUP(A1734,$U$12:$AD$125,8)=VLOOKUP(A1733,$U$12:$AD$125,8),0,VLOOKUP(A1734,U$12:$AD$125,8))</f>
        <v>0</v>
      </c>
      <c r="M1734" s="65">
        <f>IF(L1734&gt;0,VLOOKUP(L1734,T$12:$AC$125,7),0)</f>
        <v>0</v>
      </c>
      <c r="N1734" s="60">
        <f t="shared" si="423"/>
        <v>0</v>
      </c>
      <c r="O1734" s="60">
        <f t="shared" ca="1" si="424"/>
        <v>0.51561345999999997</v>
      </c>
      <c r="P1734" s="66" t="str">
        <f t="shared" si="425"/>
        <v>A+J=</v>
      </c>
      <c r="Q1734" s="67">
        <f t="shared" si="426"/>
        <v>45882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</row>
    <row r="1735" spans="1:147" x14ac:dyDescent="0.2">
      <c r="A1735" s="59">
        <f t="shared" si="414"/>
        <v>45101</v>
      </c>
      <c r="B1735" s="70">
        <f t="shared" ca="1" si="416"/>
        <v>1.5166141400000002</v>
      </c>
      <c r="C1735" s="60">
        <f t="shared" si="417"/>
        <v>1</v>
      </c>
      <c r="D1735" s="61">
        <f ca="1">IF(A1735&lt;$B$1,VLOOKUP(A1735,[1]DI!$A$4:$B$15000,2,FALSE),0)</f>
        <v>0</v>
      </c>
      <c r="E1735" s="60">
        <f t="shared" ca="1" si="418"/>
        <v>0</v>
      </c>
      <c r="F1735" s="62">
        <f t="shared" si="415"/>
        <v>1.3</v>
      </c>
      <c r="G1735" s="63">
        <f t="shared" ca="1" si="419"/>
        <v>1</v>
      </c>
      <c r="H1735" s="60">
        <f ca="1">TRUNC(PRODUCT(G$10:G1734),15)</f>
        <v>1.5166141381446301</v>
      </c>
      <c r="I1735" s="60">
        <f t="shared" si="420"/>
        <v>1</v>
      </c>
      <c r="J1735" s="60">
        <f t="shared" ca="1" si="421"/>
        <v>1.5166141399999999</v>
      </c>
      <c r="K1735" s="60">
        <f t="shared" ca="1" si="422"/>
        <v>0.51661414000000005</v>
      </c>
      <c r="L1735" s="64">
        <f>IF(VLOOKUP(A1735,$U$12:$AD$125,8)=VLOOKUP(A1734,$U$12:$AD$125,8),0,VLOOKUP(A1735,U$12:$AD$125,8))</f>
        <v>0</v>
      </c>
      <c r="M1735" s="65">
        <f>IF(L1735&gt;0,VLOOKUP(L1735,T$12:$AC$125,7),0)</f>
        <v>0</v>
      </c>
      <c r="N1735" s="60">
        <f t="shared" si="423"/>
        <v>0</v>
      </c>
      <c r="O1735" s="60">
        <f t="shared" ca="1" si="424"/>
        <v>0.51661414000000005</v>
      </c>
      <c r="P1735" s="66" t="str">
        <f t="shared" si="425"/>
        <v>A+J=</v>
      </c>
      <c r="Q1735" s="67">
        <f t="shared" si="426"/>
        <v>45882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</row>
    <row r="1736" spans="1:147" x14ac:dyDescent="0.2">
      <c r="A1736" s="59">
        <f t="shared" si="414"/>
        <v>45102</v>
      </c>
      <c r="B1736" s="70">
        <f t="shared" ca="1" si="416"/>
        <v>1.5166141400000002</v>
      </c>
      <c r="C1736" s="60">
        <f t="shared" si="417"/>
        <v>1</v>
      </c>
      <c r="D1736" s="61">
        <f ca="1">IF(A1736&lt;$B$1,VLOOKUP(A1736,[1]DI!$A$4:$B$15000,2,FALSE),0)</f>
        <v>0</v>
      </c>
      <c r="E1736" s="60">
        <f t="shared" ca="1" si="418"/>
        <v>0</v>
      </c>
      <c r="F1736" s="62">
        <f t="shared" si="415"/>
        <v>1.3</v>
      </c>
      <c r="G1736" s="63">
        <f t="shared" ca="1" si="419"/>
        <v>1</v>
      </c>
      <c r="H1736" s="60">
        <f ca="1">TRUNC(PRODUCT(G$10:G1735),15)</f>
        <v>1.5166141381446301</v>
      </c>
      <c r="I1736" s="60">
        <f t="shared" si="420"/>
        <v>1</v>
      </c>
      <c r="J1736" s="60">
        <f t="shared" ca="1" si="421"/>
        <v>1.5166141399999999</v>
      </c>
      <c r="K1736" s="60">
        <f t="shared" ca="1" si="422"/>
        <v>0.51661414000000005</v>
      </c>
      <c r="L1736" s="64">
        <f>IF(VLOOKUP(A1736,$U$12:$AD$125,8)=VLOOKUP(A1735,$U$12:$AD$125,8),0,VLOOKUP(A1736,U$12:$AD$125,8))</f>
        <v>0</v>
      </c>
      <c r="M1736" s="65">
        <f>IF(L1736&gt;0,VLOOKUP(L1736,T$12:$AC$125,7),0)</f>
        <v>0</v>
      </c>
      <c r="N1736" s="60">
        <f t="shared" si="423"/>
        <v>0</v>
      </c>
      <c r="O1736" s="60">
        <f t="shared" ca="1" si="424"/>
        <v>0.51661414000000005</v>
      </c>
      <c r="P1736" s="66" t="str">
        <f t="shared" si="425"/>
        <v>A+J=</v>
      </c>
      <c r="Q1736" s="67">
        <f t="shared" si="426"/>
        <v>45882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</row>
    <row r="1737" spans="1:147" x14ac:dyDescent="0.2">
      <c r="A1737" s="59">
        <f t="shared" si="414"/>
        <v>45103</v>
      </c>
      <c r="B1737" s="70">
        <f t="shared" ca="1" si="416"/>
        <v>1.5166141400000002</v>
      </c>
      <c r="C1737" s="60">
        <f t="shared" si="417"/>
        <v>1</v>
      </c>
      <c r="D1737" s="61">
        <f ca="1">IF(A1737&lt;$B$1,VLOOKUP(A1737,[1]DI!$A$4:$B$15000,2,FALSE),0)</f>
        <v>0.13650000000000001</v>
      </c>
      <c r="E1737" s="60">
        <f t="shared" ca="1" si="418"/>
        <v>5.0788000000000005E-4</v>
      </c>
      <c r="F1737" s="62">
        <f t="shared" si="415"/>
        <v>1.3</v>
      </c>
      <c r="G1737" s="63">
        <f t="shared" ca="1" si="419"/>
        <v>1.0006602440000001</v>
      </c>
      <c r="H1737" s="60">
        <f ca="1">TRUNC(PRODUCT(G$10:G1736),15)</f>
        <v>1.5166141381446301</v>
      </c>
      <c r="I1737" s="60">
        <f t="shared" si="420"/>
        <v>1</v>
      </c>
      <c r="J1737" s="60">
        <f t="shared" ca="1" si="421"/>
        <v>1.5166141399999999</v>
      </c>
      <c r="K1737" s="60">
        <f t="shared" ca="1" si="422"/>
        <v>0.51661414000000005</v>
      </c>
      <c r="L1737" s="64">
        <f>IF(VLOOKUP(A1737,$U$12:$AD$125,8)=VLOOKUP(A1736,$U$12:$AD$125,8),0,VLOOKUP(A1737,U$12:$AD$125,8))</f>
        <v>0</v>
      </c>
      <c r="M1737" s="65">
        <f>IF(L1737&gt;0,VLOOKUP(L1737,T$12:$AC$125,7),0)</f>
        <v>0</v>
      </c>
      <c r="N1737" s="60">
        <f t="shared" si="423"/>
        <v>0</v>
      </c>
      <c r="O1737" s="60">
        <f t="shared" ca="1" si="424"/>
        <v>0.51661414000000005</v>
      </c>
      <c r="P1737" s="66" t="str">
        <f t="shared" si="425"/>
        <v>A+J=</v>
      </c>
      <c r="Q1737" s="67">
        <f t="shared" si="426"/>
        <v>45882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</row>
    <row r="1738" spans="1:147" x14ac:dyDescent="0.2">
      <c r="A1738" s="59">
        <f t="shared" si="414"/>
        <v>45104</v>
      </c>
      <c r="B1738" s="70">
        <f t="shared" ca="1" si="416"/>
        <v>1.51761547</v>
      </c>
      <c r="C1738" s="60">
        <f t="shared" si="417"/>
        <v>1</v>
      </c>
      <c r="D1738" s="61">
        <f ca="1">IF(A1738&lt;$B$1,VLOOKUP(A1738,[1]DI!$A$4:$B$15000,2,FALSE),0)</f>
        <v>0.13650000000000001</v>
      </c>
      <c r="E1738" s="60">
        <f t="shared" ca="1" si="418"/>
        <v>5.0788000000000005E-4</v>
      </c>
      <c r="F1738" s="62">
        <f t="shared" si="415"/>
        <v>1.3</v>
      </c>
      <c r="G1738" s="63">
        <f t="shared" ca="1" si="419"/>
        <v>1.0006602440000001</v>
      </c>
      <c r="H1738" s="60">
        <f ca="1">TRUNC(PRODUCT(G$10:G1737),15)</f>
        <v>1.5176154735296501</v>
      </c>
      <c r="I1738" s="60">
        <f t="shared" si="420"/>
        <v>1</v>
      </c>
      <c r="J1738" s="60">
        <f t="shared" ca="1" si="421"/>
        <v>1.51761547</v>
      </c>
      <c r="K1738" s="60">
        <f t="shared" ca="1" si="422"/>
        <v>0.51761546999999997</v>
      </c>
      <c r="L1738" s="64">
        <f>IF(VLOOKUP(A1738,$U$12:$AD$125,8)=VLOOKUP(A1737,$U$12:$AD$125,8),0,VLOOKUP(A1738,U$12:$AD$125,8))</f>
        <v>0</v>
      </c>
      <c r="M1738" s="65">
        <f>IF(L1738&gt;0,VLOOKUP(L1738,T$12:$AC$125,7),0)</f>
        <v>0</v>
      </c>
      <c r="N1738" s="60">
        <f t="shared" si="423"/>
        <v>0</v>
      </c>
      <c r="O1738" s="60">
        <f t="shared" ca="1" si="424"/>
        <v>0.51761546999999997</v>
      </c>
      <c r="P1738" s="66" t="str">
        <f t="shared" si="425"/>
        <v>A+J=</v>
      </c>
      <c r="Q1738" s="67">
        <f t="shared" si="426"/>
        <v>45882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</row>
    <row r="1739" spans="1:147" x14ac:dyDescent="0.2">
      <c r="A1739" s="59">
        <f t="shared" ref="A1739:A1802" si="427">(A1738+1)</f>
        <v>45105</v>
      </c>
      <c r="B1739" s="70">
        <f t="shared" ca="1" si="416"/>
        <v>1.5186174700000001</v>
      </c>
      <c r="C1739" s="60">
        <f t="shared" si="417"/>
        <v>1</v>
      </c>
      <c r="D1739" s="61">
        <f ca="1">IF(A1739&lt;$B$1,VLOOKUP(A1739,[1]DI!$A$4:$B$15000,2,FALSE),0)</f>
        <v>0.13650000000000001</v>
      </c>
      <c r="E1739" s="60">
        <f t="shared" ca="1" si="418"/>
        <v>5.0788000000000005E-4</v>
      </c>
      <c r="F1739" s="62">
        <f t="shared" si="415"/>
        <v>1.3</v>
      </c>
      <c r="G1739" s="63">
        <f t="shared" ca="1" si="419"/>
        <v>1.0006602440000001</v>
      </c>
      <c r="H1739" s="60">
        <f ca="1">TRUNC(PRODUCT(G$10:G1738),15)</f>
        <v>1.5186174700403601</v>
      </c>
      <c r="I1739" s="60">
        <f t="shared" si="420"/>
        <v>1</v>
      </c>
      <c r="J1739" s="60">
        <f t="shared" ca="1" si="421"/>
        <v>1.5186174699999999</v>
      </c>
      <c r="K1739" s="60">
        <f t="shared" ca="1" si="422"/>
        <v>0.51861747000000002</v>
      </c>
      <c r="L1739" s="64">
        <f>IF(VLOOKUP(A1739,$U$12:$AD$125,8)=VLOOKUP(A1738,$U$12:$AD$125,8),0,VLOOKUP(A1739,U$12:$AD$125,8))</f>
        <v>0</v>
      </c>
      <c r="M1739" s="65">
        <f>IF(L1739&gt;0,VLOOKUP(L1739,T$12:$AC$125,7),0)</f>
        <v>0</v>
      </c>
      <c r="N1739" s="60">
        <f t="shared" si="423"/>
        <v>0</v>
      </c>
      <c r="O1739" s="60">
        <f t="shared" ca="1" si="424"/>
        <v>0.51861747000000002</v>
      </c>
      <c r="P1739" s="66" t="str">
        <f t="shared" si="425"/>
        <v>A+J=</v>
      </c>
      <c r="Q1739" s="67">
        <f t="shared" si="426"/>
        <v>45882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</row>
    <row r="1740" spans="1:147" x14ac:dyDescent="0.2">
      <c r="A1740" s="59">
        <f t="shared" si="427"/>
        <v>45106</v>
      </c>
      <c r="B1740" s="70">
        <f t="shared" ca="1" si="416"/>
        <v>1.5196201299999998</v>
      </c>
      <c r="C1740" s="60">
        <f t="shared" si="417"/>
        <v>1</v>
      </c>
      <c r="D1740" s="61">
        <f ca="1">IF(A1740&lt;$B$1,VLOOKUP(A1740,[1]DI!$A$4:$B$15000,2,FALSE),0)</f>
        <v>0.13650000000000001</v>
      </c>
      <c r="E1740" s="60">
        <f t="shared" ca="1" si="418"/>
        <v>5.0788000000000005E-4</v>
      </c>
      <c r="F1740" s="62">
        <f t="shared" si="415"/>
        <v>1.3</v>
      </c>
      <c r="G1740" s="63">
        <f t="shared" ca="1" si="419"/>
        <v>1.0006602440000001</v>
      </c>
      <c r="H1740" s="60">
        <f ca="1">TRUNC(PRODUCT(G$10:G1739),15)</f>
        <v>1.51962012811325</v>
      </c>
      <c r="I1740" s="60">
        <f t="shared" si="420"/>
        <v>1</v>
      </c>
      <c r="J1740" s="60">
        <f t="shared" ca="1" si="421"/>
        <v>1.5196201300000001</v>
      </c>
      <c r="K1740" s="60">
        <f t="shared" ca="1" si="422"/>
        <v>0.51962012999999996</v>
      </c>
      <c r="L1740" s="64">
        <f>IF(VLOOKUP(A1740,$U$12:$AD$125,8)=VLOOKUP(A1739,$U$12:$AD$125,8),0,VLOOKUP(A1740,U$12:$AD$125,8))</f>
        <v>0</v>
      </c>
      <c r="M1740" s="65">
        <f>IF(L1740&gt;0,VLOOKUP(L1740,T$12:$AC$125,7),0)</f>
        <v>0</v>
      </c>
      <c r="N1740" s="60">
        <f t="shared" si="423"/>
        <v>0</v>
      </c>
      <c r="O1740" s="60">
        <f t="shared" ca="1" si="424"/>
        <v>0.51962012999999996</v>
      </c>
      <c r="P1740" s="66" t="str">
        <f t="shared" si="425"/>
        <v>A+J=</v>
      </c>
      <c r="Q1740" s="67">
        <f t="shared" si="426"/>
        <v>45882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</row>
    <row r="1741" spans="1:147" x14ac:dyDescent="0.2">
      <c r="A1741" s="59">
        <f t="shared" si="427"/>
        <v>45107</v>
      </c>
      <c r="B1741" s="70">
        <f t="shared" ca="1" si="416"/>
        <v>1.52062345</v>
      </c>
      <c r="C1741" s="60">
        <f t="shared" si="417"/>
        <v>1</v>
      </c>
      <c r="D1741" s="61">
        <f ca="1">IF(A1741&lt;$B$1,VLOOKUP(A1741,[1]DI!$A$4:$B$15000,2,FALSE),0)</f>
        <v>0.13650000000000001</v>
      </c>
      <c r="E1741" s="60">
        <f t="shared" ca="1" si="418"/>
        <v>5.0788000000000005E-4</v>
      </c>
      <c r="F1741" s="62">
        <f t="shared" ref="F1741:F1804" si="428">F1740</f>
        <v>1.3</v>
      </c>
      <c r="G1741" s="63">
        <f t="shared" ca="1" si="419"/>
        <v>1.0006602440000001</v>
      </c>
      <c r="H1741" s="60">
        <f ca="1">TRUNC(PRODUCT(G$10:G1740),15)</f>
        <v>1.52062344818511</v>
      </c>
      <c r="I1741" s="60">
        <f t="shared" si="420"/>
        <v>1</v>
      </c>
      <c r="J1741" s="60">
        <f t="shared" ca="1" si="421"/>
        <v>1.52062345</v>
      </c>
      <c r="K1741" s="60">
        <f t="shared" ca="1" si="422"/>
        <v>0.52062344999999999</v>
      </c>
      <c r="L1741" s="64">
        <f>IF(VLOOKUP(A1741,$U$12:$AD$125,8)=VLOOKUP(A1740,$U$12:$AD$125,8),0,VLOOKUP(A1741,U$12:$AD$125,8))</f>
        <v>0</v>
      </c>
      <c r="M1741" s="65">
        <f>IF(L1741&gt;0,VLOOKUP(L1741,T$12:$AC$125,7),0)</f>
        <v>0</v>
      </c>
      <c r="N1741" s="60">
        <f t="shared" si="423"/>
        <v>0</v>
      </c>
      <c r="O1741" s="60">
        <f t="shared" ca="1" si="424"/>
        <v>0.52062344999999999</v>
      </c>
      <c r="P1741" s="66" t="str">
        <f t="shared" si="425"/>
        <v>A+J=</v>
      </c>
      <c r="Q1741" s="67">
        <f t="shared" si="426"/>
        <v>45882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</row>
    <row r="1742" spans="1:147" x14ac:dyDescent="0.2">
      <c r="A1742" s="59">
        <f t="shared" si="427"/>
        <v>45108</v>
      </c>
      <c r="B1742" s="70">
        <f t="shared" ca="1" si="416"/>
        <v>1.5216274300000001</v>
      </c>
      <c r="C1742" s="60">
        <f t="shared" si="417"/>
        <v>1</v>
      </c>
      <c r="D1742" s="61">
        <f ca="1">IF(A1742&lt;$B$1,VLOOKUP(A1742,[1]DI!$A$4:$B$15000,2,FALSE),0)</f>
        <v>0</v>
      </c>
      <c r="E1742" s="60">
        <f t="shared" ca="1" si="418"/>
        <v>0</v>
      </c>
      <c r="F1742" s="62">
        <f t="shared" si="428"/>
        <v>1.3</v>
      </c>
      <c r="G1742" s="63">
        <f t="shared" ca="1" si="419"/>
        <v>1</v>
      </c>
      <c r="H1742" s="60">
        <f ca="1">TRUNC(PRODUCT(G$10:G1741),15)</f>
        <v>1.52162743069304</v>
      </c>
      <c r="I1742" s="60">
        <f t="shared" si="420"/>
        <v>1</v>
      </c>
      <c r="J1742" s="60">
        <f t="shared" ca="1" si="421"/>
        <v>1.5216274299999999</v>
      </c>
      <c r="K1742" s="60">
        <f t="shared" ca="1" si="422"/>
        <v>0.52162743</v>
      </c>
      <c r="L1742" s="64">
        <f>IF(VLOOKUP(A1742,$U$12:$AD$125,8)=VLOOKUP(A1741,$U$12:$AD$125,8),0,VLOOKUP(A1742,U$12:$AD$125,8))</f>
        <v>0</v>
      </c>
      <c r="M1742" s="65">
        <f>IF(L1742&gt;0,VLOOKUP(L1742,T$12:$AC$125,7),0)</f>
        <v>0</v>
      </c>
      <c r="N1742" s="60">
        <f t="shared" si="423"/>
        <v>0</v>
      </c>
      <c r="O1742" s="60">
        <f t="shared" ca="1" si="424"/>
        <v>0.52162743</v>
      </c>
      <c r="P1742" s="66" t="str">
        <f t="shared" si="425"/>
        <v>A+J=</v>
      </c>
      <c r="Q1742" s="67">
        <f t="shared" si="426"/>
        <v>45882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</row>
    <row r="1743" spans="1:147" x14ac:dyDescent="0.2">
      <c r="A1743" s="59">
        <f t="shared" si="427"/>
        <v>45109</v>
      </c>
      <c r="B1743" s="70">
        <f t="shared" ca="1" si="416"/>
        <v>1.5216274300000001</v>
      </c>
      <c r="C1743" s="60">
        <f t="shared" si="417"/>
        <v>1</v>
      </c>
      <c r="D1743" s="61">
        <f ca="1">IF(A1743&lt;$B$1,VLOOKUP(A1743,[1]DI!$A$4:$B$15000,2,FALSE),0)</f>
        <v>0</v>
      </c>
      <c r="E1743" s="60">
        <f t="shared" ca="1" si="418"/>
        <v>0</v>
      </c>
      <c r="F1743" s="62">
        <f t="shared" si="428"/>
        <v>1.3</v>
      </c>
      <c r="G1743" s="63">
        <f t="shared" ca="1" si="419"/>
        <v>1</v>
      </c>
      <c r="H1743" s="60">
        <f ca="1">TRUNC(PRODUCT(G$10:G1742),15)</f>
        <v>1.52162743069304</v>
      </c>
      <c r="I1743" s="60">
        <f t="shared" si="420"/>
        <v>1</v>
      </c>
      <c r="J1743" s="60">
        <f t="shared" ca="1" si="421"/>
        <v>1.5216274299999999</v>
      </c>
      <c r="K1743" s="60">
        <f t="shared" ca="1" si="422"/>
        <v>0.52162743</v>
      </c>
      <c r="L1743" s="64">
        <f>IF(VLOOKUP(A1743,$U$12:$AD$125,8)=VLOOKUP(A1742,$U$12:$AD$125,8),0,VLOOKUP(A1743,U$12:$AD$125,8))</f>
        <v>0</v>
      </c>
      <c r="M1743" s="65">
        <f>IF(L1743&gt;0,VLOOKUP(L1743,T$12:$AC$125,7),0)</f>
        <v>0</v>
      </c>
      <c r="N1743" s="60">
        <f t="shared" si="423"/>
        <v>0</v>
      </c>
      <c r="O1743" s="60">
        <f t="shared" ca="1" si="424"/>
        <v>0.52162743</v>
      </c>
      <c r="P1743" s="66" t="str">
        <f t="shared" si="425"/>
        <v>A+J=</v>
      </c>
      <c r="Q1743" s="67">
        <f t="shared" si="426"/>
        <v>45882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</row>
    <row r="1744" spans="1:147" x14ac:dyDescent="0.2">
      <c r="A1744" s="59">
        <f t="shared" si="427"/>
        <v>45110</v>
      </c>
      <c r="B1744" s="70">
        <f t="shared" ca="1" si="416"/>
        <v>1.5216274300000001</v>
      </c>
      <c r="C1744" s="60">
        <f t="shared" si="417"/>
        <v>1</v>
      </c>
      <c r="D1744" s="61">
        <f ca="1">IF(A1744&lt;$B$1,VLOOKUP(A1744,[1]DI!$A$4:$B$15000,2,FALSE),0)</f>
        <v>0.13650000000000001</v>
      </c>
      <c r="E1744" s="60">
        <f t="shared" ca="1" si="418"/>
        <v>5.0788000000000005E-4</v>
      </c>
      <c r="F1744" s="62">
        <f t="shared" si="428"/>
        <v>1.3</v>
      </c>
      <c r="G1744" s="63">
        <f t="shared" ca="1" si="419"/>
        <v>1.0006602440000001</v>
      </c>
      <c r="H1744" s="60">
        <f ca="1">TRUNC(PRODUCT(G$10:G1743),15)</f>
        <v>1.52162743069304</v>
      </c>
      <c r="I1744" s="60">
        <f t="shared" si="420"/>
        <v>1</v>
      </c>
      <c r="J1744" s="60">
        <f t="shared" ca="1" si="421"/>
        <v>1.5216274299999999</v>
      </c>
      <c r="K1744" s="60">
        <f t="shared" ca="1" si="422"/>
        <v>0.52162743</v>
      </c>
      <c r="L1744" s="64">
        <f>IF(VLOOKUP(A1744,$U$12:$AD$125,8)=VLOOKUP(A1743,$U$12:$AD$125,8),0,VLOOKUP(A1744,U$12:$AD$125,8))</f>
        <v>0</v>
      </c>
      <c r="M1744" s="65">
        <f>IF(L1744&gt;0,VLOOKUP(L1744,T$12:$AC$125,7),0)</f>
        <v>0</v>
      </c>
      <c r="N1744" s="60">
        <f t="shared" si="423"/>
        <v>0</v>
      </c>
      <c r="O1744" s="60">
        <f t="shared" ca="1" si="424"/>
        <v>0.52162743</v>
      </c>
      <c r="P1744" s="66" t="str">
        <f t="shared" si="425"/>
        <v>A+J=</v>
      </c>
      <c r="Q1744" s="67">
        <f t="shared" si="426"/>
        <v>45882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</row>
    <row r="1745" spans="1:147" x14ac:dyDescent="0.2">
      <c r="A1745" s="59">
        <f t="shared" si="427"/>
        <v>45111</v>
      </c>
      <c r="B1745" s="70">
        <f t="shared" ca="1" si="416"/>
        <v>1.5226320800000002</v>
      </c>
      <c r="C1745" s="60">
        <f t="shared" si="417"/>
        <v>1</v>
      </c>
      <c r="D1745" s="61">
        <f ca="1">IF(A1745&lt;$B$1,VLOOKUP(A1745,[1]DI!$A$4:$B$15000,2,FALSE),0)</f>
        <v>0.13650000000000001</v>
      </c>
      <c r="E1745" s="60">
        <f t="shared" ca="1" si="418"/>
        <v>5.0788000000000005E-4</v>
      </c>
      <c r="F1745" s="62">
        <f t="shared" si="428"/>
        <v>1.3</v>
      </c>
      <c r="G1745" s="63">
        <f t="shared" ca="1" si="419"/>
        <v>1.0006602440000001</v>
      </c>
      <c r="H1745" s="60">
        <f ca="1">TRUNC(PRODUCT(G$10:G1744),15)</f>
        <v>1.5226320760743901</v>
      </c>
      <c r="I1745" s="60">
        <f t="shared" si="420"/>
        <v>1</v>
      </c>
      <c r="J1745" s="60">
        <f t="shared" ca="1" si="421"/>
        <v>1.5226320799999999</v>
      </c>
      <c r="K1745" s="60">
        <f t="shared" ca="1" si="422"/>
        <v>0.52263208000000005</v>
      </c>
      <c r="L1745" s="64">
        <f>IF(VLOOKUP(A1745,$U$12:$AD$125,8)=VLOOKUP(A1744,$U$12:$AD$125,8),0,VLOOKUP(A1745,U$12:$AD$125,8))</f>
        <v>0</v>
      </c>
      <c r="M1745" s="65">
        <f>IF(L1745&gt;0,VLOOKUP(L1745,T$12:$AC$125,7),0)</f>
        <v>0</v>
      </c>
      <c r="N1745" s="60">
        <f t="shared" si="423"/>
        <v>0</v>
      </c>
      <c r="O1745" s="60">
        <f t="shared" ca="1" si="424"/>
        <v>0.52263208000000005</v>
      </c>
      <c r="P1745" s="66" t="str">
        <f t="shared" si="425"/>
        <v>A+J=</v>
      </c>
      <c r="Q1745" s="67">
        <f t="shared" si="426"/>
        <v>45882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</row>
    <row r="1746" spans="1:147" x14ac:dyDescent="0.2">
      <c r="A1746" s="59">
        <f t="shared" si="427"/>
        <v>45112</v>
      </c>
      <c r="B1746" s="70">
        <f t="shared" ca="1" si="416"/>
        <v>1.52363738</v>
      </c>
      <c r="C1746" s="60">
        <f t="shared" si="417"/>
        <v>1</v>
      </c>
      <c r="D1746" s="61">
        <f ca="1">IF(A1746&lt;$B$1,VLOOKUP(A1746,[1]DI!$A$4:$B$15000,2,FALSE),0)</f>
        <v>0.13650000000000001</v>
      </c>
      <c r="E1746" s="60">
        <f t="shared" ca="1" si="418"/>
        <v>5.0788000000000005E-4</v>
      </c>
      <c r="F1746" s="62">
        <f t="shared" si="428"/>
        <v>1.3</v>
      </c>
      <c r="G1746" s="63">
        <f t="shared" ca="1" si="419"/>
        <v>1.0006602440000001</v>
      </c>
      <c r="H1746" s="60">
        <f ca="1">TRUNC(PRODUCT(G$10:G1745),15)</f>
        <v>1.5236373847668201</v>
      </c>
      <c r="I1746" s="60">
        <f t="shared" si="420"/>
        <v>1</v>
      </c>
      <c r="J1746" s="60">
        <f t="shared" ca="1" si="421"/>
        <v>1.52363738</v>
      </c>
      <c r="K1746" s="60">
        <f t="shared" ca="1" si="422"/>
        <v>0.52363738000000004</v>
      </c>
      <c r="L1746" s="64">
        <f>IF(VLOOKUP(A1746,$U$12:$AD$125,8)=VLOOKUP(A1745,$U$12:$AD$125,8),0,VLOOKUP(A1746,U$12:$AD$125,8))</f>
        <v>0</v>
      </c>
      <c r="M1746" s="65">
        <f>IF(L1746&gt;0,VLOOKUP(L1746,T$12:$AC$125,7),0)</f>
        <v>0</v>
      </c>
      <c r="N1746" s="60">
        <f t="shared" si="423"/>
        <v>0</v>
      </c>
      <c r="O1746" s="60">
        <f t="shared" ca="1" si="424"/>
        <v>0.52363738000000004</v>
      </c>
      <c r="P1746" s="66" t="str">
        <f t="shared" si="425"/>
        <v>A+J=</v>
      </c>
      <c r="Q1746" s="67">
        <f t="shared" si="426"/>
        <v>45882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</row>
    <row r="1747" spans="1:147" x14ac:dyDescent="0.2">
      <c r="A1747" s="59">
        <f t="shared" si="427"/>
        <v>45113</v>
      </c>
      <c r="B1747" s="70">
        <f t="shared" ca="1" si="416"/>
        <v>1.52464336</v>
      </c>
      <c r="C1747" s="60">
        <f t="shared" si="417"/>
        <v>1</v>
      </c>
      <c r="D1747" s="61">
        <f ca="1">IF(A1747&lt;$B$1,VLOOKUP(A1747,[1]DI!$A$4:$B$15000,2,FALSE),0)</f>
        <v>0.13650000000000001</v>
      </c>
      <c r="E1747" s="60">
        <f t="shared" ca="1" si="418"/>
        <v>5.0788000000000005E-4</v>
      </c>
      <c r="F1747" s="62">
        <f t="shared" si="428"/>
        <v>1.3</v>
      </c>
      <c r="G1747" s="63">
        <f t="shared" ca="1" si="419"/>
        <v>1.0006602440000001</v>
      </c>
      <c r="H1747" s="60">
        <f ca="1">TRUNC(PRODUCT(G$10:G1746),15)</f>
        <v>1.52464335720829</v>
      </c>
      <c r="I1747" s="60">
        <f t="shared" si="420"/>
        <v>1</v>
      </c>
      <c r="J1747" s="60">
        <f t="shared" ca="1" si="421"/>
        <v>1.52464336</v>
      </c>
      <c r="K1747" s="60">
        <f t="shared" ca="1" si="422"/>
        <v>0.52464336</v>
      </c>
      <c r="L1747" s="64">
        <f>IF(VLOOKUP(A1747,$U$12:$AD$125,8)=VLOOKUP(A1746,$U$12:$AD$125,8),0,VLOOKUP(A1747,U$12:$AD$125,8))</f>
        <v>0</v>
      </c>
      <c r="M1747" s="65">
        <f>IF(L1747&gt;0,VLOOKUP(L1747,T$12:$AC$125,7),0)</f>
        <v>0</v>
      </c>
      <c r="N1747" s="60">
        <f t="shared" si="423"/>
        <v>0</v>
      </c>
      <c r="O1747" s="60">
        <f t="shared" ca="1" si="424"/>
        <v>0.52464336</v>
      </c>
      <c r="P1747" s="66" t="str">
        <f t="shared" si="425"/>
        <v>A+J=</v>
      </c>
      <c r="Q1747" s="67">
        <f t="shared" si="426"/>
        <v>45882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</row>
    <row r="1748" spans="1:147" x14ac:dyDescent="0.2">
      <c r="A1748" s="59">
        <f t="shared" si="427"/>
        <v>45114</v>
      </c>
      <c r="B1748" s="70">
        <f t="shared" ref="B1748:B1811" ca="1" si="429">IF(A1748&lt;=TODAY(),C1748+K1748,IF(AND(A1748&gt;TODAY(),A1748&lt;=$B$1),IF(VLOOKUP(TODAY(),$A$10:$D$5000,4,FALSE)=0,"n.d",C1748+K1748),"n.d"))</f>
        <v>1.52564999</v>
      </c>
      <c r="C1748" s="60">
        <f t="shared" ref="C1748:C1811" si="430">TRUNC(C1747-N1747,8)</f>
        <v>1</v>
      </c>
      <c r="D1748" s="61">
        <f ca="1">IF(A1748&lt;$B$1,VLOOKUP(A1748,[1]DI!$A$4:$B$15000,2,FALSE),0)</f>
        <v>0.13650000000000001</v>
      </c>
      <c r="E1748" s="60">
        <f t="shared" ref="E1748:E1811" ca="1" si="431">ROUND((((1+D1748)^(1/252)-1)),8)</f>
        <v>5.0788000000000005E-4</v>
      </c>
      <c r="F1748" s="62">
        <f t="shared" si="428"/>
        <v>1.3</v>
      </c>
      <c r="G1748" s="63">
        <f t="shared" ref="G1748:G1811" ca="1" si="432">TRUNC((1+(E1748*F1748)),15)</f>
        <v>1.0006602440000001</v>
      </c>
      <c r="H1748" s="60">
        <f ca="1">TRUNC(PRODUCT(G$10:G1747),15)</f>
        <v>1.52564999383703</v>
      </c>
      <c r="I1748" s="60">
        <f t="shared" ref="I1748:I1811" si="433">IF(OR(L1747&gt;0,L1747="E"),H1747,I1747)</f>
        <v>1</v>
      </c>
      <c r="J1748" s="60">
        <f t="shared" ref="J1748:J1811" ca="1" si="434">ROUND(TRUNC(H1748/I1748,15),8)</f>
        <v>1.52564999</v>
      </c>
      <c r="K1748" s="60">
        <f t="shared" ref="K1748:K1811" ca="1" si="435">TRUNC((C1748*(J1748-1)),8)</f>
        <v>0.52564999000000001</v>
      </c>
      <c r="L1748" s="64">
        <f>IF(VLOOKUP(A1748,$U$12:$AD$125,8)=VLOOKUP(A1747,$U$12:$AD$125,8),0,VLOOKUP(A1748,U$12:$AD$125,8))</f>
        <v>0</v>
      </c>
      <c r="M1748" s="65">
        <f>IF(L1748&gt;0,VLOOKUP(L1748,T$12:$AC$125,7),0)</f>
        <v>0</v>
      </c>
      <c r="N1748" s="60">
        <f t="shared" ref="N1748:N1811" si="436">IF(M1748&gt;0,(C$10*M1748),0)</f>
        <v>0</v>
      </c>
      <c r="O1748" s="60">
        <f t="shared" ref="O1748:O1811" ca="1" si="437">(K1748+N1748)</f>
        <v>0.52564999000000001</v>
      </c>
      <c r="P1748" s="66" t="str">
        <f t="shared" ref="P1748:P1811" si="438">IF(L1747&gt;0,VLOOKUP(A1747,$U$12:$AD$125,9),P1747)</f>
        <v>A+J=</v>
      </c>
      <c r="Q1748" s="67">
        <f t="shared" ref="Q1748:Q1811" si="439">IF(L1747&gt;0,VLOOKUP(A1747,$U$12:$AD$125,10),Q1747)</f>
        <v>45882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</row>
    <row r="1749" spans="1:147" x14ac:dyDescent="0.2">
      <c r="A1749" s="59">
        <f t="shared" si="427"/>
        <v>45115</v>
      </c>
      <c r="B1749" s="70">
        <f t="shared" ca="1" si="429"/>
        <v>1.5266573000000001</v>
      </c>
      <c r="C1749" s="60">
        <f t="shared" si="430"/>
        <v>1</v>
      </c>
      <c r="D1749" s="61">
        <f ca="1">IF(A1749&lt;$B$1,VLOOKUP(A1749,[1]DI!$A$4:$B$15000,2,FALSE),0)</f>
        <v>0</v>
      </c>
      <c r="E1749" s="60">
        <f t="shared" ca="1" si="431"/>
        <v>0</v>
      </c>
      <c r="F1749" s="62">
        <f t="shared" si="428"/>
        <v>1.3</v>
      </c>
      <c r="G1749" s="63">
        <f t="shared" ca="1" si="432"/>
        <v>1</v>
      </c>
      <c r="H1749" s="60">
        <f ca="1">TRUNC(PRODUCT(G$10:G1748),15)</f>
        <v>1.52665729509156</v>
      </c>
      <c r="I1749" s="60">
        <f t="shared" si="433"/>
        <v>1</v>
      </c>
      <c r="J1749" s="60">
        <f t="shared" ca="1" si="434"/>
        <v>1.5266573000000001</v>
      </c>
      <c r="K1749" s="60">
        <f t="shared" ca="1" si="435"/>
        <v>0.52665729999999999</v>
      </c>
      <c r="L1749" s="64">
        <f>IF(VLOOKUP(A1749,$U$12:$AD$125,8)=VLOOKUP(A1748,$U$12:$AD$125,8),0,VLOOKUP(A1749,U$12:$AD$125,8))</f>
        <v>0</v>
      </c>
      <c r="M1749" s="65">
        <f>IF(L1749&gt;0,VLOOKUP(L1749,T$12:$AC$125,7),0)</f>
        <v>0</v>
      </c>
      <c r="N1749" s="60">
        <f t="shared" si="436"/>
        <v>0</v>
      </c>
      <c r="O1749" s="60">
        <f t="shared" ca="1" si="437"/>
        <v>0.52665729999999999</v>
      </c>
      <c r="P1749" s="66" t="str">
        <f t="shared" si="438"/>
        <v>A+J=</v>
      </c>
      <c r="Q1749" s="67">
        <f t="shared" si="439"/>
        <v>45882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</row>
    <row r="1750" spans="1:147" x14ac:dyDescent="0.2">
      <c r="A1750" s="59">
        <f t="shared" si="427"/>
        <v>45116</v>
      </c>
      <c r="B1750" s="70">
        <f t="shared" ca="1" si="429"/>
        <v>1.5266573000000001</v>
      </c>
      <c r="C1750" s="60">
        <f t="shared" si="430"/>
        <v>1</v>
      </c>
      <c r="D1750" s="61">
        <f ca="1">IF(A1750&lt;$B$1,VLOOKUP(A1750,[1]DI!$A$4:$B$15000,2,FALSE),0)</f>
        <v>0</v>
      </c>
      <c r="E1750" s="60">
        <f t="shared" ca="1" si="431"/>
        <v>0</v>
      </c>
      <c r="F1750" s="62">
        <f t="shared" si="428"/>
        <v>1.3</v>
      </c>
      <c r="G1750" s="63">
        <f t="shared" ca="1" si="432"/>
        <v>1</v>
      </c>
      <c r="H1750" s="60">
        <f ca="1">TRUNC(PRODUCT(G$10:G1749),15)</f>
        <v>1.52665729509156</v>
      </c>
      <c r="I1750" s="60">
        <f t="shared" si="433"/>
        <v>1</v>
      </c>
      <c r="J1750" s="60">
        <f t="shared" ca="1" si="434"/>
        <v>1.5266573000000001</v>
      </c>
      <c r="K1750" s="60">
        <f t="shared" ca="1" si="435"/>
        <v>0.52665729999999999</v>
      </c>
      <c r="L1750" s="64">
        <f>IF(VLOOKUP(A1750,$U$12:$AD$125,8)=VLOOKUP(A1749,$U$12:$AD$125,8),0,VLOOKUP(A1750,U$12:$AD$125,8))</f>
        <v>0</v>
      </c>
      <c r="M1750" s="65">
        <f>IF(L1750&gt;0,VLOOKUP(L1750,T$12:$AC$125,7),0)</f>
        <v>0</v>
      </c>
      <c r="N1750" s="60">
        <f t="shared" si="436"/>
        <v>0</v>
      </c>
      <c r="O1750" s="60">
        <f t="shared" ca="1" si="437"/>
        <v>0.52665729999999999</v>
      </c>
      <c r="P1750" s="66" t="str">
        <f t="shared" si="438"/>
        <v>A+J=</v>
      </c>
      <c r="Q1750" s="67">
        <f t="shared" si="439"/>
        <v>45882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</row>
    <row r="1751" spans="1:147" x14ac:dyDescent="0.2">
      <c r="A1751" s="59">
        <f t="shared" si="427"/>
        <v>45117</v>
      </c>
      <c r="B1751" s="70">
        <f t="shared" ca="1" si="429"/>
        <v>1.5266573000000001</v>
      </c>
      <c r="C1751" s="60">
        <f t="shared" si="430"/>
        <v>1</v>
      </c>
      <c r="D1751" s="61">
        <f ca="1">IF(A1751&lt;$B$1,VLOOKUP(A1751,[1]DI!$A$4:$B$15000,2,FALSE),0)</f>
        <v>0.13650000000000001</v>
      </c>
      <c r="E1751" s="60">
        <f t="shared" ca="1" si="431"/>
        <v>5.0788000000000005E-4</v>
      </c>
      <c r="F1751" s="62">
        <f t="shared" si="428"/>
        <v>1.3</v>
      </c>
      <c r="G1751" s="63">
        <f t="shared" ca="1" si="432"/>
        <v>1.0006602440000001</v>
      </c>
      <c r="H1751" s="60">
        <f ca="1">TRUNC(PRODUCT(G$10:G1750),15)</f>
        <v>1.52665729509156</v>
      </c>
      <c r="I1751" s="60">
        <f t="shared" si="433"/>
        <v>1</v>
      </c>
      <c r="J1751" s="60">
        <f t="shared" ca="1" si="434"/>
        <v>1.5266573000000001</v>
      </c>
      <c r="K1751" s="60">
        <f t="shared" ca="1" si="435"/>
        <v>0.52665729999999999</v>
      </c>
      <c r="L1751" s="64">
        <f>IF(VLOOKUP(A1751,$U$12:$AD$125,8)=VLOOKUP(A1750,$U$12:$AD$125,8),0,VLOOKUP(A1751,U$12:$AD$125,8))</f>
        <v>0</v>
      </c>
      <c r="M1751" s="65">
        <f>IF(L1751&gt;0,VLOOKUP(L1751,T$12:$AC$125,7),0)</f>
        <v>0</v>
      </c>
      <c r="N1751" s="60">
        <f t="shared" si="436"/>
        <v>0</v>
      </c>
      <c r="O1751" s="60">
        <f t="shared" ca="1" si="437"/>
        <v>0.52665729999999999</v>
      </c>
      <c r="P1751" s="66" t="str">
        <f t="shared" si="438"/>
        <v>A+J=</v>
      </c>
      <c r="Q1751" s="67">
        <f t="shared" si="439"/>
        <v>45882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</row>
    <row r="1752" spans="1:147" x14ac:dyDescent="0.2">
      <c r="A1752" s="59">
        <f t="shared" si="427"/>
        <v>45118</v>
      </c>
      <c r="B1752" s="70">
        <f t="shared" ca="1" si="429"/>
        <v>1.52766526</v>
      </c>
      <c r="C1752" s="60">
        <f t="shared" si="430"/>
        <v>1</v>
      </c>
      <c r="D1752" s="61">
        <f ca="1">IF(A1752&lt;$B$1,VLOOKUP(A1752,[1]DI!$A$4:$B$15000,2,FALSE),0)</f>
        <v>0.13650000000000001</v>
      </c>
      <c r="E1752" s="60">
        <f t="shared" ca="1" si="431"/>
        <v>5.0788000000000005E-4</v>
      </c>
      <c r="F1752" s="62">
        <f t="shared" si="428"/>
        <v>1.3</v>
      </c>
      <c r="G1752" s="63">
        <f t="shared" ca="1" si="432"/>
        <v>1.0006602440000001</v>
      </c>
      <c r="H1752" s="60">
        <f ca="1">TRUNC(PRODUCT(G$10:G1751),15)</f>
        <v>1.5276652614107</v>
      </c>
      <c r="I1752" s="60">
        <f t="shared" si="433"/>
        <v>1</v>
      </c>
      <c r="J1752" s="60">
        <f t="shared" ca="1" si="434"/>
        <v>1.52766526</v>
      </c>
      <c r="K1752" s="60">
        <f t="shared" ca="1" si="435"/>
        <v>0.52766526000000002</v>
      </c>
      <c r="L1752" s="64">
        <f>IF(VLOOKUP(A1752,$U$12:$AD$125,8)=VLOOKUP(A1751,$U$12:$AD$125,8),0,VLOOKUP(A1752,U$12:$AD$125,8))</f>
        <v>0</v>
      </c>
      <c r="M1752" s="65">
        <f>IF(L1752&gt;0,VLOOKUP(L1752,T$12:$AC$125,7),0)</f>
        <v>0</v>
      </c>
      <c r="N1752" s="60">
        <f t="shared" si="436"/>
        <v>0</v>
      </c>
      <c r="O1752" s="60">
        <f t="shared" ca="1" si="437"/>
        <v>0.52766526000000002</v>
      </c>
      <c r="P1752" s="66" t="str">
        <f t="shared" si="438"/>
        <v>A+J=</v>
      </c>
      <c r="Q1752" s="67">
        <f t="shared" si="439"/>
        <v>45882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</row>
    <row r="1753" spans="1:147" x14ac:dyDescent="0.2">
      <c r="A1753" s="59">
        <f t="shared" si="427"/>
        <v>45119</v>
      </c>
      <c r="B1753" s="70">
        <f t="shared" ca="1" si="429"/>
        <v>1.5286738899999999</v>
      </c>
      <c r="C1753" s="60">
        <f t="shared" si="430"/>
        <v>1</v>
      </c>
      <c r="D1753" s="61">
        <f ca="1">IF(A1753&lt;$B$1,VLOOKUP(A1753,[1]DI!$A$4:$B$15000,2,FALSE),0)</f>
        <v>0.13650000000000001</v>
      </c>
      <c r="E1753" s="60">
        <f t="shared" ca="1" si="431"/>
        <v>5.0788000000000005E-4</v>
      </c>
      <c r="F1753" s="62">
        <f t="shared" si="428"/>
        <v>1.3</v>
      </c>
      <c r="G1753" s="63">
        <f t="shared" ca="1" si="432"/>
        <v>1.0006602440000001</v>
      </c>
      <c r="H1753" s="60">
        <f ca="1">TRUNC(PRODUCT(G$10:G1752),15)</f>
        <v>1.52867389323356</v>
      </c>
      <c r="I1753" s="60">
        <f t="shared" si="433"/>
        <v>1</v>
      </c>
      <c r="J1753" s="60">
        <f t="shared" ca="1" si="434"/>
        <v>1.5286738900000001</v>
      </c>
      <c r="K1753" s="60">
        <f t="shared" ca="1" si="435"/>
        <v>0.52867388999999998</v>
      </c>
      <c r="L1753" s="64">
        <f>IF(VLOOKUP(A1753,$U$12:$AD$125,8)=VLOOKUP(A1752,$U$12:$AD$125,8),0,VLOOKUP(A1753,U$12:$AD$125,8))</f>
        <v>0</v>
      </c>
      <c r="M1753" s="65">
        <f>IF(L1753&gt;0,VLOOKUP(L1753,T$12:$AC$125,7),0)</f>
        <v>0</v>
      </c>
      <c r="N1753" s="60">
        <f t="shared" si="436"/>
        <v>0</v>
      </c>
      <c r="O1753" s="60">
        <f t="shared" ca="1" si="437"/>
        <v>0.52867388999999998</v>
      </c>
      <c r="P1753" s="66" t="str">
        <f t="shared" si="438"/>
        <v>A+J=</v>
      </c>
      <c r="Q1753" s="67">
        <f t="shared" si="439"/>
        <v>45882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</row>
    <row r="1754" spans="1:147" x14ac:dyDescent="0.2">
      <c r="A1754" s="59">
        <f t="shared" si="427"/>
        <v>45120</v>
      </c>
      <c r="B1754" s="70">
        <f t="shared" ca="1" si="429"/>
        <v>1.5296831900000001</v>
      </c>
      <c r="C1754" s="60">
        <f t="shared" si="430"/>
        <v>1</v>
      </c>
      <c r="D1754" s="61">
        <f ca="1">IF(A1754&lt;$B$1,VLOOKUP(A1754,[1]DI!$A$4:$B$15000,2,FALSE),0)</f>
        <v>0.13650000000000001</v>
      </c>
      <c r="E1754" s="60">
        <f t="shared" ca="1" si="431"/>
        <v>5.0788000000000005E-4</v>
      </c>
      <c r="F1754" s="62">
        <f t="shared" si="428"/>
        <v>1.3</v>
      </c>
      <c r="G1754" s="63">
        <f t="shared" ca="1" si="432"/>
        <v>1.0006602440000001</v>
      </c>
      <c r="H1754" s="60">
        <f ca="1">TRUNC(PRODUCT(G$10:G1753),15)</f>
        <v>1.5296831909995201</v>
      </c>
      <c r="I1754" s="60">
        <f t="shared" si="433"/>
        <v>1</v>
      </c>
      <c r="J1754" s="60">
        <f t="shared" ca="1" si="434"/>
        <v>1.5296831900000001</v>
      </c>
      <c r="K1754" s="60">
        <f t="shared" ca="1" si="435"/>
        <v>0.52968318999999997</v>
      </c>
      <c r="L1754" s="64">
        <f>IF(VLOOKUP(A1754,$U$12:$AD$125,8)=VLOOKUP(A1753,$U$12:$AD$125,8),0,VLOOKUP(A1754,U$12:$AD$125,8))</f>
        <v>0</v>
      </c>
      <c r="M1754" s="65">
        <f>IF(L1754&gt;0,VLOOKUP(L1754,T$12:$AC$125,7),0)</f>
        <v>0</v>
      </c>
      <c r="N1754" s="60">
        <f t="shared" si="436"/>
        <v>0</v>
      </c>
      <c r="O1754" s="60">
        <f t="shared" ca="1" si="437"/>
        <v>0.52968318999999997</v>
      </c>
      <c r="P1754" s="66" t="str">
        <f t="shared" si="438"/>
        <v>A+J=</v>
      </c>
      <c r="Q1754" s="67">
        <f t="shared" si="439"/>
        <v>45882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</row>
    <row r="1755" spans="1:147" x14ac:dyDescent="0.2">
      <c r="A1755" s="59">
        <f t="shared" si="427"/>
        <v>45121</v>
      </c>
      <c r="B1755" s="70">
        <f t="shared" ca="1" si="429"/>
        <v>1.53069316</v>
      </c>
      <c r="C1755" s="60">
        <f t="shared" si="430"/>
        <v>1</v>
      </c>
      <c r="D1755" s="61">
        <f ca="1">IF(A1755&lt;$B$1,VLOOKUP(A1755,[1]DI!$A$4:$B$15000,2,FALSE),0)</f>
        <v>0.13650000000000001</v>
      </c>
      <c r="E1755" s="60">
        <f t="shared" ca="1" si="431"/>
        <v>5.0788000000000005E-4</v>
      </c>
      <c r="F1755" s="62">
        <f t="shared" si="428"/>
        <v>1.3</v>
      </c>
      <c r="G1755" s="63">
        <f t="shared" ca="1" si="432"/>
        <v>1.0006602440000001</v>
      </c>
      <c r="H1755" s="60">
        <f ca="1">TRUNC(PRODUCT(G$10:G1754),15)</f>
        <v>1.5306931551482801</v>
      </c>
      <c r="I1755" s="60">
        <f t="shared" si="433"/>
        <v>1</v>
      </c>
      <c r="J1755" s="60">
        <f t="shared" ca="1" si="434"/>
        <v>1.53069316</v>
      </c>
      <c r="K1755" s="60">
        <f t="shared" ca="1" si="435"/>
        <v>0.53069316</v>
      </c>
      <c r="L1755" s="64">
        <f>IF(VLOOKUP(A1755,$U$12:$AD$125,8)=VLOOKUP(A1754,$U$12:$AD$125,8),0,VLOOKUP(A1755,U$12:$AD$125,8))</f>
        <v>0</v>
      </c>
      <c r="M1755" s="65">
        <f>IF(L1755&gt;0,VLOOKUP(L1755,T$12:$AC$125,7),0)</f>
        <v>0</v>
      </c>
      <c r="N1755" s="60">
        <f t="shared" si="436"/>
        <v>0</v>
      </c>
      <c r="O1755" s="60">
        <f t="shared" ca="1" si="437"/>
        <v>0.53069316</v>
      </c>
      <c r="P1755" s="66" t="str">
        <f t="shared" si="438"/>
        <v>A+J=</v>
      </c>
      <c r="Q1755" s="67">
        <f t="shared" si="439"/>
        <v>45882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</row>
    <row r="1756" spans="1:147" x14ac:dyDescent="0.2">
      <c r="A1756" s="59">
        <f t="shared" si="427"/>
        <v>45122</v>
      </c>
      <c r="B1756" s="70">
        <f t="shared" ca="1" si="429"/>
        <v>1.5317037899999999</v>
      </c>
      <c r="C1756" s="60">
        <f t="shared" si="430"/>
        <v>1</v>
      </c>
      <c r="D1756" s="61">
        <f ca="1">IF(A1756&lt;$B$1,VLOOKUP(A1756,[1]DI!$A$4:$B$15000,2,FALSE),0)</f>
        <v>0</v>
      </c>
      <c r="E1756" s="60">
        <f t="shared" ca="1" si="431"/>
        <v>0</v>
      </c>
      <c r="F1756" s="62">
        <f t="shared" si="428"/>
        <v>1.3</v>
      </c>
      <c r="G1756" s="63">
        <f t="shared" ca="1" si="432"/>
        <v>1</v>
      </c>
      <c r="H1756" s="60">
        <f ca="1">TRUNC(PRODUCT(G$10:G1755),15)</f>
        <v>1.53170378611981</v>
      </c>
      <c r="I1756" s="60">
        <f t="shared" si="433"/>
        <v>1</v>
      </c>
      <c r="J1756" s="60">
        <f t="shared" ca="1" si="434"/>
        <v>1.5317037899999999</v>
      </c>
      <c r="K1756" s="60">
        <f t="shared" ca="1" si="435"/>
        <v>0.53170379000000001</v>
      </c>
      <c r="L1756" s="64">
        <f>IF(VLOOKUP(A1756,$U$12:$AD$125,8)=VLOOKUP(A1755,$U$12:$AD$125,8),0,VLOOKUP(A1756,U$12:$AD$125,8))</f>
        <v>0</v>
      </c>
      <c r="M1756" s="65">
        <f>IF(L1756&gt;0,VLOOKUP(L1756,T$12:$AC$125,7),0)</f>
        <v>0</v>
      </c>
      <c r="N1756" s="60">
        <f t="shared" si="436"/>
        <v>0</v>
      </c>
      <c r="O1756" s="60">
        <f t="shared" ca="1" si="437"/>
        <v>0.53170379000000001</v>
      </c>
      <c r="P1756" s="66" t="str">
        <f t="shared" si="438"/>
        <v>A+J=</v>
      </c>
      <c r="Q1756" s="67">
        <f t="shared" si="439"/>
        <v>45882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</row>
    <row r="1757" spans="1:147" x14ac:dyDescent="0.2">
      <c r="A1757" s="59">
        <f t="shared" si="427"/>
        <v>45123</v>
      </c>
      <c r="B1757" s="70">
        <f t="shared" ca="1" si="429"/>
        <v>1.5317037899999999</v>
      </c>
      <c r="C1757" s="60">
        <f t="shared" si="430"/>
        <v>1</v>
      </c>
      <c r="D1757" s="61">
        <f ca="1">IF(A1757&lt;$B$1,VLOOKUP(A1757,[1]DI!$A$4:$B$15000,2,FALSE),0)</f>
        <v>0</v>
      </c>
      <c r="E1757" s="60">
        <f t="shared" ca="1" si="431"/>
        <v>0</v>
      </c>
      <c r="F1757" s="62">
        <f t="shared" si="428"/>
        <v>1.3</v>
      </c>
      <c r="G1757" s="63">
        <f t="shared" ca="1" si="432"/>
        <v>1</v>
      </c>
      <c r="H1757" s="60">
        <f ca="1">TRUNC(PRODUCT(G$10:G1756),15)</f>
        <v>1.53170378611981</v>
      </c>
      <c r="I1757" s="60">
        <f t="shared" si="433"/>
        <v>1</v>
      </c>
      <c r="J1757" s="60">
        <f t="shared" ca="1" si="434"/>
        <v>1.5317037899999999</v>
      </c>
      <c r="K1757" s="60">
        <f t="shared" ca="1" si="435"/>
        <v>0.53170379000000001</v>
      </c>
      <c r="L1757" s="64">
        <f>IF(VLOOKUP(A1757,$U$12:$AD$125,8)=VLOOKUP(A1756,$U$12:$AD$125,8),0,VLOOKUP(A1757,U$12:$AD$125,8))</f>
        <v>0</v>
      </c>
      <c r="M1757" s="65">
        <f>IF(L1757&gt;0,VLOOKUP(L1757,T$12:$AC$125,7),0)</f>
        <v>0</v>
      </c>
      <c r="N1757" s="60">
        <f t="shared" si="436"/>
        <v>0</v>
      </c>
      <c r="O1757" s="60">
        <f t="shared" ca="1" si="437"/>
        <v>0.53170379000000001</v>
      </c>
      <c r="P1757" s="66" t="str">
        <f t="shared" si="438"/>
        <v>A+J=</v>
      </c>
      <c r="Q1757" s="67">
        <f t="shared" si="439"/>
        <v>45882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</row>
    <row r="1758" spans="1:147" x14ac:dyDescent="0.2">
      <c r="A1758" s="59">
        <f t="shared" si="427"/>
        <v>45124</v>
      </c>
      <c r="B1758" s="70">
        <f t="shared" ca="1" si="429"/>
        <v>1.5317037899999999</v>
      </c>
      <c r="C1758" s="60">
        <f t="shared" si="430"/>
        <v>1</v>
      </c>
      <c r="D1758" s="61">
        <f ca="1">IF(A1758&lt;$B$1,VLOOKUP(A1758,[1]DI!$A$4:$B$15000,2,FALSE),0)</f>
        <v>0.13650000000000001</v>
      </c>
      <c r="E1758" s="60">
        <f t="shared" ca="1" si="431"/>
        <v>5.0788000000000005E-4</v>
      </c>
      <c r="F1758" s="62">
        <f t="shared" si="428"/>
        <v>1.3</v>
      </c>
      <c r="G1758" s="63">
        <f t="shared" ca="1" si="432"/>
        <v>1.0006602440000001</v>
      </c>
      <c r="H1758" s="60">
        <f ca="1">TRUNC(PRODUCT(G$10:G1757),15)</f>
        <v>1.53170378611981</v>
      </c>
      <c r="I1758" s="60">
        <f t="shared" si="433"/>
        <v>1</v>
      </c>
      <c r="J1758" s="60">
        <f t="shared" ca="1" si="434"/>
        <v>1.5317037899999999</v>
      </c>
      <c r="K1758" s="60">
        <f t="shared" ca="1" si="435"/>
        <v>0.53170379000000001</v>
      </c>
      <c r="L1758" s="64">
        <f>IF(VLOOKUP(A1758,$U$12:$AD$125,8)=VLOOKUP(A1757,$U$12:$AD$125,8),0,VLOOKUP(A1758,U$12:$AD$125,8))</f>
        <v>0</v>
      </c>
      <c r="M1758" s="65">
        <f>IF(L1758&gt;0,VLOOKUP(L1758,T$12:$AC$125,7),0)</f>
        <v>0</v>
      </c>
      <c r="N1758" s="60">
        <f t="shared" si="436"/>
        <v>0</v>
      </c>
      <c r="O1758" s="60">
        <f t="shared" ca="1" si="437"/>
        <v>0.53170379000000001</v>
      </c>
      <c r="P1758" s="66" t="str">
        <f t="shared" si="438"/>
        <v>A+J=</v>
      </c>
      <c r="Q1758" s="67">
        <f t="shared" si="439"/>
        <v>45882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</row>
    <row r="1759" spans="1:147" x14ac:dyDescent="0.2">
      <c r="A1759" s="59">
        <f t="shared" si="427"/>
        <v>45125</v>
      </c>
      <c r="B1759" s="70">
        <f t="shared" ca="1" si="429"/>
        <v>1.53271508</v>
      </c>
      <c r="C1759" s="60">
        <f t="shared" si="430"/>
        <v>1</v>
      </c>
      <c r="D1759" s="61">
        <f ca="1">IF(A1759&lt;$B$1,VLOOKUP(A1759,[1]DI!$A$4:$B$15000,2,FALSE),0)</f>
        <v>0.13650000000000001</v>
      </c>
      <c r="E1759" s="60">
        <f t="shared" ca="1" si="431"/>
        <v>5.0788000000000005E-4</v>
      </c>
      <c r="F1759" s="62">
        <f t="shared" si="428"/>
        <v>1.3</v>
      </c>
      <c r="G1759" s="63">
        <f t="shared" ca="1" si="432"/>
        <v>1.0006602440000001</v>
      </c>
      <c r="H1759" s="60">
        <f ca="1">TRUNC(PRODUCT(G$10:G1758),15)</f>
        <v>1.53271508435437</v>
      </c>
      <c r="I1759" s="60">
        <f t="shared" si="433"/>
        <v>1</v>
      </c>
      <c r="J1759" s="60">
        <f t="shared" ca="1" si="434"/>
        <v>1.53271508</v>
      </c>
      <c r="K1759" s="60">
        <f t="shared" ca="1" si="435"/>
        <v>0.53271508000000001</v>
      </c>
      <c r="L1759" s="64">
        <f>IF(VLOOKUP(A1759,$U$12:$AD$125,8)=VLOOKUP(A1758,$U$12:$AD$125,8),0,VLOOKUP(A1759,U$12:$AD$125,8))</f>
        <v>0</v>
      </c>
      <c r="M1759" s="65">
        <f>IF(L1759&gt;0,VLOOKUP(L1759,T$12:$AC$125,7),0)</f>
        <v>0</v>
      </c>
      <c r="N1759" s="60">
        <f t="shared" si="436"/>
        <v>0</v>
      </c>
      <c r="O1759" s="60">
        <f t="shared" ca="1" si="437"/>
        <v>0.53271508000000001</v>
      </c>
      <c r="P1759" s="66" t="str">
        <f t="shared" si="438"/>
        <v>A+J=</v>
      </c>
      <c r="Q1759" s="67">
        <f t="shared" si="439"/>
        <v>45882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</row>
    <row r="1760" spans="1:147" x14ac:dyDescent="0.2">
      <c r="A1760" s="59">
        <f t="shared" si="427"/>
        <v>45126</v>
      </c>
      <c r="B1760" s="70">
        <f t="shared" ca="1" si="429"/>
        <v>1.53372705</v>
      </c>
      <c r="C1760" s="60">
        <f t="shared" si="430"/>
        <v>1</v>
      </c>
      <c r="D1760" s="61">
        <f ca="1">IF(A1760&lt;$B$1,VLOOKUP(A1760,[1]DI!$A$4:$B$15000,2,FALSE),0)</f>
        <v>0.13650000000000001</v>
      </c>
      <c r="E1760" s="60">
        <f t="shared" ca="1" si="431"/>
        <v>5.0788000000000005E-4</v>
      </c>
      <c r="F1760" s="62">
        <f t="shared" si="428"/>
        <v>1.3</v>
      </c>
      <c r="G1760" s="63">
        <f t="shared" ca="1" si="432"/>
        <v>1.0006602440000001</v>
      </c>
      <c r="H1760" s="60">
        <f ca="1">TRUNC(PRODUCT(G$10:G1759),15)</f>
        <v>1.53372705029252</v>
      </c>
      <c r="I1760" s="60">
        <f t="shared" si="433"/>
        <v>1</v>
      </c>
      <c r="J1760" s="60">
        <f t="shared" ca="1" si="434"/>
        <v>1.53372705</v>
      </c>
      <c r="K1760" s="60">
        <f t="shared" ca="1" si="435"/>
        <v>0.53372704999999998</v>
      </c>
      <c r="L1760" s="64">
        <f>IF(VLOOKUP(A1760,$U$12:$AD$125,8)=VLOOKUP(A1759,$U$12:$AD$125,8),0,VLOOKUP(A1760,U$12:$AD$125,8))</f>
        <v>0</v>
      </c>
      <c r="M1760" s="65">
        <f>IF(L1760&gt;0,VLOOKUP(L1760,T$12:$AC$125,7),0)</f>
        <v>0</v>
      </c>
      <c r="N1760" s="60">
        <f t="shared" si="436"/>
        <v>0</v>
      </c>
      <c r="O1760" s="60">
        <f t="shared" ca="1" si="437"/>
        <v>0.53372704999999998</v>
      </c>
      <c r="P1760" s="66" t="str">
        <f t="shared" si="438"/>
        <v>A+J=</v>
      </c>
      <c r="Q1760" s="67">
        <f t="shared" si="439"/>
        <v>45882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</row>
    <row r="1761" spans="1:147" x14ac:dyDescent="0.2">
      <c r="A1761" s="59">
        <f t="shared" si="427"/>
        <v>45127</v>
      </c>
      <c r="B1761" s="70">
        <f t="shared" ca="1" si="429"/>
        <v>1.5347396799999999</v>
      </c>
      <c r="C1761" s="60">
        <f t="shared" si="430"/>
        <v>1</v>
      </c>
      <c r="D1761" s="61">
        <f ca="1">IF(A1761&lt;$B$1,VLOOKUP(A1761,[1]DI!$A$4:$B$15000,2,FALSE),0)</f>
        <v>0.13650000000000001</v>
      </c>
      <c r="E1761" s="60">
        <f t="shared" ca="1" si="431"/>
        <v>5.0788000000000005E-4</v>
      </c>
      <c r="F1761" s="62">
        <f t="shared" si="428"/>
        <v>1.3</v>
      </c>
      <c r="G1761" s="63">
        <f t="shared" ca="1" si="432"/>
        <v>1.0006602440000001</v>
      </c>
      <c r="H1761" s="60">
        <f ca="1">TRUNC(PRODUCT(G$10:G1760),15)</f>
        <v>1.53473968437512</v>
      </c>
      <c r="I1761" s="60">
        <f t="shared" si="433"/>
        <v>1</v>
      </c>
      <c r="J1761" s="60">
        <f t="shared" ca="1" si="434"/>
        <v>1.5347396799999999</v>
      </c>
      <c r="K1761" s="60">
        <f t="shared" ca="1" si="435"/>
        <v>0.53473968000000005</v>
      </c>
      <c r="L1761" s="64">
        <f>IF(VLOOKUP(A1761,$U$12:$AD$125,8)=VLOOKUP(A1760,$U$12:$AD$125,8),0,VLOOKUP(A1761,U$12:$AD$125,8))</f>
        <v>0</v>
      </c>
      <c r="M1761" s="65">
        <f>IF(L1761&gt;0,VLOOKUP(L1761,T$12:$AC$125,7),0)</f>
        <v>0</v>
      </c>
      <c r="N1761" s="60">
        <f t="shared" si="436"/>
        <v>0</v>
      </c>
      <c r="O1761" s="60">
        <f t="shared" ca="1" si="437"/>
        <v>0.53473968000000005</v>
      </c>
      <c r="P1761" s="66" t="str">
        <f t="shared" si="438"/>
        <v>A+J=</v>
      </c>
      <c r="Q1761" s="67">
        <f t="shared" si="439"/>
        <v>45882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</row>
    <row r="1762" spans="1:147" x14ac:dyDescent="0.2">
      <c r="A1762" s="59">
        <f t="shared" si="427"/>
        <v>45128</v>
      </c>
      <c r="B1762" s="70">
        <f t="shared" ca="1" si="429"/>
        <v>1.53575299</v>
      </c>
      <c r="C1762" s="60">
        <f t="shared" si="430"/>
        <v>1</v>
      </c>
      <c r="D1762" s="61">
        <f ca="1">IF(A1762&lt;$B$1,VLOOKUP(A1762,[1]DI!$A$4:$B$15000,2,FALSE),0)</f>
        <v>0.13650000000000001</v>
      </c>
      <c r="E1762" s="60">
        <f t="shared" ca="1" si="431"/>
        <v>5.0788000000000005E-4</v>
      </c>
      <c r="F1762" s="62">
        <f t="shared" si="428"/>
        <v>1.3</v>
      </c>
      <c r="G1762" s="63">
        <f t="shared" ca="1" si="432"/>
        <v>1.0006602440000001</v>
      </c>
      <c r="H1762" s="60">
        <f ca="1">TRUNC(PRODUCT(G$10:G1761),15)</f>
        <v>1.53575298704329</v>
      </c>
      <c r="I1762" s="60">
        <f t="shared" si="433"/>
        <v>1</v>
      </c>
      <c r="J1762" s="60">
        <f t="shared" ca="1" si="434"/>
        <v>1.53575299</v>
      </c>
      <c r="K1762" s="60">
        <f t="shared" ca="1" si="435"/>
        <v>0.53575298999999998</v>
      </c>
      <c r="L1762" s="64">
        <f>IF(VLOOKUP(A1762,$U$12:$AD$125,8)=VLOOKUP(A1761,$U$12:$AD$125,8),0,VLOOKUP(A1762,U$12:$AD$125,8))</f>
        <v>0</v>
      </c>
      <c r="M1762" s="65">
        <f>IF(L1762&gt;0,VLOOKUP(L1762,T$12:$AC$125,7),0)</f>
        <v>0</v>
      </c>
      <c r="N1762" s="60">
        <f t="shared" si="436"/>
        <v>0</v>
      </c>
      <c r="O1762" s="60">
        <f t="shared" ca="1" si="437"/>
        <v>0.53575298999999998</v>
      </c>
      <c r="P1762" s="66" t="str">
        <f t="shared" si="438"/>
        <v>A+J=</v>
      </c>
      <c r="Q1762" s="67">
        <f t="shared" si="439"/>
        <v>45882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</row>
    <row r="1763" spans="1:147" x14ac:dyDescent="0.2">
      <c r="A1763" s="59">
        <f t="shared" si="427"/>
        <v>45129</v>
      </c>
      <c r="B1763" s="70">
        <f t="shared" ca="1" si="429"/>
        <v>1.53676696</v>
      </c>
      <c r="C1763" s="60">
        <f t="shared" si="430"/>
        <v>1</v>
      </c>
      <c r="D1763" s="61">
        <f ca="1">IF(A1763&lt;$B$1,VLOOKUP(A1763,[1]DI!$A$4:$B$15000,2,FALSE),0)</f>
        <v>0</v>
      </c>
      <c r="E1763" s="60">
        <f t="shared" ca="1" si="431"/>
        <v>0</v>
      </c>
      <c r="F1763" s="62">
        <f t="shared" si="428"/>
        <v>1.3</v>
      </c>
      <c r="G1763" s="63">
        <f t="shared" ca="1" si="432"/>
        <v>1</v>
      </c>
      <c r="H1763" s="60">
        <f ca="1">TRUNC(PRODUCT(G$10:G1762),15)</f>
        <v>1.53676695873846</v>
      </c>
      <c r="I1763" s="60">
        <f t="shared" si="433"/>
        <v>1</v>
      </c>
      <c r="J1763" s="60">
        <f t="shared" ca="1" si="434"/>
        <v>1.53676696</v>
      </c>
      <c r="K1763" s="60">
        <f t="shared" ca="1" si="435"/>
        <v>0.53676696000000002</v>
      </c>
      <c r="L1763" s="64">
        <f>IF(VLOOKUP(A1763,$U$12:$AD$125,8)=VLOOKUP(A1762,$U$12:$AD$125,8),0,VLOOKUP(A1763,U$12:$AD$125,8))</f>
        <v>0</v>
      </c>
      <c r="M1763" s="65">
        <f>IF(L1763&gt;0,VLOOKUP(L1763,T$12:$AC$125,7),0)</f>
        <v>0</v>
      </c>
      <c r="N1763" s="60">
        <f t="shared" si="436"/>
        <v>0</v>
      </c>
      <c r="O1763" s="60">
        <f t="shared" ca="1" si="437"/>
        <v>0.53676696000000002</v>
      </c>
      <c r="P1763" s="66" t="str">
        <f t="shared" si="438"/>
        <v>A+J=</v>
      </c>
      <c r="Q1763" s="67">
        <f t="shared" si="439"/>
        <v>45882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</row>
    <row r="1764" spans="1:147" x14ac:dyDescent="0.2">
      <c r="A1764" s="59">
        <f t="shared" si="427"/>
        <v>45130</v>
      </c>
      <c r="B1764" s="70">
        <f t="shared" ca="1" si="429"/>
        <v>1.53676696</v>
      </c>
      <c r="C1764" s="60">
        <f t="shared" si="430"/>
        <v>1</v>
      </c>
      <c r="D1764" s="61">
        <f ca="1">IF(A1764&lt;$B$1,VLOOKUP(A1764,[1]DI!$A$4:$B$15000,2,FALSE),0)</f>
        <v>0</v>
      </c>
      <c r="E1764" s="60">
        <f t="shared" ca="1" si="431"/>
        <v>0</v>
      </c>
      <c r="F1764" s="62">
        <f t="shared" si="428"/>
        <v>1.3</v>
      </c>
      <c r="G1764" s="63">
        <f t="shared" ca="1" si="432"/>
        <v>1</v>
      </c>
      <c r="H1764" s="60">
        <f ca="1">TRUNC(PRODUCT(G$10:G1763),15)</f>
        <v>1.53676695873846</v>
      </c>
      <c r="I1764" s="60">
        <f t="shared" si="433"/>
        <v>1</v>
      </c>
      <c r="J1764" s="60">
        <f t="shared" ca="1" si="434"/>
        <v>1.53676696</v>
      </c>
      <c r="K1764" s="60">
        <f t="shared" ca="1" si="435"/>
        <v>0.53676696000000002</v>
      </c>
      <c r="L1764" s="64">
        <f>IF(VLOOKUP(A1764,$U$12:$AD$125,8)=VLOOKUP(A1763,$U$12:$AD$125,8),0,VLOOKUP(A1764,U$12:$AD$125,8))</f>
        <v>0</v>
      </c>
      <c r="M1764" s="65">
        <f>IF(L1764&gt;0,VLOOKUP(L1764,T$12:$AC$125,7),0)</f>
        <v>0</v>
      </c>
      <c r="N1764" s="60">
        <f t="shared" si="436"/>
        <v>0</v>
      </c>
      <c r="O1764" s="60">
        <f t="shared" ca="1" si="437"/>
        <v>0.53676696000000002</v>
      </c>
      <c r="P1764" s="66" t="str">
        <f t="shared" si="438"/>
        <v>A+J=</v>
      </c>
      <c r="Q1764" s="67">
        <f t="shared" si="439"/>
        <v>45882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</row>
    <row r="1765" spans="1:147" x14ac:dyDescent="0.2">
      <c r="A1765" s="59">
        <f t="shared" si="427"/>
        <v>45131</v>
      </c>
      <c r="B1765" s="70">
        <f t="shared" ca="1" si="429"/>
        <v>1.53676696</v>
      </c>
      <c r="C1765" s="60">
        <f t="shared" si="430"/>
        <v>1</v>
      </c>
      <c r="D1765" s="61">
        <f ca="1">IF(A1765&lt;$B$1,VLOOKUP(A1765,[1]DI!$A$4:$B$15000,2,FALSE),0)</f>
        <v>0.13650000000000001</v>
      </c>
      <c r="E1765" s="60">
        <f t="shared" ca="1" si="431"/>
        <v>5.0788000000000005E-4</v>
      </c>
      <c r="F1765" s="62">
        <f t="shared" si="428"/>
        <v>1.3</v>
      </c>
      <c r="G1765" s="63">
        <f t="shared" ca="1" si="432"/>
        <v>1.0006602440000001</v>
      </c>
      <c r="H1765" s="60">
        <f ca="1">TRUNC(PRODUCT(G$10:G1764),15)</f>
        <v>1.53676695873846</v>
      </c>
      <c r="I1765" s="60">
        <f t="shared" si="433"/>
        <v>1</v>
      </c>
      <c r="J1765" s="60">
        <f t="shared" ca="1" si="434"/>
        <v>1.53676696</v>
      </c>
      <c r="K1765" s="60">
        <f t="shared" ca="1" si="435"/>
        <v>0.53676696000000002</v>
      </c>
      <c r="L1765" s="64">
        <f>IF(VLOOKUP(A1765,$U$12:$AD$125,8)=VLOOKUP(A1764,$U$12:$AD$125,8),0,VLOOKUP(A1765,U$12:$AD$125,8))</f>
        <v>0</v>
      </c>
      <c r="M1765" s="65">
        <f>IF(L1765&gt;0,VLOOKUP(L1765,T$12:$AC$125,7),0)</f>
        <v>0</v>
      </c>
      <c r="N1765" s="60">
        <f t="shared" si="436"/>
        <v>0</v>
      </c>
      <c r="O1765" s="60">
        <f t="shared" ca="1" si="437"/>
        <v>0.53676696000000002</v>
      </c>
      <c r="P1765" s="66" t="str">
        <f t="shared" si="438"/>
        <v>A+J=</v>
      </c>
      <c r="Q1765" s="67">
        <f t="shared" si="439"/>
        <v>45882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</row>
    <row r="1766" spans="1:147" x14ac:dyDescent="0.2">
      <c r="A1766" s="59">
        <f t="shared" si="427"/>
        <v>45132</v>
      </c>
      <c r="B1766" s="70">
        <f t="shared" ca="1" si="429"/>
        <v>1.5377816</v>
      </c>
      <c r="C1766" s="60">
        <f t="shared" si="430"/>
        <v>1</v>
      </c>
      <c r="D1766" s="61">
        <f ca="1">IF(A1766&lt;$B$1,VLOOKUP(A1766,[1]DI!$A$4:$B$15000,2,FALSE),0)</f>
        <v>0.13650000000000001</v>
      </c>
      <c r="E1766" s="60">
        <f t="shared" ca="1" si="431"/>
        <v>5.0788000000000005E-4</v>
      </c>
      <c r="F1766" s="62">
        <f t="shared" si="428"/>
        <v>1.3</v>
      </c>
      <c r="G1766" s="63">
        <f t="shared" ca="1" si="432"/>
        <v>1.0006602440000001</v>
      </c>
      <c r="H1766" s="60">
        <f ca="1">TRUNC(PRODUCT(G$10:G1765),15)</f>
        <v>1.5377815999023701</v>
      </c>
      <c r="I1766" s="60">
        <f t="shared" si="433"/>
        <v>1</v>
      </c>
      <c r="J1766" s="60">
        <f t="shared" ca="1" si="434"/>
        <v>1.5377816</v>
      </c>
      <c r="K1766" s="60">
        <f t="shared" ca="1" si="435"/>
        <v>0.53778159999999997</v>
      </c>
      <c r="L1766" s="64">
        <f>IF(VLOOKUP(A1766,$U$12:$AD$125,8)=VLOOKUP(A1765,$U$12:$AD$125,8),0,VLOOKUP(A1766,U$12:$AD$125,8))</f>
        <v>0</v>
      </c>
      <c r="M1766" s="65">
        <f>IF(L1766&gt;0,VLOOKUP(L1766,T$12:$AC$125,7),0)</f>
        <v>0</v>
      </c>
      <c r="N1766" s="60">
        <f t="shared" si="436"/>
        <v>0</v>
      </c>
      <c r="O1766" s="60">
        <f t="shared" ca="1" si="437"/>
        <v>0.53778159999999997</v>
      </c>
      <c r="P1766" s="66" t="str">
        <f t="shared" si="438"/>
        <v>A+J=</v>
      </c>
      <c r="Q1766" s="67">
        <f t="shared" si="439"/>
        <v>45882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</row>
    <row r="1767" spans="1:147" x14ac:dyDescent="0.2">
      <c r="A1767" s="59">
        <f t="shared" si="427"/>
        <v>45133</v>
      </c>
      <c r="B1767" s="70">
        <f t="shared" ca="1" si="429"/>
        <v>1.5387969099999999</v>
      </c>
      <c r="C1767" s="60">
        <f t="shared" si="430"/>
        <v>1</v>
      </c>
      <c r="D1767" s="61">
        <f ca="1">IF(A1767&lt;$B$1,VLOOKUP(A1767,[1]DI!$A$4:$B$15000,2,FALSE),0)</f>
        <v>0.13650000000000001</v>
      </c>
      <c r="E1767" s="60">
        <f t="shared" ca="1" si="431"/>
        <v>5.0788000000000005E-4</v>
      </c>
      <c r="F1767" s="62">
        <f t="shared" si="428"/>
        <v>1.3</v>
      </c>
      <c r="G1767" s="63">
        <f t="shared" ca="1" si="432"/>
        <v>1.0006602440000001</v>
      </c>
      <c r="H1767" s="60">
        <f ca="1">TRUNC(PRODUCT(G$10:G1766),15)</f>
        <v>1.5387969109770201</v>
      </c>
      <c r="I1767" s="60">
        <f t="shared" si="433"/>
        <v>1</v>
      </c>
      <c r="J1767" s="60">
        <f t="shared" ca="1" si="434"/>
        <v>1.5387969100000001</v>
      </c>
      <c r="K1767" s="60">
        <f t="shared" ca="1" si="435"/>
        <v>0.53879690999999996</v>
      </c>
      <c r="L1767" s="64">
        <f>IF(VLOOKUP(A1767,$U$12:$AD$125,8)=VLOOKUP(A1766,$U$12:$AD$125,8),0,VLOOKUP(A1767,U$12:$AD$125,8))</f>
        <v>0</v>
      </c>
      <c r="M1767" s="65">
        <f>IF(L1767&gt;0,VLOOKUP(L1767,T$12:$AC$125,7),0)</f>
        <v>0</v>
      </c>
      <c r="N1767" s="60">
        <f t="shared" si="436"/>
        <v>0</v>
      </c>
      <c r="O1767" s="60">
        <f t="shared" ca="1" si="437"/>
        <v>0.53879690999999996</v>
      </c>
      <c r="P1767" s="66" t="str">
        <f t="shared" si="438"/>
        <v>A+J=</v>
      </c>
      <c r="Q1767" s="67">
        <f t="shared" si="439"/>
        <v>45882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</row>
    <row r="1768" spans="1:147" x14ac:dyDescent="0.2">
      <c r="A1768" s="59">
        <f t="shared" si="427"/>
        <v>45134</v>
      </c>
      <c r="B1768" s="70">
        <f t="shared" ca="1" si="429"/>
        <v>1.5398128899999999</v>
      </c>
      <c r="C1768" s="60">
        <f t="shared" si="430"/>
        <v>1</v>
      </c>
      <c r="D1768" s="61">
        <f ca="1">IF(A1768&lt;$B$1,VLOOKUP(A1768,[1]DI!$A$4:$B$15000,2,FALSE),0)</f>
        <v>0.13650000000000001</v>
      </c>
      <c r="E1768" s="60">
        <f t="shared" ca="1" si="431"/>
        <v>5.0788000000000005E-4</v>
      </c>
      <c r="F1768" s="62">
        <f t="shared" si="428"/>
        <v>1.3</v>
      </c>
      <c r="G1768" s="63">
        <f t="shared" ca="1" si="432"/>
        <v>1.0006602440000001</v>
      </c>
      <c r="H1768" s="60">
        <f ca="1">TRUNC(PRODUCT(G$10:G1767),15)</f>
        <v>1.5398128924047101</v>
      </c>
      <c r="I1768" s="60">
        <f t="shared" si="433"/>
        <v>1</v>
      </c>
      <c r="J1768" s="60">
        <f t="shared" ca="1" si="434"/>
        <v>1.5398128900000001</v>
      </c>
      <c r="K1768" s="60">
        <f t="shared" ca="1" si="435"/>
        <v>0.53981288999999999</v>
      </c>
      <c r="L1768" s="64">
        <f>IF(VLOOKUP(A1768,$U$12:$AD$125,8)=VLOOKUP(A1767,$U$12:$AD$125,8),0,VLOOKUP(A1768,U$12:$AD$125,8))</f>
        <v>0</v>
      </c>
      <c r="M1768" s="65">
        <f>IF(L1768&gt;0,VLOOKUP(L1768,T$12:$AC$125,7),0)</f>
        <v>0</v>
      </c>
      <c r="N1768" s="60">
        <f t="shared" si="436"/>
        <v>0</v>
      </c>
      <c r="O1768" s="60">
        <f t="shared" ca="1" si="437"/>
        <v>0.53981288999999999</v>
      </c>
      <c r="P1768" s="66" t="str">
        <f t="shared" si="438"/>
        <v>A+J=</v>
      </c>
      <c r="Q1768" s="67">
        <f t="shared" si="439"/>
        <v>45882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</row>
    <row r="1769" spans="1:147" x14ac:dyDescent="0.2">
      <c r="A1769" s="59">
        <f t="shared" si="427"/>
        <v>45135</v>
      </c>
      <c r="B1769" s="70">
        <f t="shared" ca="1" si="429"/>
        <v>1.5408295400000001</v>
      </c>
      <c r="C1769" s="60">
        <f t="shared" si="430"/>
        <v>1</v>
      </c>
      <c r="D1769" s="61">
        <f ca="1">IF(A1769&lt;$B$1,VLOOKUP(A1769,[1]DI!$A$4:$B$15000,2,FALSE),0)</f>
        <v>0.13650000000000001</v>
      </c>
      <c r="E1769" s="60">
        <f t="shared" ca="1" si="431"/>
        <v>5.0788000000000005E-4</v>
      </c>
      <c r="F1769" s="62">
        <f t="shared" si="428"/>
        <v>1.3</v>
      </c>
      <c r="G1769" s="63">
        <f t="shared" ca="1" si="432"/>
        <v>1.0006602440000001</v>
      </c>
      <c r="H1769" s="60">
        <f ca="1">TRUNC(PRODUCT(G$10:G1768),15)</f>
        <v>1.54082954462804</v>
      </c>
      <c r="I1769" s="60">
        <f t="shared" si="433"/>
        <v>1</v>
      </c>
      <c r="J1769" s="60">
        <f t="shared" ca="1" si="434"/>
        <v>1.5408295400000001</v>
      </c>
      <c r="K1769" s="60">
        <f t="shared" ca="1" si="435"/>
        <v>0.54082954000000005</v>
      </c>
      <c r="L1769" s="64">
        <f>IF(VLOOKUP(A1769,$U$12:$AD$125,8)=VLOOKUP(A1768,$U$12:$AD$125,8),0,VLOOKUP(A1769,U$12:$AD$125,8))</f>
        <v>0</v>
      </c>
      <c r="M1769" s="65">
        <f>IF(L1769&gt;0,VLOOKUP(L1769,T$12:$AC$125,7),0)</f>
        <v>0</v>
      </c>
      <c r="N1769" s="60">
        <f t="shared" si="436"/>
        <v>0</v>
      </c>
      <c r="O1769" s="60">
        <f t="shared" ca="1" si="437"/>
        <v>0.54082954000000005</v>
      </c>
      <c r="P1769" s="66" t="str">
        <f t="shared" si="438"/>
        <v>A+J=</v>
      </c>
      <c r="Q1769" s="67">
        <f t="shared" si="439"/>
        <v>45882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</row>
    <row r="1770" spans="1:147" x14ac:dyDescent="0.2">
      <c r="A1770" s="59">
        <f t="shared" si="427"/>
        <v>45136</v>
      </c>
      <c r="B1770" s="70">
        <f t="shared" ca="1" si="429"/>
        <v>1.5418468700000001</v>
      </c>
      <c r="C1770" s="60">
        <f t="shared" si="430"/>
        <v>1</v>
      </c>
      <c r="D1770" s="61">
        <f ca="1">IF(A1770&lt;$B$1,VLOOKUP(A1770,[1]DI!$A$4:$B$15000,2,FALSE),0)</f>
        <v>0</v>
      </c>
      <c r="E1770" s="60">
        <f t="shared" ca="1" si="431"/>
        <v>0</v>
      </c>
      <c r="F1770" s="62">
        <f t="shared" si="428"/>
        <v>1.3</v>
      </c>
      <c r="G1770" s="63">
        <f t="shared" ca="1" si="432"/>
        <v>1</v>
      </c>
      <c r="H1770" s="60">
        <f ca="1">TRUNC(PRODUCT(G$10:G1769),15)</f>
        <v>1.5418468680899</v>
      </c>
      <c r="I1770" s="60">
        <f t="shared" si="433"/>
        <v>1</v>
      </c>
      <c r="J1770" s="60">
        <f t="shared" ca="1" si="434"/>
        <v>1.5418468700000001</v>
      </c>
      <c r="K1770" s="60">
        <f t="shared" ca="1" si="435"/>
        <v>0.54184686999999998</v>
      </c>
      <c r="L1770" s="64">
        <f>IF(VLOOKUP(A1770,$U$12:$AD$125,8)=VLOOKUP(A1769,$U$12:$AD$125,8),0,VLOOKUP(A1770,U$12:$AD$125,8))</f>
        <v>0</v>
      </c>
      <c r="M1770" s="65">
        <f>IF(L1770&gt;0,VLOOKUP(L1770,T$12:$AC$125,7),0)</f>
        <v>0</v>
      </c>
      <c r="N1770" s="60">
        <f t="shared" si="436"/>
        <v>0</v>
      </c>
      <c r="O1770" s="60">
        <f t="shared" ca="1" si="437"/>
        <v>0.54184686999999998</v>
      </c>
      <c r="P1770" s="66" t="str">
        <f t="shared" si="438"/>
        <v>A+J=</v>
      </c>
      <c r="Q1770" s="67">
        <f t="shared" si="439"/>
        <v>45882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</row>
    <row r="1771" spans="1:147" x14ac:dyDescent="0.2">
      <c r="A1771" s="59">
        <f t="shared" si="427"/>
        <v>45137</v>
      </c>
      <c r="B1771" s="70">
        <f t="shared" ca="1" si="429"/>
        <v>1.5418468700000001</v>
      </c>
      <c r="C1771" s="60">
        <f t="shared" si="430"/>
        <v>1</v>
      </c>
      <c r="D1771" s="61">
        <f ca="1">IF(A1771&lt;$B$1,VLOOKUP(A1771,[1]DI!$A$4:$B$15000,2,FALSE),0)</f>
        <v>0</v>
      </c>
      <c r="E1771" s="60">
        <f t="shared" ca="1" si="431"/>
        <v>0</v>
      </c>
      <c r="F1771" s="62">
        <f t="shared" si="428"/>
        <v>1.3</v>
      </c>
      <c r="G1771" s="63">
        <f t="shared" ca="1" si="432"/>
        <v>1</v>
      </c>
      <c r="H1771" s="60">
        <f ca="1">TRUNC(PRODUCT(G$10:G1770),15)</f>
        <v>1.5418468680899</v>
      </c>
      <c r="I1771" s="60">
        <f t="shared" si="433"/>
        <v>1</v>
      </c>
      <c r="J1771" s="60">
        <f t="shared" ca="1" si="434"/>
        <v>1.5418468700000001</v>
      </c>
      <c r="K1771" s="60">
        <f t="shared" ca="1" si="435"/>
        <v>0.54184686999999998</v>
      </c>
      <c r="L1771" s="64">
        <f>IF(VLOOKUP(A1771,$U$12:$AD$125,8)=VLOOKUP(A1770,$U$12:$AD$125,8),0,VLOOKUP(A1771,U$12:$AD$125,8))</f>
        <v>0</v>
      </c>
      <c r="M1771" s="65">
        <f>IF(L1771&gt;0,VLOOKUP(L1771,T$12:$AC$125,7),0)</f>
        <v>0</v>
      </c>
      <c r="N1771" s="60">
        <f t="shared" si="436"/>
        <v>0</v>
      </c>
      <c r="O1771" s="60">
        <f t="shared" ca="1" si="437"/>
        <v>0.54184686999999998</v>
      </c>
      <c r="P1771" s="66" t="str">
        <f t="shared" si="438"/>
        <v>A+J=</v>
      </c>
      <c r="Q1771" s="67">
        <f t="shared" si="439"/>
        <v>45882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</row>
    <row r="1772" spans="1:147" x14ac:dyDescent="0.2">
      <c r="A1772" s="59">
        <f t="shared" si="427"/>
        <v>45138</v>
      </c>
      <c r="B1772" s="70">
        <f t="shared" ca="1" si="429"/>
        <v>1.5418468700000001</v>
      </c>
      <c r="C1772" s="60">
        <f t="shared" si="430"/>
        <v>1</v>
      </c>
      <c r="D1772" s="61">
        <f ca="1">IF(A1772&lt;$B$1,VLOOKUP(A1772,[1]DI!$A$4:$B$15000,2,FALSE),0)</f>
        <v>0.13650000000000001</v>
      </c>
      <c r="E1772" s="60">
        <f t="shared" ca="1" si="431"/>
        <v>5.0788000000000005E-4</v>
      </c>
      <c r="F1772" s="62">
        <f t="shared" si="428"/>
        <v>1.3</v>
      </c>
      <c r="G1772" s="63">
        <f t="shared" ca="1" si="432"/>
        <v>1.0006602440000001</v>
      </c>
      <c r="H1772" s="60">
        <f ca="1">TRUNC(PRODUCT(G$10:G1771),15)</f>
        <v>1.5418468680899</v>
      </c>
      <c r="I1772" s="60">
        <f t="shared" si="433"/>
        <v>1</v>
      </c>
      <c r="J1772" s="60">
        <f t="shared" ca="1" si="434"/>
        <v>1.5418468700000001</v>
      </c>
      <c r="K1772" s="60">
        <f t="shared" ca="1" si="435"/>
        <v>0.54184686999999998</v>
      </c>
      <c r="L1772" s="64">
        <f>IF(VLOOKUP(A1772,$U$12:$AD$125,8)=VLOOKUP(A1771,$U$12:$AD$125,8),0,VLOOKUP(A1772,U$12:$AD$125,8))</f>
        <v>0</v>
      </c>
      <c r="M1772" s="65">
        <f>IF(L1772&gt;0,VLOOKUP(L1772,T$12:$AC$125,7),0)</f>
        <v>0</v>
      </c>
      <c r="N1772" s="60">
        <f t="shared" si="436"/>
        <v>0</v>
      </c>
      <c r="O1772" s="60">
        <f t="shared" ca="1" si="437"/>
        <v>0.54184686999999998</v>
      </c>
      <c r="P1772" s="66" t="str">
        <f t="shared" si="438"/>
        <v>A+J=</v>
      </c>
      <c r="Q1772" s="67">
        <f t="shared" si="439"/>
        <v>45882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</row>
    <row r="1773" spans="1:147" x14ac:dyDescent="0.2">
      <c r="A1773" s="59">
        <f t="shared" si="427"/>
        <v>45139</v>
      </c>
      <c r="B1773" s="70">
        <f t="shared" ca="1" si="429"/>
        <v>1.5428648599999999</v>
      </c>
      <c r="C1773" s="60">
        <f t="shared" si="430"/>
        <v>1</v>
      </c>
      <c r="D1773" s="61">
        <f ca="1">IF(A1773&lt;$B$1,VLOOKUP(A1773,[1]DI!$A$4:$B$15000,2,FALSE),0)</f>
        <v>0.13650000000000001</v>
      </c>
      <c r="E1773" s="60">
        <f t="shared" ca="1" si="431"/>
        <v>5.0788000000000005E-4</v>
      </c>
      <c r="F1773" s="62">
        <f t="shared" si="428"/>
        <v>1.3</v>
      </c>
      <c r="G1773" s="63">
        <f t="shared" ca="1" si="432"/>
        <v>1.0006602440000001</v>
      </c>
      <c r="H1773" s="60">
        <f ca="1">TRUNC(PRODUCT(G$10:G1772),15)</f>
        <v>1.54286486323348</v>
      </c>
      <c r="I1773" s="60">
        <f t="shared" si="433"/>
        <v>1</v>
      </c>
      <c r="J1773" s="60">
        <f t="shared" ca="1" si="434"/>
        <v>1.5428648599999999</v>
      </c>
      <c r="K1773" s="60">
        <f t="shared" ca="1" si="435"/>
        <v>0.54286486</v>
      </c>
      <c r="L1773" s="64">
        <f>IF(VLOOKUP(A1773,$U$12:$AD$125,8)=VLOOKUP(A1772,$U$12:$AD$125,8),0,VLOOKUP(A1773,U$12:$AD$125,8))</f>
        <v>0</v>
      </c>
      <c r="M1773" s="65">
        <f>IF(L1773&gt;0,VLOOKUP(L1773,T$12:$AC$125,7),0)</f>
        <v>0</v>
      </c>
      <c r="N1773" s="60">
        <f t="shared" si="436"/>
        <v>0</v>
      </c>
      <c r="O1773" s="60">
        <f t="shared" ca="1" si="437"/>
        <v>0.54286486</v>
      </c>
      <c r="P1773" s="66" t="str">
        <f t="shared" si="438"/>
        <v>A+J=</v>
      </c>
      <c r="Q1773" s="67">
        <f t="shared" si="439"/>
        <v>45882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</row>
    <row r="1774" spans="1:147" x14ac:dyDescent="0.2">
      <c r="A1774" s="59">
        <f t="shared" si="427"/>
        <v>45140</v>
      </c>
      <c r="B1774" s="70">
        <f t="shared" ca="1" si="429"/>
        <v>1.54388353</v>
      </c>
      <c r="C1774" s="60">
        <f t="shared" si="430"/>
        <v>1</v>
      </c>
      <c r="D1774" s="61">
        <f ca="1">IF(A1774&lt;$B$1,VLOOKUP(A1774,[1]DI!$A$4:$B$15000,2,FALSE),0)</f>
        <v>0.13650000000000001</v>
      </c>
      <c r="E1774" s="60">
        <f t="shared" ca="1" si="431"/>
        <v>5.0788000000000005E-4</v>
      </c>
      <c r="F1774" s="62">
        <f t="shared" si="428"/>
        <v>1.3</v>
      </c>
      <c r="G1774" s="63">
        <f t="shared" ca="1" si="432"/>
        <v>1.0006602440000001</v>
      </c>
      <c r="H1774" s="60">
        <f ca="1">TRUNC(PRODUCT(G$10:G1773),15)</f>
        <v>1.54388353050224</v>
      </c>
      <c r="I1774" s="60">
        <f t="shared" si="433"/>
        <v>1</v>
      </c>
      <c r="J1774" s="60">
        <f t="shared" ca="1" si="434"/>
        <v>1.54388353</v>
      </c>
      <c r="K1774" s="60">
        <f t="shared" ca="1" si="435"/>
        <v>0.54388353</v>
      </c>
      <c r="L1774" s="64">
        <f>IF(VLOOKUP(A1774,$U$12:$AD$125,8)=VLOOKUP(A1773,$U$12:$AD$125,8),0,VLOOKUP(A1774,U$12:$AD$125,8))</f>
        <v>0</v>
      </c>
      <c r="M1774" s="65">
        <f>IF(L1774&gt;0,VLOOKUP(L1774,T$12:$AC$125,7),0)</f>
        <v>0</v>
      </c>
      <c r="N1774" s="60">
        <f t="shared" si="436"/>
        <v>0</v>
      </c>
      <c r="O1774" s="60">
        <f t="shared" ca="1" si="437"/>
        <v>0.54388353</v>
      </c>
      <c r="P1774" s="66" t="str">
        <f t="shared" si="438"/>
        <v>A+J=</v>
      </c>
      <c r="Q1774" s="67">
        <f t="shared" si="439"/>
        <v>45882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</row>
    <row r="1775" spans="1:147" x14ac:dyDescent="0.2">
      <c r="A1775" s="59">
        <f t="shared" si="427"/>
        <v>45141</v>
      </c>
      <c r="B1775" s="70">
        <f t="shared" ca="1" si="429"/>
        <v>1.54490287</v>
      </c>
      <c r="C1775" s="60">
        <f t="shared" si="430"/>
        <v>1</v>
      </c>
      <c r="D1775" s="61">
        <f ca="1">IF(A1775&lt;$B$1,VLOOKUP(A1775,[1]DI!$A$4:$B$15000,2,FALSE),0)</f>
        <v>0.13150000000000001</v>
      </c>
      <c r="E1775" s="60">
        <f t="shared" ca="1" si="431"/>
        <v>4.9036999999999996E-4</v>
      </c>
      <c r="F1775" s="62">
        <f t="shared" si="428"/>
        <v>1.3</v>
      </c>
      <c r="G1775" s="63">
        <f t="shared" ca="1" si="432"/>
        <v>1.0006374810000001</v>
      </c>
      <c r="H1775" s="60">
        <f ca="1">TRUNC(PRODUCT(G$10:G1774),15)</f>
        <v>1.5449028703399501</v>
      </c>
      <c r="I1775" s="60">
        <f t="shared" si="433"/>
        <v>1</v>
      </c>
      <c r="J1775" s="60">
        <f t="shared" ca="1" si="434"/>
        <v>1.54490287</v>
      </c>
      <c r="K1775" s="60">
        <f t="shared" ca="1" si="435"/>
        <v>0.54490287000000004</v>
      </c>
      <c r="L1775" s="64">
        <f>IF(VLOOKUP(A1775,$U$12:$AD$125,8)=VLOOKUP(A1774,$U$12:$AD$125,8),0,VLOOKUP(A1775,U$12:$AD$125,8))</f>
        <v>0</v>
      </c>
      <c r="M1775" s="65">
        <f>IF(L1775&gt;0,VLOOKUP(L1775,T$12:$AC$125,7),0)</f>
        <v>0</v>
      </c>
      <c r="N1775" s="60">
        <f t="shared" si="436"/>
        <v>0</v>
      </c>
      <c r="O1775" s="60">
        <f t="shared" ca="1" si="437"/>
        <v>0.54490287000000004</v>
      </c>
      <c r="P1775" s="66" t="str">
        <f t="shared" si="438"/>
        <v>A+J=</v>
      </c>
      <c r="Q1775" s="67">
        <f t="shared" si="439"/>
        <v>45882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</row>
    <row r="1776" spans="1:147" x14ac:dyDescent="0.2">
      <c r="A1776" s="59">
        <f t="shared" si="427"/>
        <v>45142</v>
      </c>
      <c r="B1776" s="70">
        <f t="shared" ca="1" si="429"/>
        <v>1.5458877200000001</v>
      </c>
      <c r="C1776" s="60">
        <f t="shared" si="430"/>
        <v>1</v>
      </c>
      <c r="D1776" s="61">
        <f ca="1">IF(A1776&lt;$B$1,VLOOKUP(A1776,[1]DI!$A$4:$B$15000,2,FALSE),0)</f>
        <v>0.13150000000000001</v>
      </c>
      <c r="E1776" s="60">
        <f t="shared" ca="1" si="431"/>
        <v>4.9036999999999996E-4</v>
      </c>
      <c r="F1776" s="62">
        <f t="shared" si="428"/>
        <v>1.3</v>
      </c>
      <c r="G1776" s="63">
        <f t="shared" ca="1" si="432"/>
        <v>1.0006374810000001</v>
      </c>
      <c r="H1776" s="60">
        <f ca="1">TRUNC(PRODUCT(G$10:G1775),15)</f>
        <v>1.54588771656664</v>
      </c>
      <c r="I1776" s="60">
        <f t="shared" si="433"/>
        <v>1</v>
      </c>
      <c r="J1776" s="60">
        <f t="shared" ca="1" si="434"/>
        <v>1.5458877200000001</v>
      </c>
      <c r="K1776" s="60">
        <f t="shared" ca="1" si="435"/>
        <v>0.54588771999999997</v>
      </c>
      <c r="L1776" s="64">
        <f>IF(VLOOKUP(A1776,$U$12:$AD$125,8)=VLOOKUP(A1775,$U$12:$AD$125,8),0,VLOOKUP(A1776,U$12:$AD$125,8))</f>
        <v>0</v>
      </c>
      <c r="M1776" s="65">
        <f>IF(L1776&gt;0,VLOOKUP(L1776,T$12:$AC$125,7),0)</f>
        <v>0</v>
      </c>
      <c r="N1776" s="60">
        <f t="shared" si="436"/>
        <v>0</v>
      </c>
      <c r="O1776" s="60">
        <f t="shared" ca="1" si="437"/>
        <v>0.54588771999999997</v>
      </c>
      <c r="P1776" s="66" t="str">
        <f t="shared" si="438"/>
        <v>A+J=</v>
      </c>
      <c r="Q1776" s="67">
        <f t="shared" si="439"/>
        <v>45882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</row>
    <row r="1777" spans="1:147" x14ac:dyDescent="0.2">
      <c r="A1777" s="59">
        <f t="shared" si="427"/>
        <v>45143</v>
      </c>
      <c r="B1777" s="70">
        <f t="shared" ca="1" si="429"/>
        <v>1.5468731899999999</v>
      </c>
      <c r="C1777" s="60">
        <f t="shared" si="430"/>
        <v>1</v>
      </c>
      <c r="D1777" s="61">
        <f ca="1">IF(A1777&lt;$B$1,VLOOKUP(A1777,[1]DI!$A$4:$B$15000,2,FALSE),0)</f>
        <v>0</v>
      </c>
      <c r="E1777" s="60">
        <f t="shared" ca="1" si="431"/>
        <v>0</v>
      </c>
      <c r="F1777" s="62">
        <f t="shared" si="428"/>
        <v>1.3</v>
      </c>
      <c r="G1777" s="63">
        <f t="shared" ca="1" si="432"/>
        <v>1</v>
      </c>
      <c r="H1777" s="60">
        <f ca="1">TRUNC(PRODUCT(G$10:G1776),15)</f>
        <v>1.54687319061409</v>
      </c>
      <c r="I1777" s="60">
        <f t="shared" si="433"/>
        <v>1</v>
      </c>
      <c r="J1777" s="60">
        <f t="shared" ca="1" si="434"/>
        <v>1.5468731899999999</v>
      </c>
      <c r="K1777" s="60">
        <f t="shared" ca="1" si="435"/>
        <v>0.54687319000000001</v>
      </c>
      <c r="L1777" s="64">
        <f>IF(VLOOKUP(A1777,$U$12:$AD$125,8)=VLOOKUP(A1776,$U$12:$AD$125,8),0,VLOOKUP(A1777,U$12:$AD$125,8))</f>
        <v>0</v>
      </c>
      <c r="M1777" s="65">
        <f>IF(L1777&gt;0,VLOOKUP(L1777,T$12:$AC$125,7),0)</f>
        <v>0</v>
      </c>
      <c r="N1777" s="60">
        <f t="shared" si="436"/>
        <v>0</v>
      </c>
      <c r="O1777" s="60">
        <f t="shared" ca="1" si="437"/>
        <v>0.54687319000000001</v>
      </c>
      <c r="P1777" s="66" t="str">
        <f t="shared" si="438"/>
        <v>A+J=</v>
      </c>
      <c r="Q1777" s="67">
        <f t="shared" si="439"/>
        <v>45882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</row>
    <row r="1778" spans="1:147" x14ac:dyDescent="0.2">
      <c r="A1778" s="59">
        <f t="shared" si="427"/>
        <v>45144</v>
      </c>
      <c r="B1778" s="70">
        <f t="shared" ca="1" si="429"/>
        <v>1.5468731899999999</v>
      </c>
      <c r="C1778" s="60">
        <f t="shared" si="430"/>
        <v>1</v>
      </c>
      <c r="D1778" s="61">
        <f ca="1">IF(A1778&lt;$B$1,VLOOKUP(A1778,[1]DI!$A$4:$B$15000,2,FALSE),0)</f>
        <v>0</v>
      </c>
      <c r="E1778" s="60">
        <f t="shared" ca="1" si="431"/>
        <v>0</v>
      </c>
      <c r="F1778" s="62">
        <f t="shared" si="428"/>
        <v>1.3</v>
      </c>
      <c r="G1778" s="63">
        <f t="shared" ca="1" si="432"/>
        <v>1</v>
      </c>
      <c r="H1778" s="60">
        <f ca="1">TRUNC(PRODUCT(G$10:G1777),15)</f>
        <v>1.54687319061409</v>
      </c>
      <c r="I1778" s="60">
        <f t="shared" si="433"/>
        <v>1</v>
      </c>
      <c r="J1778" s="60">
        <f t="shared" ca="1" si="434"/>
        <v>1.5468731899999999</v>
      </c>
      <c r="K1778" s="60">
        <f t="shared" ca="1" si="435"/>
        <v>0.54687319000000001</v>
      </c>
      <c r="L1778" s="64">
        <f>IF(VLOOKUP(A1778,$U$12:$AD$125,8)=VLOOKUP(A1777,$U$12:$AD$125,8),0,VLOOKUP(A1778,U$12:$AD$125,8))</f>
        <v>0</v>
      </c>
      <c r="M1778" s="65">
        <f>IF(L1778&gt;0,VLOOKUP(L1778,T$12:$AC$125,7),0)</f>
        <v>0</v>
      </c>
      <c r="N1778" s="60">
        <f t="shared" si="436"/>
        <v>0</v>
      </c>
      <c r="O1778" s="60">
        <f t="shared" ca="1" si="437"/>
        <v>0.54687319000000001</v>
      </c>
      <c r="P1778" s="66" t="str">
        <f t="shared" si="438"/>
        <v>A+J=</v>
      </c>
      <c r="Q1778" s="67">
        <f t="shared" si="439"/>
        <v>45882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</row>
    <row r="1779" spans="1:147" x14ac:dyDescent="0.2">
      <c r="A1779" s="59">
        <f t="shared" si="427"/>
        <v>45145</v>
      </c>
      <c r="B1779" s="70">
        <f t="shared" ca="1" si="429"/>
        <v>1.5468731899999999</v>
      </c>
      <c r="C1779" s="60">
        <f t="shared" si="430"/>
        <v>1</v>
      </c>
      <c r="D1779" s="61">
        <f ca="1">IF(A1779&lt;$B$1,VLOOKUP(A1779,[1]DI!$A$4:$B$15000,2,FALSE),0)</f>
        <v>0.13150000000000001</v>
      </c>
      <c r="E1779" s="60">
        <f t="shared" ca="1" si="431"/>
        <v>4.9036999999999996E-4</v>
      </c>
      <c r="F1779" s="62">
        <f t="shared" si="428"/>
        <v>1.3</v>
      </c>
      <c r="G1779" s="63">
        <f t="shared" ca="1" si="432"/>
        <v>1.0006374810000001</v>
      </c>
      <c r="H1779" s="60">
        <f ca="1">TRUNC(PRODUCT(G$10:G1778),15)</f>
        <v>1.54687319061409</v>
      </c>
      <c r="I1779" s="60">
        <f t="shared" si="433"/>
        <v>1</v>
      </c>
      <c r="J1779" s="60">
        <f t="shared" ca="1" si="434"/>
        <v>1.5468731899999999</v>
      </c>
      <c r="K1779" s="60">
        <f t="shared" ca="1" si="435"/>
        <v>0.54687319000000001</v>
      </c>
      <c r="L1779" s="64">
        <f>IF(VLOOKUP(A1779,$U$12:$AD$125,8)=VLOOKUP(A1778,$U$12:$AD$125,8),0,VLOOKUP(A1779,U$12:$AD$125,8))</f>
        <v>0</v>
      </c>
      <c r="M1779" s="65">
        <f>IF(L1779&gt;0,VLOOKUP(L1779,T$12:$AC$125,7),0)</f>
        <v>0</v>
      </c>
      <c r="N1779" s="60">
        <f t="shared" si="436"/>
        <v>0</v>
      </c>
      <c r="O1779" s="60">
        <f t="shared" ca="1" si="437"/>
        <v>0.54687319000000001</v>
      </c>
      <c r="P1779" s="66" t="str">
        <f t="shared" si="438"/>
        <v>A+J=</v>
      </c>
      <c r="Q1779" s="67">
        <f t="shared" si="439"/>
        <v>45882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</row>
    <row r="1780" spans="1:147" x14ac:dyDescent="0.2">
      <c r="A1780" s="59">
        <f t="shared" si="427"/>
        <v>45146</v>
      </c>
      <c r="B1780" s="70">
        <f t="shared" ca="1" si="429"/>
        <v>1.5478592899999999</v>
      </c>
      <c r="C1780" s="60">
        <f t="shared" si="430"/>
        <v>1</v>
      </c>
      <c r="D1780" s="61">
        <f ca="1">IF(A1780&lt;$B$1,VLOOKUP(A1780,[1]DI!$A$4:$B$15000,2,FALSE),0)</f>
        <v>0.13150000000000001</v>
      </c>
      <c r="E1780" s="60">
        <f t="shared" ca="1" si="431"/>
        <v>4.9036999999999996E-4</v>
      </c>
      <c r="F1780" s="62">
        <f t="shared" si="428"/>
        <v>1.3</v>
      </c>
      <c r="G1780" s="63">
        <f t="shared" ca="1" si="432"/>
        <v>1.0006374810000001</v>
      </c>
      <c r="H1780" s="60">
        <f ca="1">TRUNC(PRODUCT(G$10:G1779),15)</f>
        <v>1.5478592928825099</v>
      </c>
      <c r="I1780" s="60">
        <f t="shared" si="433"/>
        <v>1</v>
      </c>
      <c r="J1780" s="60">
        <f t="shared" ca="1" si="434"/>
        <v>1.5478592900000001</v>
      </c>
      <c r="K1780" s="60">
        <f t="shared" ca="1" si="435"/>
        <v>0.54785929</v>
      </c>
      <c r="L1780" s="64">
        <f>IF(VLOOKUP(A1780,$U$12:$AD$125,8)=VLOOKUP(A1779,$U$12:$AD$125,8),0,VLOOKUP(A1780,U$12:$AD$125,8))</f>
        <v>0</v>
      </c>
      <c r="M1780" s="65">
        <f>IF(L1780&gt;0,VLOOKUP(L1780,T$12:$AC$125,7),0)</f>
        <v>0</v>
      </c>
      <c r="N1780" s="60">
        <f t="shared" si="436"/>
        <v>0</v>
      </c>
      <c r="O1780" s="60">
        <f t="shared" ca="1" si="437"/>
        <v>0.54785929</v>
      </c>
      <c r="P1780" s="66" t="str">
        <f t="shared" si="438"/>
        <v>A+J=</v>
      </c>
      <c r="Q1780" s="67">
        <f t="shared" si="439"/>
        <v>45882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</row>
    <row r="1781" spans="1:147" x14ac:dyDescent="0.2">
      <c r="A1781" s="59">
        <f t="shared" si="427"/>
        <v>45147</v>
      </c>
      <c r="B1781" s="70">
        <f t="shared" ca="1" si="429"/>
        <v>1.54884602</v>
      </c>
      <c r="C1781" s="60">
        <f t="shared" si="430"/>
        <v>1</v>
      </c>
      <c r="D1781" s="61">
        <f ca="1">IF(A1781&lt;$B$1,VLOOKUP(A1781,[1]DI!$A$4:$B$15000,2,FALSE),0)</f>
        <v>0.13150000000000001</v>
      </c>
      <c r="E1781" s="60">
        <f t="shared" ca="1" si="431"/>
        <v>4.9036999999999996E-4</v>
      </c>
      <c r="F1781" s="62">
        <f t="shared" si="428"/>
        <v>1.3</v>
      </c>
      <c r="G1781" s="63">
        <f t="shared" ca="1" si="432"/>
        <v>1.0006374810000001</v>
      </c>
      <c r="H1781" s="60">
        <f ca="1">TRUNC(PRODUCT(G$10:G1780),15)</f>
        <v>1.5488460237724</v>
      </c>
      <c r="I1781" s="60">
        <f t="shared" si="433"/>
        <v>1</v>
      </c>
      <c r="J1781" s="60">
        <f t="shared" ca="1" si="434"/>
        <v>1.54884602</v>
      </c>
      <c r="K1781" s="60">
        <f t="shared" ca="1" si="435"/>
        <v>0.54884602000000005</v>
      </c>
      <c r="L1781" s="64">
        <f>IF(VLOOKUP(A1781,$U$12:$AD$125,8)=VLOOKUP(A1780,$U$12:$AD$125,8),0,VLOOKUP(A1781,U$12:$AD$125,8))</f>
        <v>0</v>
      </c>
      <c r="M1781" s="65">
        <f>IF(L1781&gt;0,VLOOKUP(L1781,T$12:$AC$125,7),0)</f>
        <v>0</v>
      </c>
      <c r="N1781" s="60">
        <f t="shared" si="436"/>
        <v>0</v>
      </c>
      <c r="O1781" s="60">
        <f t="shared" ca="1" si="437"/>
        <v>0.54884602000000005</v>
      </c>
      <c r="P1781" s="66" t="str">
        <f t="shared" si="438"/>
        <v>A+J=</v>
      </c>
      <c r="Q1781" s="67">
        <f t="shared" si="439"/>
        <v>45882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</row>
    <row r="1782" spans="1:147" x14ac:dyDescent="0.2">
      <c r="A1782" s="59">
        <f t="shared" si="427"/>
        <v>45148</v>
      </c>
      <c r="B1782" s="70">
        <f t="shared" ca="1" si="429"/>
        <v>1.5498333799999999</v>
      </c>
      <c r="C1782" s="60">
        <f t="shared" si="430"/>
        <v>1</v>
      </c>
      <c r="D1782" s="61">
        <f ca="1">IF(A1782&lt;$B$1,VLOOKUP(A1782,[1]DI!$A$4:$B$15000,2,FALSE),0)</f>
        <v>0.13150000000000001</v>
      </c>
      <c r="E1782" s="60">
        <f t="shared" ca="1" si="431"/>
        <v>4.9036999999999996E-4</v>
      </c>
      <c r="F1782" s="62">
        <f t="shared" si="428"/>
        <v>1.3</v>
      </c>
      <c r="G1782" s="63">
        <f t="shared" ca="1" si="432"/>
        <v>1.0006374810000001</v>
      </c>
      <c r="H1782" s="60">
        <f ca="1">TRUNC(PRODUCT(G$10:G1781),15)</f>
        <v>1.54983338368448</v>
      </c>
      <c r="I1782" s="60">
        <f t="shared" si="433"/>
        <v>1</v>
      </c>
      <c r="J1782" s="60">
        <f t="shared" ca="1" si="434"/>
        <v>1.5498333799999999</v>
      </c>
      <c r="K1782" s="60">
        <f t="shared" ca="1" si="435"/>
        <v>0.54983338000000004</v>
      </c>
      <c r="L1782" s="64">
        <f>IF(VLOOKUP(A1782,$U$12:$AD$125,8)=VLOOKUP(A1781,$U$12:$AD$125,8),0,VLOOKUP(A1782,U$12:$AD$125,8))</f>
        <v>0</v>
      </c>
      <c r="M1782" s="65">
        <f>IF(L1782&gt;0,VLOOKUP(L1782,T$12:$AC$125,7),0)</f>
        <v>0</v>
      </c>
      <c r="N1782" s="60">
        <f t="shared" si="436"/>
        <v>0</v>
      </c>
      <c r="O1782" s="60">
        <f t="shared" ca="1" si="437"/>
        <v>0.54983338000000004</v>
      </c>
      <c r="P1782" s="66" t="str">
        <f t="shared" si="438"/>
        <v>A+J=</v>
      </c>
      <c r="Q1782" s="67">
        <f t="shared" si="439"/>
        <v>45882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</row>
    <row r="1783" spans="1:147" x14ac:dyDescent="0.2">
      <c r="A1783" s="59">
        <f t="shared" si="427"/>
        <v>45149</v>
      </c>
      <c r="B1783" s="70">
        <f t="shared" ca="1" si="429"/>
        <v>1.55082137</v>
      </c>
      <c r="C1783" s="60">
        <f t="shared" si="430"/>
        <v>1</v>
      </c>
      <c r="D1783" s="61">
        <f ca="1">IF(A1783&lt;$B$1,VLOOKUP(A1783,[1]DI!$A$4:$B$15000,2,FALSE),0)</f>
        <v>0.13150000000000001</v>
      </c>
      <c r="E1783" s="60">
        <f t="shared" ca="1" si="431"/>
        <v>4.9036999999999996E-4</v>
      </c>
      <c r="F1783" s="62">
        <f t="shared" si="428"/>
        <v>1.3</v>
      </c>
      <c r="G1783" s="63">
        <f t="shared" ca="1" si="432"/>
        <v>1.0006374810000001</v>
      </c>
      <c r="H1783" s="60">
        <f ca="1">TRUNC(PRODUCT(G$10:G1782),15)</f>
        <v>1.55082137301974</v>
      </c>
      <c r="I1783" s="60">
        <f t="shared" si="433"/>
        <v>1</v>
      </c>
      <c r="J1783" s="60">
        <f t="shared" ca="1" si="434"/>
        <v>1.55082137</v>
      </c>
      <c r="K1783" s="60">
        <f t="shared" ca="1" si="435"/>
        <v>0.55082136999999998</v>
      </c>
      <c r="L1783" s="64">
        <f>IF(VLOOKUP(A1783,$U$12:$AD$125,8)=VLOOKUP(A1782,$U$12:$AD$125,8),0,VLOOKUP(A1783,U$12:$AD$125,8))</f>
        <v>0</v>
      </c>
      <c r="M1783" s="65">
        <f>IF(L1783&gt;0,VLOOKUP(L1783,T$12:$AC$125,7),0)</f>
        <v>0</v>
      </c>
      <c r="N1783" s="60">
        <f t="shared" si="436"/>
        <v>0</v>
      </c>
      <c r="O1783" s="60">
        <f t="shared" ca="1" si="437"/>
        <v>0.55082136999999998</v>
      </c>
      <c r="P1783" s="66" t="str">
        <f t="shared" si="438"/>
        <v>A+J=</v>
      </c>
      <c r="Q1783" s="67">
        <f t="shared" si="439"/>
        <v>45882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</row>
    <row r="1784" spans="1:147" x14ac:dyDescent="0.2">
      <c r="A1784" s="59">
        <f t="shared" si="427"/>
        <v>45150</v>
      </c>
      <c r="B1784" s="70">
        <f t="shared" ca="1" si="429"/>
        <v>1.55180999</v>
      </c>
      <c r="C1784" s="60">
        <f t="shared" si="430"/>
        <v>1</v>
      </c>
      <c r="D1784" s="61">
        <f ca="1">IF(A1784&lt;$B$1,VLOOKUP(A1784,[1]DI!$A$4:$B$15000,2,FALSE),0)</f>
        <v>0</v>
      </c>
      <c r="E1784" s="60">
        <f t="shared" ca="1" si="431"/>
        <v>0</v>
      </c>
      <c r="F1784" s="62">
        <f t="shared" si="428"/>
        <v>1.3</v>
      </c>
      <c r="G1784" s="63">
        <f t="shared" ca="1" si="432"/>
        <v>1</v>
      </c>
      <c r="H1784" s="60">
        <f ca="1">TRUNC(PRODUCT(G$10:G1783),15)</f>
        <v>1.5518099921794399</v>
      </c>
      <c r="I1784" s="60">
        <f t="shared" si="433"/>
        <v>1</v>
      </c>
      <c r="J1784" s="60">
        <f t="shared" ca="1" si="434"/>
        <v>1.55180999</v>
      </c>
      <c r="K1784" s="60">
        <f t="shared" ca="1" si="435"/>
        <v>0.55180998999999997</v>
      </c>
      <c r="L1784" s="64">
        <f>IF(VLOOKUP(A1784,$U$12:$AD$125,8)=VLOOKUP(A1783,$U$12:$AD$125,8),0,VLOOKUP(A1784,U$12:$AD$125,8))</f>
        <v>0</v>
      </c>
      <c r="M1784" s="65">
        <f>IF(L1784&gt;0,VLOOKUP(L1784,T$12:$AC$125,7),0)</f>
        <v>0</v>
      </c>
      <c r="N1784" s="60">
        <f t="shared" si="436"/>
        <v>0</v>
      </c>
      <c r="O1784" s="60">
        <f t="shared" ca="1" si="437"/>
        <v>0.55180998999999997</v>
      </c>
      <c r="P1784" s="66" t="str">
        <f t="shared" si="438"/>
        <v>A+J=</v>
      </c>
      <c r="Q1784" s="67">
        <f t="shared" si="439"/>
        <v>45882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</row>
    <row r="1785" spans="1:147" x14ac:dyDescent="0.2">
      <c r="A1785" s="59">
        <f t="shared" si="427"/>
        <v>45151</v>
      </c>
      <c r="B1785" s="70">
        <f t="shared" ca="1" si="429"/>
        <v>1.55180999</v>
      </c>
      <c r="C1785" s="60">
        <f t="shared" si="430"/>
        <v>1</v>
      </c>
      <c r="D1785" s="61">
        <f ca="1">IF(A1785&lt;$B$1,VLOOKUP(A1785,[1]DI!$A$4:$B$15000,2,FALSE),0)</f>
        <v>0</v>
      </c>
      <c r="E1785" s="60">
        <f t="shared" ca="1" si="431"/>
        <v>0</v>
      </c>
      <c r="F1785" s="62">
        <f t="shared" si="428"/>
        <v>1.3</v>
      </c>
      <c r="G1785" s="63">
        <f t="shared" ca="1" si="432"/>
        <v>1</v>
      </c>
      <c r="H1785" s="60">
        <f ca="1">TRUNC(PRODUCT(G$10:G1784),15)</f>
        <v>1.5518099921794399</v>
      </c>
      <c r="I1785" s="60">
        <f t="shared" si="433"/>
        <v>1</v>
      </c>
      <c r="J1785" s="60">
        <f t="shared" ca="1" si="434"/>
        <v>1.55180999</v>
      </c>
      <c r="K1785" s="60">
        <f t="shared" ca="1" si="435"/>
        <v>0.55180998999999997</v>
      </c>
      <c r="L1785" s="64">
        <f>IF(VLOOKUP(A1785,$U$12:$AD$125,8)=VLOOKUP(A1784,$U$12:$AD$125,8),0,VLOOKUP(A1785,U$12:$AD$125,8))</f>
        <v>0</v>
      </c>
      <c r="M1785" s="65">
        <f>IF(L1785&gt;0,VLOOKUP(L1785,T$12:$AC$125,7),0)</f>
        <v>0</v>
      </c>
      <c r="N1785" s="60">
        <f t="shared" si="436"/>
        <v>0</v>
      </c>
      <c r="O1785" s="60">
        <f t="shared" ca="1" si="437"/>
        <v>0.55180998999999997</v>
      </c>
      <c r="P1785" s="66" t="str">
        <f t="shared" si="438"/>
        <v>A+J=</v>
      </c>
      <c r="Q1785" s="67">
        <f t="shared" si="439"/>
        <v>45882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</row>
    <row r="1786" spans="1:147" x14ac:dyDescent="0.2">
      <c r="A1786" s="59">
        <f t="shared" si="427"/>
        <v>45152</v>
      </c>
      <c r="B1786" s="70">
        <f t="shared" ca="1" si="429"/>
        <v>1.55180999</v>
      </c>
      <c r="C1786" s="60">
        <f t="shared" si="430"/>
        <v>1</v>
      </c>
      <c r="D1786" s="61">
        <f ca="1">IF(A1786&lt;$B$1,VLOOKUP(A1786,[1]DI!$A$4:$B$15000,2,FALSE),0)</f>
        <v>0.13150000000000001</v>
      </c>
      <c r="E1786" s="60">
        <f t="shared" ca="1" si="431"/>
        <v>4.9036999999999996E-4</v>
      </c>
      <c r="F1786" s="62">
        <f t="shared" si="428"/>
        <v>1.3</v>
      </c>
      <c r="G1786" s="63">
        <f t="shared" ca="1" si="432"/>
        <v>1.0006374810000001</v>
      </c>
      <c r="H1786" s="60">
        <f ca="1">TRUNC(PRODUCT(G$10:G1785),15)</f>
        <v>1.5518099921794399</v>
      </c>
      <c r="I1786" s="60">
        <f t="shared" si="433"/>
        <v>1</v>
      </c>
      <c r="J1786" s="60">
        <f t="shared" ca="1" si="434"/>
        <v>1.55180999</v>
      </c>
      <c r="K1786" s="60">
        <f t="shared" ca="1" si="435"/>
        <v>0.55180998999999997</v>
      </c>
      <c r="L1786" s="64">
        <f>IF(VLOOKUP(A1786,$U$12:$AD$125,8)=VLOOKUP(A1785,$U$12:$AD$125,8),0,VLOOKUP(A1786,U$12:$AD$125,8))</f>
        <v>0</v>
      </c>
      <c r="M1786" s="65">
        <f>IF(L1786&gt;0,VLOOKUP(L1786,T$12:$AC$125,7),0)</f>
        <v>0</v>
      </c>
      <c r="N1786" s="60">
        <f t="shared" si="436"/>
        <v>0</v>
      </c>
      <c r="O1786" s="60">
        <f t="shared" ca="1" si="437"/>
        <v>0.55180998999999997</v>
      </c>
      <c r="P1786" s="66" t="str">
        <f t="shared" si="438"/>
        <v>A+J=</v>
      </c>
      <c r="Q1786" s="67">
        <f t="shared" si="439"/>
        <v>45882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</row>
    <row r="1787" spans="1:147" x14ac:dyDescent="0.2">
      <c r="A1787" s="59">
        <f t="shared" si="427"/>
        <v>45153</v>
      </c>
      <c r="B1787" s="70">
        <f t="shared" ca="1" si="429"/>
        <v>1.5527992400000001</v>
      </c>
      <c r="C1787" s="60">
        <f t="shared" si="430"/>
        <v>1</v>
      </c>
      <c r="D1787" s="61">
        <f ca="1">IF(A1787&lt;$B$1,VLOOKUP(A1787,[1]DI!$A$4:$B$15000,2,FALSE),0)</f>
        <v>0.13150000000000001</v>
      </c>
      <c r="E1787" s="60">
        <f t="shared" ca="1" si="431"/>
        <v>4.9036999999999996E-4</v>
      </c>
      <c r="F1787" s="62">
        <f t="shared" si="428"/>
        <v>1.3</v>
      </c>
      <c r="G1787" s="63">
        <f t="shared" ca="1" si="432"/>
        <v>1.0006374810000001</v>
      </c>
      <c r="H1787" s="60">
        <f ca="1">TRUNC(PRODUCT(G$10:G1786),15)</f>
        <v>1.55279924156506</v>
      </c>
      <c r="I1787" s="60">
        <f t="shared" si="433"/>
        <v>1</v>
      </c>
      <c r="J1787" s="60">
        <f t="shared" ca="1" si="434"/>
        <v>1.5527992399999999</v>
      </c>
      <c r="K1787" s="60">
        <f t="shared" ca="1" si="435"/>
        <v>0.55279924000000003</v>
      </c>
      <c r="L1787" s="64">
        <f>IF(VLOOKUP(A1787,$U$12:$AD$125,8)=VLOOKUP(A1786,$U$12:$AD$125,8),0,VLOOKUP(A1787,U$12:$AD$125,8))</f>
        <v>0</v>
      </c>
      <c r="M1787" s="65">
        <f>IF(L1787&gt;0,VLOOKUP(L1787,T$12:$AC$125,7),0)</f>
        <v>0</v>
      </c>
      <c r="N1787" s="60">
        <f t="shared" si="436"/>
        <v>0</v>
      </c>
      <c r="O1787" s="60">
        <f t="shared" ca="1" si="437"/>
        <v>0.55279924000000003</v>
      </c>
      <c r="P1787" s="66" t="str">
        <f t="shared" si="438"/>
        <v>A+J=</v>
      </c>
      <c r="Q1787" s="67">
        <f t="shared" si="439"/>
        <v>45882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</row>
    <row r="1788" spans="1:147" x14ac:dyDescent="0.2">
      <c r="A1788" s="59">
        <f t="shared" si="427"/>
        <v>45154</v>
      </c>
      <c r="B1788" s="70">
        <f t="shared" ca="1" si="429"/>
        <v>1.55378912</v>
      </c>
      <c r="C1788" s="60">
        <f t="shared" si="430"/>
        <v>1</v>
      </c>
      <c r="D1788" s="61">
        <f ca="1">IF(A1788&lt;$B$1,VLOOKUP(A1788,[1]DI!$A$4:$B$15000,2,FALSE),0)</f>
        <v>0.13150000000000001</v>
      </c>
      <c r="E1788" s="60">
        <f t="shared" ca="1" si="431"/>
        <v>4.9036999999999996E-4</v>
      </c>
      <c r="F1788" s="62">
        <f t="shared" si="428"/>
        <v>1.3</v>
      </c>
      <c r="G1788" s="63">
        <f t="shared" ca="1" si="432"/>
        <v>1.0006374810000001</v>
      </c>
      <c r="H1788" s="60">
        <f ca="1">TRUNC(PRODUCT(G$10:G1787),15)</f>
        <v>1.5537891215783699</v>
      </c>
      <c r="I1788" s="60">
        <f t="shared" si="433"/>
        <v>1</v>
      </c>
      <c r="J1788" s="60">
        <f t="shared" ca="1" si="434"/>
        <v>1.55378912</v>
      </c>
      <c r="K1788" s="60">
        <f t="shared" ca="1" si="435"/>
        <v>0.55378912000000002</v>
      </c>
      <c r="L1788" s="64">
        <f>IF(VLOOKUP(A1788,$U$12:$AD$125,8)=VLOOKUP(A1787,$U$12:$AD$125,8),0,VLOOKUP(A1788,U$12:$AD$125,8))</f>
        <v>0</v>
      </c>
      <c r="M1788" s="65">
        <f>IF(L1788&gt;0,VLOOKUP(L1788,T$12:$AC$125,7),0)</f>
        <v>0</v>
      </c>
      <c r="N1788" s="60">
        <f t="shared" si="436"/>
        <v>0</v>
      </c>
      <c r="O1788" s="60">
        <f t="shared" ca="1" si="437"/>
        <v>0.55378912000000002</v>
      </c>
      <c r="P1788" s="66" t="str">
        <f t="shared" si="438"/>
        <v>A+J=</v>
      </c>
      <c r="Q1788" s="67">
        <f t="shared" si="439"/>
        <v>45882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</row>
    <row r="1789" spans="1:147" x14ac:dyDescent="0.2">
      <c r="A1789" s="59">
        <f t="shared" si="427"/>
        <v>45155</v>
      </c>
      <c r="B1789" s="70">
        <f t="shared" ca="1" si="429"/>
        <v>1.5547796300000001</v>
      </c>
      <c r="C1789" s="60">
        <f t="shared" si="430"/>
        <v>1</v>
      </c>
      <c r="D1789" s="61">
        <f ca="1">IF(A1789&lt;$B$1,VLOOKUP(A1789,[1]DI!$A$4:$B$15000,2,FALSE),0)</f>
        <v>0.13150000000000001</v>
      </c>
      <c r="E1789" s="60">
        <f t="shared" ca="1" si="431"/>
        <v>4.9036999999999996E-4</v>
      </c>
      <c r="F1789" s="62">
        <f t="shared" si="428"/>
        <v>1.3</v>
      </c>
      <c r="G1789" s="63">
        <f t="shared" ca="1" si="432"/>
        <v>1.0006374810000001</v>
      </c>
      <c r="H1789" s="60">
        <f ca="1">TRUNC(PRODUCT(G$10:G1788),15)</f>
        <v>1.5547796326213901</v>
      </c>
      <c r="I1789" s="60">
        <f t="shared" si="433"/>
        <v>1</v>
      </c>
      <c r="J1789" s="60">
        <f t="shared" ca="1" si="434"/>
        <v>1.5547796300000001</v>
      </c>
      <c r="K1789" s="60">
        <f t="shared" ca="1" si="435"/>
        <v>0.55477962999999997</v>
      </c>
      <c r="L1789" s="64">
        <f>IF(VLOOKUP(A1789,$U$12:$AD$125,8)=VLOOKUP(A1788,$U$12:$AD$125,8),0,VLOOKUP(A1789,U$12:$AD$125,8))</f>
        <v>0</v>
      </c>
      <c r="M1789" s="65">
        <f>IF(L1789&gt;0,VLOOKUP(L1789,T$12:$AC$125,7),0)</f>
        <v>0</v>
      </c>
      <c r="N1789" s="60">
        <f t="shared" si="436"/>
        <v>0</v>
      </c>
      <c r="O1789" s="60">
        <f t="shared" ca="1" si="437"/>
        <v>0.55477962999999997</v>
      </c>
      <c r="P1789" s="66" t="str">
        <f t="shared" si="438"/>
        <v>A+J=</v>
      </c>
      <c r="Q1789" s="67">
        <f t="shared" si="439"/>
        <v>45882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</row>
    <row r="1790" spans="1:147" x14ac:dyDescent="0.2">
      <c r="A1790" s="59">
        <f t="shared" si="427"/>
        <v>45156</v>
      </c>
      <c r="B1790" s="70">
        <f t="shared" ca="1" si="429"/>
        <v>1.55577078</v>
      </c>
      <c r="C1790" s="60">
        <f t="shared" si="430"/>
        <v>1</v>
      </c>
      <c r="D1790" s="61">
        <f ca="1">IF(A1790&lt;$B$1,VLOOKUP(A1790,[1]DI!$A$4:$B$15000,2,FALSE),0)</f>
        <v>0.13150000000000001</v>
      </c>
      <c r="E1790" s="60">
        <f t="shared" ca="1" si="431"/>
        <v>4.9036999999999996E-4</v>
      </c>
      <c r="F1790" s="62">
        <f t="shared" si="428"/>
        <v>1.3</v>
      </c>
      <c r="G1790" s="63">
        <f t="shared" ca="1" si="432"/>
        <v>1.0006374810000001</v>
      </c>
      <c r="H1790" s="60">
        <f ca="1">TRUNC(PRODUCT(G$10:G1789),15)</f>
        <v>1.5557707750963701</v>
      </c>
      <c r="I1790" s="60">
        <f t="shared" si="433"/>
        <v>1</v>
      </c>
      <c r="J1790" s="60">
        <f t="shared" ca="1" si="434"/>
        <v>1.55577078</v>
      </c>
      <c r="K1790" s="60">
        <f t="shared" ca="1" si="435"/>
        <v>0.55577078000000002</v>
      </c>
      <c r="L1790" s="64">
        <f>IF(VLOOKUP(A1790,$U$12:$AD$125,8)=VLOOKUP(A1789,$U$12:$AD$125,8),0,VLOOKUP(A1790,U$12:$AD$125,8))</f>
        <v>0</v>
      </c>
      <c r="M1790" s="65">
        <f>IF(L1790&gt;0,VLOOKUP(L1790,T$12:$AC$125,7),0)</f>
        <v>0</v>
      </c>
      <c r="N1790" s="60">
        <f t="shared" si="436"/>
        <v>0</v>
      </c>
      <c r="O1790" s="60">
        <f t="shared" ca="1" si="437"/>
        <v>0.55577078000000002</v>
      </c>
      <c r="P1790" s="66" t="str">
        <f t="shared" si="438"/>
        <v>A+J=</v>
      </c>
      <c r="Q1790" s="67">
        <f t="shared" si="439"/>
        <v>45882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</row>
    <row r="1791" spans="1:147" x14ac:dyDescent="0.2">
      <c r="A1791" s="59">
        <f t="shared" si="427"/>
        <v>45157</v>
      </c>
      <c r="B1791" s="70">
        <f t="shared" ca="1" si="429"/>
        <v>1.55676255</v>
      </c>
      <c r="C1791" s="60">
        <f t="shared" si="430"/>
        <v>1</v>
      </c>
      <c r="D1791" s="61">
        <f ca="1">IF(A1791&lt;$B$1,VLOOKUP(A1791,[1]DI!$A$4:$B$15000,2,FALSE),0)</f>
        <v>0</v>
      </c>
      <c r="E1791" s="60">
        <f t="shared" ca="1" si="431"/>
        <v>0</v>
      </c>
      <c r="F1791" s="62">
        <f t="shared" si="428"/>
        <v>1.3</v>
      </c>
      <c r="G1791" s="63">
        <f t="shared" ca="1" si="432"/>
        <v>1</v>
      </c>
      <c r="H1791" s="60">
        <f ca="1">TRUNC(PRODUCT(G$10:G1790),15)</f>
        <v>1.5567625494058499</v>
      </c>
      <c r="I1791" s="60">
        <f t="shared" si="433"/>
        <v>1</v>
      </c>
      <c r="J1791" s="60">
        <f t="shared" ca="1" si="434"/>
        <v>1.55676255</v>
      </c>
      <c r="K1791" s="60">
        <f t="shared" ca="1" si="435"/>
        <v>0.55676254999999997</v>
      </c>
      <c r="L1791" s="64">
        <f>IF(VLOOKUP(A1791,$U$12:$AD$125,8)=VLOOKUP(A1790,$U$12:$AD$125,8),0,VLOOKUP(A1791,U$12:$AD$125,8))</f>
        <v>0</v>
      </c>
      <c r="M1791" s="65">
        <f>IF(L1791&gt;0,VLOOKUP(L1791,T$12:$AC$125,7),0)</f>
        <v>0</v>
      </c>
      <c r="N1791" s="60">
        <f t="shared" si="436"/>
        <v>0</v>
      </c>
      <c r="O1791" s="60">
        <f t="shared" ca="1" si="437"/>
        <v>0.55676254999999997</v>
      </c>
      <c r="P1791" s="66" t="str">
        <f t="shared" si="438"/>
        <v>A+J=</v>
      </c>
      <c r="Q1791" s="67">
        <f t="shared" si="439"/>
        <v>45882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</row>
    <row r="1792" spans="1:147" x14ac:dyDescent="0.2">
      <c r="A1792" s="59">
        <f t="shared" si="427"/>
        <v>45158</v>
      </c>
      <c r="B1792" s="70">
        <f t="shared" ca="1" si="429"/>
        <v>1.55676255</v>
      </c>
      <c r="C1792" s="60">
        <f t="shared" si="430"/>
        <v>1</v>
      </c>
      <c r="D1792" s="61">
        <f ca="1">IF(A1792&lt;$B$1,VLOOKUP(A1792,[1]DI!$A$4:$B$15000,2,FALSE),0)</f>
        <v>0</v>
      </c>
      <c r="E1792" s="60">
        <f t="shared" ca="1" si="431"/>
        <v>0</v>
      </c>
      <c r="F1792" s="62">
        <f t="shared" si="428"/>
        <v>1.3</v>
      </c>
      <c r="G1792" s="63">
        <f t="shared" ca="1" si="432"/>
        <v>1</v>
      </c>
      <c r="H1792" s="60">
        <f ca="1">TRUNC(PRODUCT(G$10:G1791),15)</f>
        <v>1.5567625494058499</v>
      </c>
      <c r="I1792" s="60">
        <f t="shared" si="433"/>
        <v>1</v>
      </c>
      <c r="J1792" s="60">
        <f t="shared" ca="1" si="434"/>
        <v>1.55676255</v>
      </c>
      <c r="K1792" s="60">
        <f t="shared" ca="1" si="435"/>
        <v>0.55676254999999997</v>
      </c>
      <c r="L1792" s="64">
        <f>IF(VLOOKUP(A1792,$U$12:$AD$125,8)=VLOOKUP(A1791,$U$12:$AD$125,8),0,VLOOKUP(A1792,U$12:$AD$125,8))</f>
        <v>0</v>
      </c>
      <c r="M1792" s="65">
        <f>IF(L1792&gt;0,VLOOKUP(L1792,T$12:$AC$125,7),0)</f>
        <v>0</v>
      </c>
      <c r="N1792" s="60">
        <f t="shared" si="436"/>
        <v>0</v>
      </c>
      <c r="O1792" s="60">
        <f t="shared" ca="1" si="437"/>
        <v>0.55676254999999997</v>
      </c>
      <c r="P1792" s="66" t="str">
        <f t="shared" si="438"/>
        <v>A+J=</v>
      </c>
      <c r="Q1792" s="67">
        <f t="shared" si="439"/>
        <v>45882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</row>
    <row r="1793" spans="1:147" x14ac:dyDescent="0.2">
      <c r="A1793" s="59">
        <f t="shared" si="427"/>
        <v>45159</v>
      </c>
      <c r="B1793" s="70">
        <f t="shared" ca="1" si="429"/>
        <v>1.55676255</v>
      </c>
      <c r="C1793" s="60">
        <f t="shared" si="430"/>
        <v>1</v>
      </c>
      <c r="D1793" s="61">
        <f ca="1">IF(A1793&lt;$B$1,VLOOKUP(A1793,[1]DI!$A$4:$B$15000,2,FALSE),0)</f>
        <v>0.13150000000000001</v>
      </c>
      <c r="E1793" s="60">
        <f t="shared" ca="1" si="431"/>
        <v>4.9036999999999996E-4</v>
      </c>
      <c r="F1793" s="62">
        <f t="shared" si="428"/>
        <v>1.3</v>
      </c>
      <c r="G1793" s="63">
        <f t="shared" ca="1" si="432"/>
        <v>1.0006374810000001</v>
      </c>
      <c r="H1793" s="60">
        <f ca="1">TRUNC(PRODUCT(G$10:G1792),15)</f>
        <v>1.5567625494058499</v>
      </c>
      <c r="I1793" s="60">
        <f t="shared" si="433"/>
        <v>1</v>
      </c>
      <c r="J1793" s="60">
        <f t="shared" ca="1" si="434"/>
        <v>1.55676255</v>
      </c>
      <c r="K1793" s="60">
        <f t="shared" ca="1" si="435"/>
        <v>0.55676254999999997</v>
      </c>
      <c r="L1793" s="64">
        <f>IF(VLOOKUP(A1793,$U$12:$AD$125,8)=VLOOKUP(A1792,$U$12:$AD$125,8),0,VLOOKUP(A1793,U$12:$AD$125,8))</f>
        <v>0</v>
      </c>
      <c r="M1793" s="65">
        <f>IF(L1793&gt;0,VLOOKUP(L1793,T$12:$AC$125,7),0)</f>
        <v>0</v>
      </c>
      <c r="N1793" s="60">
        <f t="shared" si="436"/>
        <v>0</v>
      </c>
      <c r="O1793" s="60">
        <f t="shared" ca="1" si="437"/>
        <v>0.55676254999999997</v>
      </c>
      <c r="P1793" s="66" t="str">
        <f t="shared" si="438"/>
        <v>A+J=</v>
      </c>
      <c r="Q1793" s="67">
        <f t="shared" si="439"/>
        <v>45882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</row>
    <row r="1794" spans="1:147" x14ac:dyDescent="0.2">
      <c r="A1794" s="59">
        <f t="shared" si="427"/>
        <v>45160</v>
      </c>
      <c r="B1794" s="70">
        <f t="shared" ca="1" si="429"/>
        <v>1.55775496</v>
      </c>
      <c r="C1794" s="60">
        <f t="shared" si="430"/>
        <v>1</v>
      </c>
      <c r="D1794" s="61">
        <f ca="1">IF(A1794&lt;$B$1,VLOOKUP(A1794,[1]DI!$A$4:$B$15000,2,FALSE),0)</f>
        <v>0.13150000000000001</v>
      </c>
      <c r="E1794" s="60">
        <f t="shared" ca="1" si="431"/>
        <v>4.9036999999999996E-4</v>
      </c>
      <c r="F1794" s="62">
        <f t="shared" si="428"/>
        <v>1.3</v>
      </c>
      <c r="G1794" s="63">
        <f t="shared" ca="1" si="432"/>
        <v>1.0006374810000001</v>
      </c>
      <c r="H1794" s="60">
        <f ca="1">TRUNC(PRODUCT(G$10:G1793),15)</f>
        <v>1.55775495595261</v>
      </c>
      <c r="I1794" s="60">
        <f t="shared" si="433"/>
        <v>1</v>
      </c>
      <c r="J1794" s="60">
        <f t="shared" ca="1" si="434"/>
        <v>1.55775496</v>
      </c>
      <c r="K1794" s="60">
        <f t="shared" ca="1" si="435"/>
        <v>0.55775496000000002</v>
      </c>
      <c r="L1794" s="64">
        <f>IF(VLOOKUP(A1794,$U$12:$AD$125,8)=VLOOKUP(A1793,$U$12:$AD$125,8),0,VLOOKUP(A1794,U$12:$AD$125,8))</f>
        <v>0</v>
      </c>
      <c r="M1794" s="65">
        <f>IF(L1794&gt;0,VLOOKUP(L1794,T$12:$AC$125,7),0)</f>
        <v>0</v>
      </c>
      <c r="N1794" s="60">
        <f t="shared" si="436"/>
        <v>0</v>
      </c>
      <c r="O1794" s="60">
        <f t="shared" ca="1" si="437"/>
        <v>0.55775496000000002</v>
      </c>
      <c r="P1794" s="66" t="str">
        <f t="shared" si="438"/>
        <v>A+J=</v>
      </c>
      <c r="Q1794" s="67">
        <f t="shared" si="439"/>
        <v>45882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</row>
    <row r="1795" spans="1:147" x14ac:dyDescent="0.2">
      <c r="A1795" s="59">
        <f t="shared" si="427"/>
        <v>45161</v>
      </c>
      <c r="B1795" s="70">
        <f t="shared" ca="1" si="429"/>
        <v>1.558748</v>
      </c>
      <c r="C1795" s="60">
        <f t="shared" si="430"/>
        <v>1</v>
      </c>
      <c r="D1795" s="61">
        <f ca="1">IF(A1795&lt;$B$1,VLOOKUP(A1795,[1]DI!$A$4:$B$15000,2,FALSE),0)</f>
        <v>0.13150000000000001</v>
      </c>
      <c r="E1795" s="60">
        <f t="shared" ca="1" si="431"/>
        <v>4.9036999999999996E-4</v>
      </c>
      <c r="F1795" s="62">
        <f t="shared" si="428"/>
        <v>1.3</v>
      </c>
      <c r="G1795" s="63">
        <f t="shared" ca="1" si="432"/>
        <v>1.0006374810000001</v>
      </c>
      <c r="H1795" s="60">
        <f ca="1">TRUNC(PRODUCT(G$10:G1794),15)</f>
        <v>1.5587479951396801</v>
      </c>
      <c r="I1795" s="60">
        <f t="shared" si="433"/>
        <v>1</v>
      </c>
      <c r="J1795" s="60">
        <f t="shared" ca="1" si="434"/>
        <v>1.558748</v>
      </c>
      <c r="K1795" s="60">
        <f t="shared" ca="1" si="435"/>
        <v>0.55874800000000002</v>
      </c>
      <c r="L1795" s="64">
        <f>IF(VLOOKUP(A1795,$U$12:$AD$125,8)=VLOOKUP(A1794,$U$12:$AD$125,8),0,VLOOKUP(A1795,U$12:$AD$125,8))</f>
        <v>0</v>
      </c>
      <c r="M1795" s="65">
        <f>IF(L1795&gt;0,VLOOKUP(L1795,T$12:$AC$125,7),0)</f>
        <v>0</v>
      </c>
      <c r="N1795" s="60">
        <f t="shared" si="436"/>
        <v>0</v>
      </c>
      <c r="O1795" s="60">
        <f t="shared" ca="1" si="437"/>
        <v>0.55874800000000002</v>
      </c>
      <c r="P1795" s="66" t="str">
        <f t="shared" si="438"/>
        <v>A+J=</v>
      </c>
      <c r="Q1795" s="67">
        <f t="shared" si="439"/>
        <v>45882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</row>
    <row r="1796" spans="1:147" x14ac:dyDescent="0.2">
      <c r="A1796" s="59">
        <f t="shared" si="427"/>
        <v>45162</v>
      </c>
      <c r="B1796" s="70">
        <f t="shared" ca="1" si="429"/>
        <v>1.55974167</v>
      </c>
      <c r="C1796" s="60">
        <f t="shared" si="430"/>
        <v>1</v>
      </c>
      <c r="D1796" s="61">
        <f ca="1">IF(A1796&lt;$B$1,VLOOKUP(A1796,[1]DI!$A$4:$B$15000,2,FALSE),0)</f>
        <v>0.13150000000000001</v>
      </c>
      <c r="E1796" s="60">
        <f t="shared" ca="1" si="431"/>
        <v>4.9036999999999996E-4</v>
      </c>
      <c r="F1796" s="62">
        <f t="shared" si="428"/>
        <v>1.3</v>
      </c>
      <c r="G1796" s="63">
        <f t="shared" ca="1" si="432"/>
        <v>1.0006374810000001</v>
      </c>
      <c r="H1796" s="60">
        <f ca="1">TRUNC(PRODUCT(G$10:G1795),15)</f>
        <v>1.5597416673703699</v>
      </c>
      <c r="I1796" s="60">
        <f t="shared" si="433"/>
        <v>1</v>
      </c>
      <c r="J1796" s="60">
        <f t="shared" ca="1" si="434"/>
        <v>1.55974167</v>
      </c>
      <c r="K1796" s="60">
        <f t="shared" ca="1" si="435"/>
        <v>0.55974166999999997</v>
      </c>
      <c r="L1796" s="64">
        <f>IF(VLOOKUP(A1796,$U$12:$AD$125,8)=VLOOKUP(A1795,$U$12:$AD$125,8),0,VLOOKUP(A1796,U$12:$AD$125,8))</f>
        <v>0</v>
      </c>
      <c r="M1796" s="65">
        <f>IF(L1796&gt;0,VLOOKUP(L1796,T$12:$AC$125,7),0)</f>
        <v>0</v>
      </c>
      <c r="N1796" s="60">
        <f t="shared" si="436"/>
        <v>0</v>
      </c>
      <c r="O1796" s="60">
        <f t="shared" ca="1" si="437"/>
        <v>0.55974166999999997</v>
      </c>
      <c r="P1796" s="66" t="str">
        <f t="shared" si="438"/>
        <v>A+J=</v>
      </c>
      <c r="Q1796" s="67">
        <f t="shared" si="439"/>
        <v>45882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</row>
    <row r="1797" spans="1:147" x14ac:dyDescent="0.2">
      <c r="A1797" s="59">
        <f t="shared" si="427"/>
        <v>45163</v>
      </c>
      <c r="B1797" s="70">
        <f t="shared" ca="1" si="429"/>
        <v>1.5607359700000001</v>
      </c>
      <c r="C1797" s="60">
        <f t="shared" si="430"/>
        <v>1</v>
      </c>
      <c r="D1797" s="61">
        <f ca="1">IF(A1797&lt;$B$1,VLOOKUP(A1797,[1]DI!$A$4:$B$15000,2,FALSE),0)</f>
        <v>0.13150000000000001</v>
      </c>
      <c r="E1797" s="60">
        <f t="shared" ca="1" si="431"/>
        <v>4.9036999999999996E-4</v>
      </c>
      <c r="F1797" s="62">
        <f t="shared" si="428"/>
        <v>1.3</v>
      </c>
      <c r="G1797" s="63">
        <f t="shared" ca="1" si="432"/>
        <v>1.0006374810000001</v>
      </c>
      <c r="H1797" s="60">
        <f ca="1">TRUNC(PRODUCT(G$10:G1796),15)</f>
        <v>1.56073597304823</v>
      </c>
      <c r="I1797" s="60">
        <f t="shared" si="433"/>
        <v>1</v>
      </c>
      <c r="J1797" s="60">
        <f t="shared" ca="1" si="434"/>
        <v>1.5607359700000001</v>
      </c>
      <c r="K1797" s="60">
        <f t="shared" ca="1" si="435"/>
        <v>0.56073596999999997</v>
      </c>
      <c r="L1797" s="64">
        <f>IF(VLOOKUP(A1797,$U$12:$AD$125,8)=VLOOKUP(A1796,$U$12:$AD$125,8),0,VLOOKUP(A1797,U$12:$AD$125,8))</f>
        <v>0</v>
      </c>
      <c r="M1797" s="65">
        <f>IF(L1797&gt;0,VLOOKUP(L1797,T$12:$AC$125,7),0)</f>
        <v>0</v>
      </c>
      <c r="N1797" s="60">
        <f t="shared" si="436"/>
        <v>0</v>
      </c>
      <c r="O1797" s="60">
        <f t="shared" ca="1" si="437"/>
        <v>0.56073596999999997</v>
      </c>
      <c r="P1797" s="66" t="str">
        <f t="shared" si="438"/>
        <v>A+J=</v>
      </c>
      <c r="Q1797" s="67">
        <f t="shared" si="439"/>
        <v>45882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</row>
    <row r="1798" spans="1:147" x14ac:dyDescent="0.2">
      <c r="A1798" s="59">
        <f t="shared" si="427"/>
        <v>45164</v>
      </c>
      <c r="B1798" s="70">
        <f t="shared" ca="1" si="429"/>
        <v>1.5617309100000001</v>
      </c>
      <c r="C1798" s="60">
        <f t="shared" si="430"/>
        <v>1</v>
      </c>
      <c r="D1798" s="61">
        <f ca="1">IF(A1798&lt;$B$1,VLOOKUP(A1798,[1]DI!$A$4:$B$15000,2,FALSE),0)</f>
        <v>0</v>
      </c>
      <c r="E1798" s="60">
        <f t="shared" ca="1" si="431"/>
        <v>0</v>
      </c>
      <c r="F1798" s="62">
        <f t="shared" si="428"/>
        <v>1.3</v>
      </c>
      <c r="G1798" s="63">
        <f t="shared" ca="1" si="432"/>
        <v>1</v>
      </c>
      <c r="H1798" s="60">
        <f ca="1">TRUNC(PRODUCT(G$10:G1797),15)</f>
        <v>1.56173091257706</v>
      </c>
      <c r="I1798" s="60">
        <f t="shared" si="433"/>
        <v>1</v>
      </c>
      <c r="J1798" s="60">
        <f t="shared" ca="1" si="434"/>
        <v>1.5617309100000001</v>
      </c>
      <c r="K1798" s="60">
        <f t="shared" ca="1" si="435"/>
        <v>0.56173090999999997</v>
      </c>
      <c r="L1798" s="64">
        <f>IF(VLOOKUP(A1798,$U$12:$AD$125,8)=VLOOKUP(A1797,$U$12:$AD$125,8),0,VLOOKUP(A1798,U$12:$AD$125,8))</f>
        <v>0</v>
      </c>
      <c r="M1798" s="65">
        <f>IF(L1798&gt;0,VLOOKUP(L1798,T$12:$AC$125,7),0)</f>
        <v>0</v>
      </c>
      <c r="N1798" s="60">
        <f t="shared" si="436"/>
        <v>0</v>
      </c>
      <c r="O1798" s="60">
        <f t="shared" ca="1" si="437"/>
        <v>0.56173090999999997</v>
      </c>
      <c r="P1798" s="66" t="str">
        <f t="shared" si="438"/>
        <v>A+J=</v>
      </c>
      <c r="Q1798" s="67">
        <f t="shared" si="439"/>
        <v>45882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</row>
    <row r="1799" spans="1:147" x14ac:dyDescent="0.2">
      <c r="A1799" s="59">
        <f t="shared" si="427"/>
        <v>45165</v>
      </c>
      <c r="B1799" s="70">
        <f t="shared" ca="1" si="429"/>
        <v>1.5617309100000001</v>
      </c>
      <c r="C1799" s="60">
        <f t="shared" si="430"/>
        <v>1</v>
      </c>
      <c r="D1799" s="61">
        <f ca="1">IF(A1799&lt;$B$1,VLOOKUP(A1799,[1]DI!$A$4:$B$15000,2,FALSE),0)</f>
        <v>0</v>
      </c>
      <c r="E1799" s="60">
        <f t="shared" ca="1" si="431"/>
        <v>0</v>
      </c>
      <c r="F1799" s="62">
        <f t="shared" si="428"/>
        <v>1.3</v>
      </c>
      <c r="G1799" s="63">
        <f t="shared" ca="1" si="432"/>
        <v>1</v>
      </c>
      <c r="H1799" s="60">
        <f ca="1">TRUNC(PRODUCT(G$10:G1798),15)</f>
        <v>1.56173091257706</v>
      </c>
      <c r="I1799" s="60">
        <f t="shared" si="433"/>
        <v>1</v>
      </c>
      <c r="J1799" s="60">
        <f t="shared" ca="1" si="434"/>
        <v>1.5617309100000001</v>
      </c>
      <c r="K1799" s="60">
        <f t="shared" ca="1" si="435"/>
        <v>0.56173090999999997</v>
      </c>
      <c r="L1799" s="64">
        <f>IF(VLOOKUP(A1799,$U$12:$AD$125,8)=VLOOKUP(A1798,$U$12:$AD$125,8),0,VLOOKUP(A1799,U$12:$AD$125,8))</f>
        <v>0</v>
      </c>
      <c r="M1799" s="65">
        <f>IF(L1799&gt;0,VLOOKUP(L1799,T$12:$AC$125,7),0)</f>
        <v>0</v>
      </c>
      <c r="N1799" s="60">
        <f t="shared" si="436"/>
        <v>0</v>
      </c>
      <c r="O1799" s="60">
        <f t="shared" ca="1" si="437"/>
        <v>0.56173090999999997</v>
      </c>
      <c r="P1799" s="66" t="str">
        <f t="shared" si="438"/>
        <v>A+J=</v>
      </c>
      <c r="Q1799" s="67">
        <f t="shared" si="439"/>
        <v>45882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</row>
    <row r="1800" spans="1:147" x14ac:dyDescent="0.2">
      <c r="A1800" s="59">
        <f t="shared" si="427"/>
        <v>45166</v>
      </c>
      <c r="B1800" s="70">
        <f t="shared" ca="1" si="429"/>
        <v>1.5617309100000001</v>
      </c>
      <c r="C1800" s="60">
        <f t="shared" si="430"/>
        <v>1</v>
      </c>
      <c r="D1800" s="61">
        <f ca="1">IF(A1800&lt;$B$1,VLOOKUP(A1800,[1]DI!$A$4:$B$15000,2,FALSE),0)</f>
        <v>0.13150000000000001</v>
      </c>
      <c r="E1800" s="60">
        <f t="shared" ca="1" si="431"/>
        <v>4.9036999999999996E-4</v>
      </c>
      <c r="F1800" s="62">
        <f t="shared" si="428"/>
        <v>1.3</v>
      </c>
      <c r="G1800" s="63">
        <f t="shared" ca="1" si="432"/>
        <v>1.0006374810000001</v>
      </c>
      <c r="H1800" s="60">
        <f ca="1">TRUNC(PRODUCT(G$10:G1799),15)</f>
        <v>1.56173091257706</v>
      </c>
      <c r="I1800" s="60">
        <f t="shared" si="433"/>
        <v>1</v>
      </c>
      <c r="J1800" s="60">
        <f t="shared" ca="1" si="434"/>
        <v>1.5617309100000001</v>
      </c>
      <c r="K1800" s="60">
        <f t="shared" ca="1" si="435"/>
        <v>0.56173090999999997</v>
      </c>
      <c r="L1800" s="64">
        <f>IF(VLOOKUP(A1800,$U$12:$AD$125,8)=VLOOKUP(A1799,$U$12:$AD$125,8),0,VLOOKUP(A1800,U$12:$AD$125,8))</f>
        <v>0</v>
      </c>
      <c r="M1800" s="65">
        <f>IF(L1800&gt;0,VLOOKUP(L1800,T$12:$AC$125,7),0)</f>
        <v>0</v>
      </c>
      <c r="N1800" s="60">
        <f t="shared" si="436"/>
        <v>0</v>
      </c>
      <c r="O1800" s="60">
        <f t="shared" ca="1" si="437"/>
        <v>0.56173090999999997</v>
      </c>
      <c r="P1800" s="66" t="str">
        <f t="shared" si="438"/>
        <v>A+J=</v>
      </c>
      <c r="Q1800" s="67">
        <f t="shared" si="439"/>
        <v>45882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</row>
    <row r="1801" spans="1:147" x14ac:dyDescent="0.2">
      <c r="A1801" s="59">
        <f t="shared" si="427"/>
        <v>45167</v>
      </c>
      <c r="B1801" s="70">
        <f t="shared" ca="1" si="429"/>
        <v>1.56272649</v>
      </c>
      <c r="C1801" s="60">
        <f t="shared" si="430"/>
        <v>1</v>
      </c>
      <c r="D1801" s="61">
        <f ca="1">IF(A1801&lt;$B$1,VLOOKUP(A1801,[1]DI!$A$4:$B$15000,2,FALSE),0)</f>
        <v>0.13150000000000001</v>
      </c>
      <c r="E1801" s="60">
        <f t="shared" ca="1" si="431"/>
        <v>4.9036999999999996E-4</v>
      </c>
      <c r="F1801" s="62">
        <f t="shared" si="428"/>
        <v>1.3</v>
      </c>
      <c r="G1801" s="63">
        <f t="shared" ca="1" si="432"/>
        <v>1.0006374810000001</v>
      </c>
      <c r="H1801" s="60">
        <f ca="1">TRUNC(PRODUCT(G$10:G1800),15)</f>
        <v>1.56272648636094</v>
      </c>
      <c r="I1801" s="60">
        <f t="shared" si="433"/>
        <v>1</v>
      </c>
      <c r="J1801" s="60">
        <f t="shared" ca="1" si="434"/>
        <v>1.56272649</v>
      </c>
      <c r="K1801" s="60">
        <f t="shared" ca="1" si="435"/>
        <v>0.56272648999999997</v>
      </c>
      <c r="L1801" s="64">
        <f>IF(VLOOKUP(A1801,$U$12:$AD$125,8)=VLOOKUP(A1800,$U$12:$AD$125,8),0,VLOOKUP(A1801,U$12:$AD$125,8))</f>
        <v>0</v>
      </c>
      <c r="M1801" s="65">
        <f>IF(L1801&gt;0,VLOOKUP(L1801,T$12:$AC$125,7),0)</f>
        <v>0</v>
      </c>
      <c r="N1801" s="60">
        <f t="shared" si="436"/>
        <v>0</v>
      </c>
      <c r="O1801" s="60">
        <f t="shared" ca="1" si="437"/>
        <v>0.56272648999999997</v>
      </c>
      <c r="P1801" s="66" t="str">
        <f t="shared" si="438"/>
        <v>A+J=</v>
      </c>
      <c r="Q1801" s="67">
        <f t="shared" si="439"/>
        <v>45882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</row>
    <row r="1802" spans="1:147" x14ac:dyDescent="0.2">
      <c r="A1802" s="59">
        <f t="shared" si="427"/>
        <v>45168</v>
      </c>
      <c r="B1802" s="70">
        <f t="shared" ca="1" si="429"/>
        <v>1.5637226900000001</v>
      </c>
      <c r="C1802" s="60">
        <f t="shared" si="430"/>
        <v>1</v>
      </c>
      <c r="D1802" s="61">
        <f ca="1">IF(A1802&lt;$B$1,VLOOKUP(A1802,[1]DI!$A$4:$B$15000,2,FALSE),0)</f>
        <v>0.13150000000000001</v>
      </c>
      <c r="E1802" s="60">
        <f t="shared" ca="1" si="431"/>
        <v>4.9036999999999996E-4</v>
      </c>
      <c r="F1802" s="62">
        <f t="shared" si="428"/>
        <v>1.3</v>
      </c>
      <c r="G1802" s="63">
        <f t="shared" ca="1" si="432"/>
        <v>1.0006374810000001</v>
      </c>
      <c r="H1802" s="60">
        <f ca="1">TRUNC(PRODUCT(G$10:G1801),15)</f>
        <v>1.5637226948042</v>
      </c>
      <c r="I1802" s="60">
        <f t="shared" si="433"/>
        <v>1</v>
      </c>
      <c r="J1802" s="60">
        <f t="shared" ca="1" si="434"/>
        <v>1.5637226900000001</v>
      </c>
      <c r="K1802" s="60">
        <f t="shared" ca="1" si="435"/>
        <v>0.56372268999999997</v>
      </c>
      <c r="L1802" s="64">
        <f>IF(VLOOKUP(A1802,$U$12:$AD$125,8)=VLOOKUP(A1801,$U$12:$AD$125,8),0,VLOOKUP(A1802,U$12:$AD$125,8))</f>
        <v>0</v>
      </c>
      <c r="M1802" s="65">
        <f>IF(L1802&gt;0,VLOOKUP(L1802,T$12:$AC$125,7),0)</f>
        <v>0</v>
      </c>
      <c r="N1802" s="60">
        <f t="shared" si="436"/>
        <v>0</v>
      </c>
      <c r="O1802" s="60">
        <f t="shared" ca="1" si="437"/>
        <v>0.56372268999999997</v>
      </c>
      <c r="P1802" s="66" t="str">
        <f t="shared" si="438"/>
        <v>A+J=</v>
      </c>
      <c r="Q1802" s="67">
        <f t="shared" si="439"/>
        <v>45882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</row>
    <row r="1803" spans="1:147" x14ac:dyDescent="0.2">
      <c r="A1803" s="59">
        <f t="shared" ref="A1803:A1866" si="440">(A1802+1)</f>
        <v>45169</v>
      </c>
      <c r="B1803" s="70">
        <f t="shared" ca="1" si="429"/>
        <v>1.56471954</v>
      </c>
      <c r="C1803" s="60">
        <f t="shared" si="430"/>
        <v>1</v>
      </c>
      <c r="D1803" s="61">
        <f ca="1">IF(A1803&lt;$B$1,VLOOKUP(A1803,[1]DI!$A$4:$B$15000,2,FALSE),0)</f>
        <v>0.13150000000000001</v>
      </c>
      <c r="E1803" s="60">
        <f t="shared" ca="1" si="431"/>
        <v>4.9036999999999996E-4</v>
      </c>
      <c r="F1803" s="62">
        <f t="shared" si="428"/>
        <v>1.3</v>
      </c>
      <c r="G1803" s="63">
        <f t="shared" ca="1" si="432"/>
        <v>1.0006374810000001</v>
      </c>
      <c r="H1803" s="60">
        <f ca="1">TRUNC(PRODUCT(G$10:G1802),15)</f>
        <v>1.5647195383114001</v>
      </c>
      <c r="I1803" s="60">
        <f t="shared" si="433"/>
        <v>1</v>
      </c>
      <c r="J1803" s="60">
        <f t="shared" ca="1" si="434"/>
        <v>1.56471954</v>
      </c>
      <c r="K1803" s="60">
        <f t="shared" ca="1" si="435"/>
        <v>0.56471954000000002</v>
      </c>
      <c r="L1803" s="64">
        <f>IF(VLOOKUP(A1803,$U$12:$AD$125,8)=VLOOKUP(A1802,$U$12:$AD$125,8),0,VLOOKUP(A1803,U$12:$AD$125,8))</f>
        <v>0</v>
      </c>
      <c r="M1803" s="65">
        <f>IF(L1803&gt;0,VLOOKUP(L1803,T$12:$AC$125,7),0)</f>
        <v>0</v>
      </c>
      <c r="N1803" s="60">
        <f t="shared" si="436"/>
        <v>0</v>
      </c>
      <c r="O1803" s="60">
        <f t="shared" ca="1" si="437"/>
        <v>0.56471954000000002</v>
      </c>
      <c r="P1803" s="66" t="str">
        <f t="shared" si="438"/>
        <v>A+J=</v>
      </c>
      <c r="Q1803" s="67">
        <f t="shared" si="439"/>
        <v>45882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</row>
    <row r="1804" spans="1:147" x14ac:dyDescent="0.2">
      <c r="A1804" s="59">
        <f t="shared" si="440"/>
        <v>45170</v>
      </c>
      <c r="B1804" s="70">
        <f t="shared" ca="1" si="429"/>
        <v>1.5657170200000001</v>
      </c>
      <c r="C1804" s="60">
        <f t="shared" si="430"/>
        <v>1</v>
      </c>
      <c r="D1804" s="61">
        <f ca="1">IF(A1804&lt;$B$1,VLOOKUP(A1804,[1]DI!$A$4:$B$15000,2,FALSE),0)</f>
        <v>0.13150000000000001</v>
      </c>
      <c r="E1804" s="60">
        <f t="shared" ca="1" si="431"/>
        <v>4.9036999999999996E-4</v>
      </c>
      <c r="F1804" s="62">
        <f t="shared" si="428"/>
        <v>1.3</v>
      </c>
      <c r="G1804" s="63">
        <f t="shared" ca="1" si="432"/>
        <v>1.0006374810000001</v>
      </c>
      <c r="H1804" s="60">
        <f ca="1">TRUNC(PRODUCT(G$10:G1803),15)</f>
        <v>1.56571701728741</v>
      </c>
      <c r="I1804" s="60">
        <f t="shared" si="433"/>
        <v>1</v>
      </c>
      <c r="J1804" s="60">
        <f t="shared" ca="1" si="434"/>
        <v>1.5657170199999999</v>
      </c>
      <c r="K1804" s="60">
        <f t="shared" ca="1" si="435"/>
        <v>0.56571702000000001</v>
      </c>
      <c r="L1804" s="64">
        <f>IF(VLOOKUP(A1804,$U$12:$AD$125,8)=VLOOKUP(A1803,$U$12:$AD$125,8),0,VLOOKUP(A1804,U$12:$AD$125,8))</f>
        <v>0</v>
      </c>
      <c r="M1804" s="65">
        <f>IF(L1804&gt;0,VLOOKUP(L1804,T$12:$AC$125,7),0)</f>
        <v>0</v>
      </c>
      <c r="N1804" s="60">
        <f t="shared" si="436"/>
        <v>0</v>
      </c>
      <c r="O1804" s="60">
        <f t="shared" ca="1" si="437"/>
        <v>0.56571702000000001</v>
      </c>
      <c r="P1804" s="66" t="str">
        <f t="shared" si="438"/>
        <v>A+J=</v>
      </c>
      <c r="Q1804" s="67">
        <f t="shared" si="439"/>
        <v>45882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</row>
    <row r="1805" spans="1:147" x14ac:dyDescent="0.2">
      <c r="A1805" s="59">
        <f t="shared" si="440"/>
        <v>45171</v>
      </c>
      <c r="B1805" s="70">
        <f t="shared" ca="1" si="429"/>
        <v>1.56671513</v>
      </c>
      <c r="C1805" s="60">
        <f t="shared" si="430"/>
        <v>1</v>
      </c>
      <c r="D1805" s="61">
        <f ca="1">IF(A1805&lt;$B$1,VLOOKUP(A1805,[1]DI!$A$4:$B$15000,2,FALSE),0)</f>
        <v>0</v>
      </c>
      <c r="E1805" s="60">
        <f t="shared" ca="1" si="431"/>
        <v>0</v>
      </c>
      <c r="F1805" s="62">
        <f t="shared" ref="F1805:F1868" si="441">F1804</f>
        <v>1.3</v>
      </c>
      <c r="G1805" s="63">
        <f t="shared" ca="1" si="432"/>
        <v>1</v>
      </c>
      <c r="H1805" s="60">
        <f ca="1">TRUNC(PRODUCT(G$10:G1804),15)</f>
        <v>1.5667151321373001</v>
      </c>
      <c r="I1805" s="60">
        <f t="shared" si="433"/>
        <v>1</v>
      </c>
      <c r="J1805" s="60">
        <f t="shared" ca="1" si="434"/>
        <v>1.56671513</v>
      </c>
      <c r="K1805" s="60">
        <f t="shared" ca="1" si="435"/>
        <v>0.56671512999999996</v>
      </c>
      <c r="L1805" s="64">
        <f>IF(VLOOKUP(A1805,$U$12:$AD$125,8)=VLOOKUP(A1804,$U$12:$AD$125,8),0,VLOOKUP(A1805,U$12:$AD$125,8))</f>
        <v>0</v>
      </c>
      <c r="M1805" s="65">
        <f>IF(L1805&gt;0,VLOOKUP(L1805,T$12:$AC$125,7),0)</f>
        <v>0</v>
      </c>
      <c r="N1805" s="60">
        <f t="shared" si="436"/>
        <v>0</v>
      </c>
      <c r="O1805" s="60">
        <f t="shared" ca="1" si="437"/>
        <v>0.56671512999999996</v>
      </c>
      <c r="P1805" s="66" t="str">
        <f t="shared" si="438"/>
        <v>A+J=</v>
      </c>
      <c r="Q1805" s="67">
        <f t="shared" si="439"/>
        <v>45882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</row>
    <row r="1806" spans="1:147" x14ac:dyDescent="0.2">
      <c r="A1806" s="59">
        <f t="shared" si="440"/>
        <v>45172</v>
      </c>
      <c r="B1806" s="70">
        <f t="shared" ca="1" si="429"/>
        <v>1.56671513</v>
      </c>
      <c r="C1806" s="60">
        <f t="shared" si="430"/>
        <v>1</v>
      </c>
      <c r="D1806" s="61">
        <f ca="1">IF(A1806&lt;$B$1,VLOOKUP(A1806,[1]DI!$A$4:$B$15000,2,FALSE),0)</f>
        <v>0</v>
      </c>
      <c r="E1806" s="60">
        <f t="shared" ca="1" si="431"/>
        <v>0</v>
      </c>
      <c r="F1806" s="62">
        <f t="shared" si="441"/>
        <v>1.3</v>
      </c>
      <c r="G1806" s="63">
        <f t="shared" ca="1" si="432"/>
        <v>1</v>
      </c>
      <c r="H1806" s="60">
        <f ca="1">TRUNC(PRODUCT(G$10:G1805),15)</f>
        <v>1.5667151321373001</v>
      </c>
      <c r="I1806" s="60">
        <f t="shared" si="433"/>
        <v>1</v>
      </c>
      <c r="J1806" s="60">
        <f t="shared" ca="1" si="434"/>
        <v>1.56671513</v>
      </c>
      <c r="K1806" s="60">
        <f t="shared" ca="1" si="435"/>
        <v>0.56671512999999996</v>
      </c>
      <c r="L1806" s="64">
        <f>IF(VLOOKUP(A1806,$U$12:$AD$125,8)=VLOOKUP(A1805,$U$12:$AD$125,8),0,VLOOKUP(A1806,U$12:$AD$125,8))</f>
        <v>0</v>
      </c>
      <c r="M1806" s="65">
        <f>IF(L1806&gt;0,VLOOKUP(L1806,T$12:$AC$125,7),0)</f>
        <v>0</v>
      </c>
      <c r="N1806" s="60">
        <f t="shared" si="436"/>
        <v>0</v>
      </c>
      <c r="O1806" s="60">
        <f t="shared" ca="1" si="437"/>
        <v>0.56671512999999996</v>
      </c>
      <c r="P1806" s="66" t="str">
        <f t="shared" si="438"/>
        <v>A+J=</v>
      </c>
      <c r="Q1806" s="67">
        <f t="shared" si="439"/>
        <v>45882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</row>
    <row r="1807" spans="1:147" x14ac:dyDescent="0.2">
      <c r="A1807" s="59">
        <f t="shared" si="440"/>
        <v>45173</v>
      </c>
      <c r="B1807" s="70">
        <f t="shared" ca="1" si="429"/>
        <v>1.56671513</v>
      </c>
      <c r="C1807" s="60">
        <f t="shared" si="430"/>
        <v>1</v>
      </c>
      <c r="D1807" s="61">
        <f ca="1">IF(A1807&lt;$B$1,VLOOKUP(A1807,[1]DI!$A$4:$B$15000,2,FALSE),0)</f>
        <v>0.13150000000000001</v>
      </c>
      <c r="E1807" s="60">
        <f t="shared" ca="1" si="431"/>
        <v>4.9036999999999996E-4</v>
      </c>
      <c r="F1807" s="62">
        <f t="shared" si="441"/>
        <v>1.3</v>
      </c>
      <c r="G1807" s="63">
        <f t="shared" ca="1" si="432"/>
        <v>1.0006374810000001</v>
      </c>
      <c r="H1807" s="60">
        <f ca="1">TRUNC(PRODUCT(G$10:G1806),15)</f>
        <v>1.5667151321373001</v>
      </c>
      <c r="I1807" s="60">
        <f t="shared" si="433"/>
        <v>1</v>
      </c>
      <c r="J1807" s="60">
        <f t="shared" ca="1" si="434"/>
        <v>1.56671513</v>
      </c>
      <c r="K1807" s="60">
        <f t="shared" ca="1" si="435"/>
        <v>0.56671512999999996</v>
      </c>
      <c r="L1807" s="64">
        <f>IF(VLOOKUP(A1807,$U$12:$AD$125,8)=VLOOKUP(A1806,$U$12:$AD$125,8),0,VLOOKUP(A1807,U$12:$AD$125,8))</f>
        <v>0</v>
      </c>
      <c r="M1807" s="65">
        <f>IF(L1807&gt;0,VLOOKUP(L1807,T$12:$AC$125,7),0)</f>
        <v>0</v>
      </c>
      <c r="N1807" s="60">
        <f t="shared" si="436"/>
        <v>0</v>
      </c>
      <c r="O1807" s="60">
        <f t="shared" ca="1" si="437"/>
        <v>0.56671512999999996</v>
      </c>
      <c r="P1807" s="66" t="str">
        <f t="shared" si="438"/>
        <v>A+J=</v>
      </c>
      <c r="Q1807" s="67">
        <f t="shared" si="439"/>
        <v>45882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</row>
    <row r="1808" spans="1:147" x14ac:dyDescent="0.2">
      <c r="A1808" s="59">
        <f t="shared" si="440"/>
        <v>45174</v>
      </c>
      <c r="B1808" s="70">
        <f t="shared" ca="1" si="429"/>
        <v>1.5677138799999999</v>
      </c>
      <c r="C1808" s="60">
        <f t="shared" si="430"/>
        <v>1</v>
      </c>
      <c r="D1808" s="61">
        <f ca="1">IF(A1808&lt;$B$1,VLOOKUP(A1808,[1]DI!$A$4:$B$15000,2,FALSE),0)</f>
        <v>0.13150000000000001</v>
      </c>
      <c r="E1808" s="60">
        <f t="shared" ca="1" si="431"/>
        <v>4.9036999999999996E-4</v>
      </c>
      <c r="F1808" s="62">
        <f t="shared" si="441"/>
        <v>1.3</v>
      </c>
      <c r="G1808" s="63">
        <f t="shared" ca="1" si="432"/>
        <v>1.0006374810000001</v>
      </c>
      <c r="H1808" s="60">
        <f ca="1">TRUNC(PRODUCT(G$10:G1807),15)</f>
        <v>1.5677138832664499</v>
      </c>
      <c r="I1808" s="60">
        <f t="shared" si="433"/>
        <v>1</v>
      </c>
      <c r="J1808" s="60">
        <f t="shared" ca="1" si="434"/>
        <v>1.5677138799999999</v>
      </c>
      <c r="K1808" s="60">
        <f t="shared" ca="1" si="435"/>
        <v>0.56771388</v>
      </c>
      <c r="L1808" s="64">
        <f>IF(VLOOKUP(A1808,$U$12:$AD$125,8)=VLOOKUP(A1807,$U$12:$AD$125,8),0,VLOOKUP(A1808,U$12:$AD$125,8))</f>
        <v>0</v>
      </c>
      <c r="M1808" s="65">
        <f>IF(L1808&gt;0,VLOOKUP(L1808,T$12:$AC$125,7),0)</f>
        <v>0</v>
      </c>
      <c r="N1808" s="60">
        <f t="shared" si="436"/>
        <v>0</v>
      </c>
      <c r="O1808" s="60">
        <f t="shared" ca="1" si="437"/>
        <v>0.56771388</v>
      </c>
      <c r="P1808" s="66" t="str">
        <f t="shared" si="438"/>
        <v>A+J=</v>
      </c>
      <c r="Q1808" s="67">
        <f t="shared" si="439"/>
        <v>45882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</row>
    <row r="1809" spans="1:147" x14ac:dyDescent="0.2">
      <c r="A1809" s="59">
        <f t="shared" si="440"/>
        <v>45175</v>
      </c>
      <c r="B1809" s="70">
        <f t="shared" ca="1" si="429"/>
        <v>1.5687132699999999</v>
      </c>
      <c r="C1809" s="60">
        <f t="shared" si="430"/>
        <v>1</v>
      </c>
      <c r="D1809" s="61">
        <f ca="1">IF(A1809&lt;$B$1,VLOOKUP(A1809,[1]DI!$A$4:$B$15000,2,FALSE),0)</f>
        <v>0.13150000000000001</v>
      </c>
      <c r="E1809" s="60">
        <f t="shared" ca="1" si="431"/>
        <v>4.9036999999999996E-4</v>
      </c>
      <c r="F1809" s="62">
        <f t="shared" si="441"/>
        <v>1.3</v>
      </c>
      <c r="G1809" s="63">
        <f t="shared" ca="1" si="432"/>
        <v>1.0006374810000001</v>
      </c>
      <c r="H1809" s="60">
        <f ca="1">TRUNC(PRODUCT(G$10:G1808),15)</f>
        <v>1.5687132710804701</v>
      </c>
      <c r="I1809" s="60">
        <f t="shared" si="433"/>
        <v>1</v>
      </c>
      <c r="J1809" s="60">
        <f t="shared" ca="1" si="434"/>
        <v>1.5687132699999999</v>
      </c>
      <c r="K1809" s="60">
        <f t="shared" ca="1" si="435"/>
        <v>0.56871327000000005</v>
      </c>
      <c r="L1809" s="64">
        <f>IF(VLOOKUP(A1809,$U$12:$AD$125,8)=VLOOKUP(A1808,$U$12:$AD$125,8),0,VLOOKUP(A1809,U$12:$AD$125,8))</f>
        <v>0</v>
      </c>
      <c r="M1809" s="65">
        <f>IF(L1809&gt;0,VLOOKUP(L1809,T$12:$AC$125,7),0)</f>
        <v>0</v>
      </c>
      <c r="N1809" s="60">
        <f t="shared" si="436"/>
        <v>0</v>
      </c>
      <c r="O1809" s="60">
        <f t="shared" ca="1" si="437"/>
        <v>0.56871327000000005</v>
      </c>
      <c r="P1809" s="66" t="str">
        <f t="shared" si="438"/>
        <v>A+J=</v>
      </c>
      <c r="Q1809" s="67">
        <f t="shared" si="439"/>
        <v>45882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</row>
    <row r="1810" spans="1:147" x14ac:dyDescent="0.2">
      <c r="A1810" s="59">
        <f t="shared" si="440"/>
        <v>45176</v>
      </c>
      <c r="B1810" s="70">
        <f t="shared" ca="1" si="429"/>
        <v>1.5697133000000001</v>
      </c>
      <c r="C1810" s="60">
        <f t="shared" si="430"/>
        <v>1</v>
      </c>
      <c r="D1810" s="61">
        <f ca="1">IF(A1810&lt;$B$1,VLOOKUP(A1810,[1]DI!$A$4:$B$15000,2,FALSE),0)</f>
        <v>0</v>
      </c>
      <c r="E1810" s="60">
        <f t="shared" ca="1" si="431"/>
        <v>0</v>
      </c>
      <c r="F1810" s="62">
        <f t="shared" si="441"/>
        <v>1.3</v>
      </c>
      <c r="G1810" s="63">
        <f t="shared" ca="1" si="432"/>
        <v>1</v>
      </c>
      <c r="H1810" s="60">
        <f ca="1">TRUNC(PRODUCT(G$10:G1809),15)</f>
        <v>1.56971329598523</v>
      </c>
      <c r="I1810" s="60">
        <f t="shared" si="433"/>
        <v>1</v>
      </c>
      <c r="J1810" s="60">
        <f t="shared" ca="1" si="434"/>
        <v>1.5697133000000001</v>
      </c>
      <c r="K1810" s="60">
        <f t="shared" ca="1" si="435"/>
        <v>0.56971329999999998</v>
      </c>
      <c r="L1810" s="64">
        <f>IF(VLOOKUP(A1810,$U$12:$AD$125,8)=VLOOKUP(A1809,$U$12:$AD$125,8),0,VLOOKUP(A1810,U$12:$AD$125,8))</f>
        <v>0</v>
      </c>
      <c r="M1810" s="65">
        <f>IF(L1810&gt;0,VLOOKUP(L1810,T$12:$AC$125,7),0)</f>
        <v>0</v>
      </c>
      <c r="N1810" s="60">
        <f t="shared" si="436"/>
        <v>0</v>
      </c>
      <c r="O1810" s="60">
        <f t="shared" ca="1" si="437"/>
        <v>0.56971329999999998</v>
      </c>
      <c r="P1810" s="66" t="str">
        <f t="shared" si="438"/>
        <v>A+J=</v>
      </c>
      <c r="Q1810" s="67">
        <f t="shared" si="439"/>
        <v>45882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</row>
    <row r="1811" spans="1:147" x14ac:dyDescent="0.2">
      <c r="A1811" s="59">
        <f t="shared" si="440"/>
        <v>45177</v>
      </c>
      <c r="B1811" s="70">
        <f t="shared" ca="1" si="429"/>
        <v>1.5697133000000001</v>
      </c>
      <c r="C1811" s="60">
        <f t="shared" si="430"/>
        <v>1</v>
      </c>
      <c r="D1811" s="61">
        <f ca="1">IF(A1811&lt;$B$1,VLOOKUP(A1811,[1]DI!$A$4:$B$15000,2,FALSE),0)</f>
        <v>0.13150000000000001</v>
      </c>
      <c r="E1811" s="60">
        <f t="shared" ca="1" si="431"/>
        <v>4.9036999999999996E-4</v>
      </c>
      <c r="F1811" s="62">
        <f t="shared" si="441"/>
        <v>1.3</v>
      </c>
      <c r="G1811" s="63">
        <f t="shared" ca="1" si="432"/>
        <v>1.0006374810000001</v>
      </c>
      <c r="H1811" s="60">
        <f ca="1">TRUNC(PRODUCT(G$10:G1810),15)</f>
        <v>1.56971329598523</v>
      </c>
      <c r="I1811" s="60">
        <f t="shared" si="433"/>
        <v>1</v>
      </c>
      <c r="J1811" s="60">
        <f t="shared" ca="1" si="434"/>
        <v>1.5697133000000001</v>
      </c>
      <c r="K1811" s="60">
        <f t="shared" ca="1" si="435"/>
        <v>0.56971329999999998</v>
      </c>
      <c r="L1811" s="64">
        <f>IF(VLOOKUP(A1811,$U$12:$AD$125,8)=VLOOKUP(A1810,$U$12:$AD$125,8),0,VLOOKUP(A1811,U$12:$AD$125,8))</f>
        <v>0</v>
      </c>
      <c r="M1811" s="65">
        <f>IF(L1811&gt;0,VLOOKUP(L1811,T$12:$AC$125,7),0)</f>
        <v>0</v>
      </c>
      <c r="N1811" s="60">
        <f t="shared" si="436"/>
        <v>0</v>
      </c>
      <c r="O1811" s="60">
        <f t="shared" ca="1" si="437"/>
        <v>0.56971329999999998</v>
      </c>
      <c r="P1811" s="66" t="str">
        <f t="shared" si="438"/>
        <v>A+J=</v>
      </c>
      <c r="Q1811" s="67">
        <f t="shared" si="439"/>
        <v>45882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</row>
    <row r="1812" spans="1:147" x14ac:dyDescent="0.2">
      <c r="A1812" s="59">
        <f t="shared" si="440"/>
        <v>45178</v>
      </c>
      <c r="B1812" s="70">
        <f t="shared" ref="B1812:B1875" ca="1" si="442">IF(A1812&lt;=TODAY(),C1812+K1812,IF(AND(A1812&gt;TODAY(),A1812&lt;=$B$1),IF(VLOOKUP(TODAY(),$A$10:$D$5000,4,FALSE)=0,"n.d",C1812+K1812),"n.d"))</f>
        <v>1.57071396</v>
      </c>
      <c r="C1812" s="60">
        <f t="shared" ref="C1812:C1875" si="443">TRUNC(C1811-N1811,8)</f>
        <v>1</v>
      </c>
      <c r="D1812" s="61">
        <f ca="1">IF(A1812&lt;$B$1,VLOOKUP(A1812,[1]DI!$A$4:$B$15000,2,FALSE),0)</f>
        <v>0</v>
      </c>
      <c r="E1812" s="60">
        <f t="shared" ref="E1812:E1875" ca="1" si="444">ROUND((((1+D1812)^(1/252)-1)),8)</f>
        <v>0</v>
      </c>
      <c r="F1812" s="62">
        <f t="shared" si="441"/>
        <v>1.3</v>
      </c>
      <c r="G1812" s="63">
        <f t="shared" ref="G1812:G1875" ca="1" si="445">TRUNC((1+(E1812*F1812)),15)</f>
        <v>1</v>
      </c>
      <c r="H1812" s="60">
        <f ca="1">TRUNC(PRODUCT(G$10:G1811),15)</f>
        <v>1.5707139583868699</v>
      </c>
      <c r="I1812" s="60">
        <f t="shared" ref="I1812:I1875" si="446">IF(OR(L1811&gt;0,L1811="E"),H1811,I1811)</f>
        <v>1</v>
      </c>
      <c r="J1812" s="60">
        <f t="shared" ref="J1812:J1875" ca="1" si="447">ROUND(TRUNC(H1812/I1812,15),8)</f>
        <v>1.57071396</v>
      </c>
      <c r="K1812" s="60">
        <f t="shared" ref="K1812:K1875" ca="1" si="448">TRUNC((C1812*(J1812-1)),8)</f>
        <v>0.57071395999999996</v>
      </c>
      <c r="L1812" s="64">
        <f>IF(VLOOKUP(A1812,$U$12:$AD$125,8)=VLOOKUP(A1811,$U$12:$AD$125,8),0,VLOOKUP(A1812,U$12:$AD$125,8))</f>
        <v>0</v>
      </c>
      <c r="M1812" s="65">
        <f>IF(L1812&gt;0,VLOOKUP(L1812,T$12:$AC$125,7),0)</f>
        <v>0</v>
      </c>
      <c r="N1812" s="60">
        <f t="shared" ref="N1812:N1875" si="449">IF(M1812&gt;0,(C$10*M1812),0)</f>
        <v>0</v>
      </c>
      <c r="O1812" s="60">
        <f t="shared" ref="O1812:O1875" ca="1" si="450">(K1812+N1812)</f>
        <v>0.57071395999999996</v>
      </c>
      <c r="P1812" s="66" t="str">
        <f t="shared" ref="P1812:P1875" si="451">IF(L1811&gt;0,VLOOKUP(A1811,$U$12:$AD$125,9),P1811)</f>
        <v>A+J=</v>
      </c>
      <c r="Q1812" s="67">
        <f t="shared" ref="Q1812:Q1875" si="452">IF(L1811&gt;0,VLOOKUP(A1811,$U$12:$AD$125,10),Q1811)</f>
        <v>45882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</row>
    <row r="1813" spans="1:147" x14ac:dyDescent="0.2">
      <c r="A1813" s="59">
        <f t="shared" si="440"/>
        <v>45179</v>
      </c>
      <c r="B1813" s="70">
        <f t="shared" ca="1" si="442"/>
        <v>1.57071396</v>
      </c>
      <c r="C1813" s="60">
        <f t="shared" si="443"/>
        <v>1</v>
      </c>
      <c r="D1813" s="61">
        <f ca="1">IF(A1813&lt;$B$1,VLOOKUP(A1813,[1]DI!$A$4:$B$15000,2,FALSE),0)</f>
        <v>0</v>
      </c>
      <c r="E1813" s="60">
        <f t="shared" ca="1" si="444"/>
        <v>0</v>
      </c>
      <c r="F1813" s="62">
        <f t="shared" si="441"/>
        <v>1.3</v>
      </c>
      <c r="G1813" s="63">
        <f t="shared" ca="1" si="445"/>
        <v>1</v>
      </c>
      <c r="H1813" s="60">
        <f ca="1">TRUNC(PRODUCT(G$10:G1812),15)</f>
        <v>1.5707139583868699</v>
      </c>
      <c r="I1813" s="60">
        <f t="shared" si="446"/>
        <v>1</v>
      </c>
      <c r="J1813" s="60">
        <f t="shared" ca="1" si="447"/>
        <v>1.57071396</v>
      </c>
      <c r="K1813" s="60">
        <f t="shared" ca="1" si="448"/>
        <v>0.57071395999999996</v>
      </c>
      <c r="L1813" s="64">
        <f>IF(VLOOKUP(A1813,$U$12:$AD$125,8)=VLOOKUP(A1812,$U$12:$AD$125,8),0,VLOOKUP(A1813,U$12:$AD$125,8))</f>
        <v>0</v>
      </c>
      <c r="M1813" s="65">
        <f>IF(L1813&gt;0,VLOOKUP(L1813,T$12:$AC$125,7),0)</f>
        <v>0</v>
      </c>
      <c r="N1813" s="60">
        <f t="shared" si="449"/>
        <v>0</v>
      </c>
      <c r="O1813" s="60">
        <f t="shared" ca="1" si="450"/>
        <v>0.57071395999999996</v>
      </c>
      <c r="P1813" s="66" t="str">
        <f t="shared" si="451"/>
        <v>A+J=</v>
      </c>
      <c r="Q1813" s="67">
        <f t="shared" si="452"/>
        <v>45882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</row>
    <row r="1814" spans="1:147" x14ac:dyDescent="0.2">
      <c r="A1814" s="59">
        <f t="shared" si="440"/>
        <v>45180</v>
      </c>
      <c r="B1814" s="70">
        <f t="shared" ca="1" si="442"/>
        <v>1.57071396</v>
      </c>
      <c r="C1814" s="60">
        <f t="shared" si="443"/>
        <v>1</v>
      </c>
      <c r="D1814" s="61">
        <f ca="1">IF(A1814&lt;$B$1,VLOOKUP(A1814,[1]DI!$A$4:$B$15000,2,FALSE),0)</f>
        <v>0.13150000000000001</v>
      </c>
      <c r="E1814" s="60">
        <f t="shared" ca="1" si="444"/>
        <v>4.9036999999999996E-4</v>
      </c>
      <c r="F1814" s="62">
        <f t="shared" si="441"/>
        <v>1.3</v>
      </c>
      <c r="G1814" s="63">
        <f t="shared" ca="1" si="445"/>
        <v>1.0006374810000001</v>
      </c>
      <c r="H1814" s="60">
        <f ca="1">TRUNC(PRODUCT(G$10:G1813),15)</f>
        <v>1.5707139583868699</v>
      </c>
      <c r="I1814" s="60">
        <f t="shared" si="446"/>
        <v>1</v>
      </c>
      <c r="J1814" s="60">
        <f t="shared" ca="1" si="447"/>
        <v>1.57071396</v>
      </c>
      <c r="K1814" s="60">
        <f t="shared" ca="1" si="448"/>
        <v>0.57071395999999996</v>
      </c>
      <c r="L1814" s="64">
        <f>IF(VLOOKUP(A1814,$U$12:$AD$125,8)=VLOOKUP(A1813,$U$12:$AD$125,8),0,VLOOKUP(A1814,U$12:$AD$125,8))</f>
        <v>0</v>
      </c>
      <c r="M1814" s="65">
        <f>IF(L1814&gt;0,VLOOKUP(L1814,T$12:$AC$125,7),0)</f>
        <v>0</v>
      </c>
      <c r="N1814" s="60">
        <f t="shared" si="449"/>
        <v>0</v>
      </c>
      <c r="O1814" s="60">
        <f t="shared" ca="1" si="450"/>
        <v>0.57071395999999996</v>
      </c>
      <c r="P1814" s="66" t="str">
        <f t="shared" si="451"/>
        <v>A+J=</v>
      </c>
      <c r="Q1814" s="67">
        <f t="shared" si="452"/>
        <v>45882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</row>
    <row r="1815" spans="1:147" x14ac:dyDescent="0.2">
      <c r="A1815" s="59">
        <f t="shared" si="440"/>
        <v>45181</v>
      </c>
      <c r="B1815" s="70">
        <f t="shared" ca="1" si="442"/>
        <v>1.5717152599999999</v>
      </c>
      <c r="C1815" s="60">
        <f t="shared" si="443"/>
        <v>1</v>
      </c>
      <c r="D1815" s="61">
        <f ca="1">IF(A1815&lt;$B$1,VLOOKUP(A1815,[1]DI!$A$4:$B$15000,2,FALSE),0)</f>
        <v>0.13150000000000001</v>
      </c>
      <c r="E1815" s="60">
        <f t="shared" ca="1" si="444"/>
        <v>4.9036999999999996E-4</v>
      </c>
      <c r="F1815" s="62">
        <f t="shared" si="441"/>
        <v>1.3</v>
      </c>
      <c r="G1815" s="63">
        <f t="shared" ca="1" si="445"/>
        <v>1.0006374810000001</v>
      </c>
      <c r="H1815" s="60">
        <f ca="1">TRUNC(PRODUCT(G$10:G1814),15)</f>
        <v>1.57171525869178</v>
      </c>
      <c r="I1815" s="60">
        <f t="shared" si="446"/>
        <v>1</v>
      </c>
      <c r="J1815" s="60">
        <f t="shared" ca="1" si="447"/>
        <v>1.5717152599999999</v>
      </c>
      <c r="K1815" s="60">
        <f t="shared" ca="1" si="448"/>
        <v>0.57171525999999995</v>
      </c>
      <c r="L1815" s="64">
        <f>IF(VLOOKUP(A1815,$U$12:$AD$125,8)=VLOOKUP(A1814,$U$12:$AD$125,8),0,VLOOKUP(A1815,U$12:$AD$125,8))</f>
        <v>0</v>
      </c>
      <c r="M1815" s="65">
        <f>IF(L1815&gt;0,VLOOKUP(L1815,T$12:$AC$125,7),0)</f>
        <v>0</v>
      </c>
      <c r="N1815" s="60">
        <f t="shared" si="449"/>
        <v>0</v>
      </c>
      <c r="O1815" s="60">
        <f t="shared" ca="1" si="450"/>
        <v>0.57171525999999995</v>
      </c>
      <c r="P1815" s="66" t="str">
        <f t="shared" si="451"/>
        <v>A+J=</v>
      </c>
      <c r="Q1815" s="67">
        <f t="shared" si="452"/>
        <v>45882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</row>
    <row r="1816" spans="1:147" x14ac:dyDescent="0.2">
      <c r="A1816" s="59">
        <f t="shared" si="440"/>
        <v>45182</v>
      </c>
      <c r="B1816" s="70">
        <f t="shared" ca="1" si="442"/>
        <v>1.5727172</v>
      </c>
      <c r="C1816" s="60">
        <f t="shared" si="443"/>
        <v>1</v>
      </c>
      <c r="D1816" s="61">
        <f ca="1">IF(A1816&lt;$B$1,VLOOKUP(A1816,[1]DI!$A$4:$B$15000,2,FALSE),0)</f>
        <v>0.13150000000000001</v>
      </c>
      <c r="E1816" s="60">
        <f t="shared" ca="1" si="444"/>
        <v>4.9036999999999996E-4</v>
      </c>
      <c r="F1816" s="62">
        <f t="shared" si="441"/>
        <v>1.3</v>
      </c>
      <c r="G1816" s="63">
        <f t="shared" ca="1" si="445"/>
        <v>1.0006374810000001</v>
      </c>
      <c r="H1816" s="60">
        <f ca="1">TRUNC(PRODUCT(G$10:G1815),15)</f>
        <v>1.5727171973066001</v>
      </c>
      <c r="I1816" s="60">
        <f t="shared" si="446"/>
        <v>1</v>
      </c>
      <c r="J1816" s="60">
        <f t="shared" ca="1" si="447"/>
        <v>1.5727172</v>
      </c>
      <c r="K1816" s="60">
        <f t="shared" ca="1" si="448"/>
        <v>0.57271720000000004</v>
      </c>
      <c r="L1816" s="64">
        <f>IF(VLOOKUP(A1816,$U$12:$AD$125,8)=VLOOKUP(A1815,$U$12:$AD$125,8),0,VLOOKUP(A1816,U$12:$AD$125,8))</f>
        <v>0</v>
      </c>
      <c r="M1816" s="65">
        <f>IF(L1816&gt;0,VLOOKUP(L1816,T$12:$AC$125,7),0)</f>
        <v>0</v>
      </c>
      <c r="N1816" s="60">
        <f t="shared" si="449"/>
        <v>0</v>
      </c>
      <c r="O1816" s="60">
        <f t="shared" ca="1" si="450"/>
        <v>0.57271720000000004</v>
      </c>
      <c r="P1816" s="66" t="str">
        <f t="shared" si="451"/>
        <v>A+J=</v>
      </c>
      <c r="Q1816" s="67">
        <f t="shared" si="452"/>
        <v>45882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</row>
    <row r="1817" spans="1:147" x14ac:dyDescent="0.2">
      <c r="A1817" s="59">
        <f t="shared" si="440"/>
        <v>45183</v>
      </c>
      <c r="B1817" s="70">
        <f t="shared" ca="1" si="442"/>
        <v>1.5737197699999999</v>
      </c>
      <c r="C1817" s="60">
        <f t="shared" si="443"/>
        <v>1</v>
      </c>
      <c r="D1817" s="61">
        <f ca="1">IF(A1817&lt;$B$1,VLOOKUP(A1817,[1]DI!$A$4:$B$15000,2,FALSE),0)</f>
        <v>0.13150000000000001</v>
      </c>
      <c r="E1817" s="60">
        <f t="shared" ca="1" si="444"/>
        <v>4.9036999999999996E-4</v>
      </c>
      <c r="F1817" s="62">
        <f t="shared" si="441"/>
        <v>1.3</v>
      </c>
      <c r="G1817" s="63">
        <f t="shared" ca="1" si="445"/>
        <v>1.0006374810000001</v>
      </c>
      <c r="H1817" s="60">
        <f ca="1">TRUNC(PRODUCT(G$10:G1816),15)</f>
        <v>1.5737197746382601</v>
      </c>
      <c r="I1817" s="60">
        <f t="shared" si="446"/>
        <v>1</v>
      </c>
      <c r="J1817" s="60">
        <f t="shared" ca="1" si="447"/>
        <v>1.5737197700000001</v>
      </c>
      <c r="K1817" s="60">
        <f t="shared" ca="1" si="448"/>
        <v>0.57371976999999996</v>
      </c>
      <c r="L1817" s="64">
        <f>IF(VLOOKUP(A1817,$U$12:$AD$125,8)=VLOOKUP(A1816,$U$12:$AD$125,8),0,VLOOKUP(A1817,U$12:$AD$125,8))</f>
        <v>0</v>
      </c>
      <c r="M1817" s="65">
        <f>IF(L1817&gt;0,VLOOKUP(L1817,T$12:$AC$125,7),0)</f>
        <v>0</v>
      </c>
      <c r="N1817" s="60">
        <f t="shared" si="449"/>
        <v>0</v>
      </c>
      <c r="O1817" s="60">
        <f t="shared" ca="1" si="450"/>
        <v>0.57371976999999996</v>
      </c>
      <c r="P1817" s="66" t="str">
        <f t="shared" si="451"/>
        <v>A+J=</v>
      </c>
      <c r="Q1817" s="67">
        <f t="shared" si="452"/>
        <v>45882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</row>
    <row r="1818" spans="1:147" x14ac:dyDescent="0.2">
      <c r="A1818" s="59">
        <f t="shared" si="440"/>
        <v>45184</v>
      </c>
      <c r="B1818" s="70">
        <f t="shared" ca="1" si="442"/>
        <v>1.5747229900000002</v>
      </c>
      <c r="C1818" s="60">
        <f t="shared" si="443"/>
        <v>1</v>
      </c>
      <c r="D1818" s="61">
        <f ca="1">IF(A1818&lt;$B$1,VLOOKUP(A1818,[1]DI!$A$4:$B$15000,2,FALSE),0)</f>
        <v>0.13150000000000001</v>
      </c>
      <c r="E1818" s="60">
        <f t="shared" ca="1" si="444"/>
        <v>4.9036999999999996E-4</v>
      </c>
      <c r="F1818" s="62">
        <f t="shared" si="441"/>
        <v>1.3</v>
      </c>
      <c r="G1818" s="63">
        <f t="shared" ca="1" si="445"/>
        <v>1.0006374810000001</v>
      </c>
      <c r="H1818" s="60">
        <f ca="1">TRUNC(PRODUCT(G$10:G1817),15)</f>
        <v>1.57472299109392</v>
      </c>
      <c r="I1818" s="60">
        <f t="shared" si="446"/>
        <v>1</v>
      </c>
      <c r="J1818" s="60">
        <f t="shared" ca="1" si="447"/>
        <v>1.5747229899999999</v>
      </c>
      <c r="K1818" s="60">
        <f t="shared" ca="1" si="448"/>
        <v>0.57472299000000004</v>
      </c>
      <c r="L1818" s="64">
        <f>IF(VLOOKUP(A1818,$U$12:$AD$125,8)=VLOOKUP(A1817,$U$12:$AD$125,8),0,VLOOKUP(A1818,U$12:$AD$125,8))</f>
        <v>0</v>
      </c>
      <c r="M1818" s="65">
        <f>IF(L1818&gt;0,VLOOKUP(L1818,T$12:$AC$125,7),0)</f>
        <v>0</v>
      </c>
      <c r="N1818" s="60">
        <f t="shared" si="449"/>
        <v>0</v>
      </c>
      <c r="O1818" s="60">
        <f t="shared" ca="1" si="450"/>
        <v>0.57472299000000004</v>
      </c>
      <c r="P1818" s="66" t="str">
        <f t="shared" si="451"/>
        <v>A+J=</v>
      </c>
      <c r="Q1818" s="67">
        <f t="shared" si="452"/>
        <v>45882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</row>
    <row r="1819" spans="1:147" x14ac:dyDescent="0.2">
      <c r="A1819" s="59">
        <f t="shared" si="440"/>
        <v>45185</v>
      </c>
      <c r="B1819" s="70">
        <f t="shared" ca="1" si="442"/>
        <v>1.5757268500000001</v>
      </c>
      <c r="C1819" s="60">
        <f t="shared" si="443"/>
        <v>1</v>
      </c>
      <c r="D1819" s="61">
        <f ca="1">IF(A1819&lt;$B$1,VLOOKUP(A1819,[1]DI!$A$4:$B$15000,2,FALSE),0)</f>
        <v>0</v>
      </c>
      <c r="E1819" s="60">
        <f t="shared" ca="1" si="444"/>
        <v>0</v>
      </c>
      <c r="F1819" s="62">
        <f t="shared" si="441"/>
        <v>1.3</v>
      </c>
      <c r="G1819" s="63">
        <f t="shared" ca="1" si="445"/>
        <v>1</v>
      </c>
      <c r="H1819" s="60">
        <f ca="1">TRUNC(PRODUCT(G$10:G1818),15)</f>
        <v>1.575726847081</v>
      </c>
      <c r="I1819" s="60">
        <f t="shared" si="446"/>
        <v>1</v>
      </c>
      <c r="J1819" s="60">
        <f t="shared" ca="1" si="447"/>
        <v>1.5757268499999999</v>
      </c>
      <c r="K1819" s="60">
        <f t="shared" ca="1" si="448"/>
        <v>0.57572685000000001</v>
      </c>
      <c r="L1819" s="64">
        <f>IF(VLOOKUP(A1819,$U$12:$AD$125,8)=VLOOKUP(A1818,$U$12:$AD$125,8),0,VLOOKUP(A1819,U$12:$AD$125,8))</f>
        <v>0</v>
      </c>
      <c r="M1819" s="65">
        <f>IF(L1819&gt;0,VLOOKUP(L1819,T$12:$AC$125,7),0)</f>
        <v>0</v>
      </c>
      <c r="N1819" s="60">
        <f t="shared" si="449"/>
        <v>0</v>
      </c>
      <c r="O1819" s="60">
        <f t="shared" ca="1" si="450"/>
        <v>0.57572685000000001</v>
      </c>
      <c r="P1819" s="66" t="str">
        <f t="shared" si="451"/>
        <v>A+J=</v>
      </c>
      <c r="Q1819" s="67">
        <f t="shared" si="452"/>
        <v>45882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</row>
    <row r="1820" spans="1:147" x14ac:dyDescent="0.2">
      <c r="A1820" s="59">
        <f t="shared" si="440"/>
        <v>45186</v>
      </c>
      <c r="B1820" s="70">
        <f t="shared" ca="1" si="442"/>
        <v>1.5757268500000001</v>
      </c>
      <c r="C1820" s="60">
        <f t="shared" si="443"/>
        <v>1</v>
      </c>
      <c r="D1820" s="61">
        <f ca="1">IF(A1820&lt;$B$1,VLOOKUP(A1820,[1]DI!$A$4:$B$15000,2,FALSE),0)</f>
        <v>0</v>
      </c>
      <c r="E1820" s="60">
        <f t="shared" ca="1" si="444"/>
        <v>0</v>
      </c>
      <c r="F1820" s="62">
        <f t="shared" si="441"/>
        <v>1.3</v>
      </c>
      <c r="G1820" s="63">
        <f t="shared" ca="1" si="445"/>
        <v>1</v>
      </c>
      <c r="H1820" s="60">
        <f ca="1">TRUNC(PRODUCT(G$10:G1819),15)</f>
        <v>1.575726847081</v>
      </c>
      <c r="I1820" s="60">
        <f t="shared" si="446"/>
        <v>1</v>
      </c>
      <c r="J1820" s="60">
        <f t="shared" ca="1" si="447"/>
        <v>1.5757268499999999</v>
      </c>
      <c r="K1820" s="60">
        <f t="shared" ca="1" si="448"/>
        <v>0.57572685000000001</v>
      </c>
      <c r="L1820" s="64">
        <f>IF(VLOOKUP(A1820,$U$12:$AD$125,8)=VLOOKUP(A1819,$U$12:$AD$125,8),0,VLOOKUP(A1820,U$12:$AD$125,8))</f>
        <v>0</v>
      </c>
      <c r="M1820" s="65">
        <f>IF(L1820&gt;0,VLOOKUP(L1820,T$12:$AC$125,7),0)</f>
        <v>0</v>
      </c>
      <c r="N1820" s="60">
        <f t="shared" si="449"/>
        <v>0</v>
      </c>
      <c r="O1820" s="60">
        <f t="shared" ca="1" si="450"/>
        <v>0.57572685000000001</v>
      </c>
      <c r="P1820" s="66" t="str">
        <f t="shared" si="451"/>
        <v>A+J=</v>
      </c>
      <c r="Q1820" s="67">
        <f t="shared" si="452"/>
        <v>45882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</row>
    <row r="1821" spans="1:147" x14ac:dyDescent="0.2">
      <c r="A1821" s="59">
        <f t="shared" si="440"/>
        <v>45187</v>
      </c>
      <c r="B1821" s="70">
        <f t="shared" ca="1" si="442"/>
        <v>1.5757268500000001</v>
      </c>
      <c r="C1821" s="60">
        <f t="shared" si="443"/>
        <v>1</v>
      </c>
      <c r="D1821" s="61">
        <f ca="1">IF(A1821&lt;$B$1,VLOOKUP(A1821,[1]DI!$A$4:$B$15000,2,FALSE),0)</f>
        <v>0.13150000000000001</v>
      </c>
      <c r="E1821" s="60">
        <f t="shared" ca="1" si="444"/>
        <v>4.9036999999999996E-4</v>
      </c>
      <c r="F1821" s="62">
        <f t="shared" si="441"/>
        <v>1.3</v>
      </c>
      <c r="G1821" s="63">
        <f t="shared" ca="1" si="445"/>
        <v>1.0006374810000001</v>
      </c>
      <c r="H1821" s="60">
        <f ca="1">TRUNC(PRODUCT(G$10:G1820),15)</f>
        <v>1.575726847081</v>
      </c>
      <c r="I1821" s="60">
        <f t="shared" si="446"/>
        <v>1</v>
      </c>
      <c r="J1821" s="60">
        <f t="shared" ca="1" si="447"/>
        <v>1.5757268499999999</v>
      </c>
      <c r="K1821" s="60">
        <f t="shared" ca="1" si="448"/>
        <v>0.57572685000000001</v>
      </c>
      <c r="L1821" s="64">
        <f>IF(VLOOKUP(A1821,$U$12:$AD$125,8)=VLOOKUP(A1820,$U$12:$AD$125,8),0,VLOOKUP(A1821,U$12:$AD$125,8))</f>
        <v>0</v>
      </c>
      <c r="M1821" s="65">
        <f>IF(L1821&gt;0,VLOOKUP(L1821,T$12:$AC$125,7),0)</f>
        <v>0</v>
      </c>
      <c r="N1821" s="60">
        <f t="shared" si="449"/>
        <v>0</v>
      </c>
      <c r="O1821" s="60">
        <f t="shared" ca="1" si="450"/>
        <v>0.57572685000000001</v>
      </c>
      <c r="P1821" s="66" t="str">
        <f t="shared" si="451"/>
        <v>A+J=</v>
      </c>
      <c r="Q1821" s="67">
        <f t="shared" si="452"/>
        <v>45882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</row>
    <row r="1822" spans="1:147" x14ac:dyDescent="0.2">
      <c r="A1822" s="59">
        <f t="shared" si="440"/>
        <v>45188</v>
      </c>
      <c r="B1822" s="70">
        <f t="shared" ca="1" si="442"/>
        <v>1.57673134</v>
      </c>
      <c r="C1822" s="60">
        <f t="shared" si="443"/>
        <v>1</v>
      </c>
      <c r="D1822" s="61">
        <f ca="1">IF(A1822&lt;$B$1,VLOOKUP(A1822,[1]DI!$A$4:$B$15000,2,FALSE),0)</f>
        <v>0.13150000000000001</v>
      </c>
      <c r="E1822" s="60">
        <f t="shared" ca="1" si="444"/>
        <v>4.9036999999999996E-4</v>
      </c>
      <c r="F1822" s="62">
        <f t="shared" si="441"/>
        <v>1.3</v>
      </c>
      <c r="G1822" s="63">
        <f t="shared" ca="1" si="445"/>
        <v>1.0006374810000001</v>
      </c>
      <c r="H1822" s="60">
        <f ca="1">TRUNC(PRODUCT(G$10:G1821),15)</f>
        <v>1.5767313430072101</v>
      </c>
      <c r="I1822" s="60">
        <f t="shared" si="446"/>
        <v>1</v>
      </c>
      <c r="J1822" s="60">
        <f t="shared" ca="1" si="447"/>
        <v>1.57673134</v>
      </c>
      <c r="K1822" s="60">
        <f t="shared" ca="1" si="448"/>
        <v>0.57673134000000004</v>
      </c>
      <c r="L1822" s="64">
        <f>IF(VLOOKUP(A1822,$U$12:$AD$125,8)=VLOOKUP(A1821,$U$12:$AD$125,8),0,VLOOKUP(A1822,U$12:$AD$125,8))</f>
        <v>0</v>
      </c>
      <c r="M1822" s="65">
        <f>IF(L1822&gt;0,VLOOKUP(L1822,T$12:$AC$125,7),0)</f>
        <v>0</v>
      </c>
      <c r="N1822" s="60">
        <f t="shared" si="449"/>
        <v>0</v>
      </c>
      <c r="O1822" s="60">
        <f t="shared" ca="1" si="450"/>
        <v>0.57673134000000004</v>
      </c>
      <c r="P1822" s="66" t="str">
        <f t="shared" si="451"/>
        <v>A+J=</v>
      </c>
      <c r="Q1822" s="67">
        <f t="shared" si="452"/>
        <v>45882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</row>
    <row r="1823" spans="1:147" x14ac:dyDescent="0.2">
      <c r="A1823" s="59">
        <f t="shared" si="440"/>
        <v>45189</v>
      </c>
      <c r="B1823" s="70">
        <f t="shared" ca="1" si="442"/>
        <v>1.57773648</v>
      </c>
      <c r="C1823" s="60">
        <f t="shared" si="443"/>
        <v>1</v>
      </c>
      <c r="D1823" s="61">
        <f ca="1">IF(A1823&lt;$B$1,VLOOKUP(A1823,[1]DI!$A$4:$B$15000,2,FALSE),0)</f>
        <v>0.13150000000000001</v>
      </c>
      <c r="E1823" s="60">
        <f t="shared" ca="1" si="444"/>
        <v>4.9036999999999996E-4</v>
      </c>
      <c r="F1823" s="62">
        <f t="shared" si="441"/>
        <v>1.3</v>
      </c>
      <c r="G1823" s="63">
        <f t="shared" ca="1" si="445"/>
        <v>1.0006374810000001</v>
      </c>
      <c r="H1823" s="60">
        <f ca="1">TRUNC(PRODUCT(G$10:G1822),15)</f>
        <v>1.57773647928048</v>
      </c>
      <c r="I1823" s="60">
        <f t="shared" si="446"/>
        <v>1</v>
      </c>
      <c r="J1823" s="60">
        <f t="shared" ca="1" si="447"/>
        <v>1.57773648</v>
      </c>
      <c r="K1823" s="60">
        <f t="shared" ca="1" si="448"/>
        <v>0.57773648</v>
      </c>
      <c r="L1823" s="64">
        <f>IF(VLOOKUP(A1823,$U$12:$AD$125,8)=VLOOKUP(A1822,$U$12:$AD$125,8),0,VLOOKUP(A1823,U$12:$AD$125,8))</f>
        <v>0</v>
      </c>
      <c r="M1823" s="65">
        <f>IF(L1823&gt;0,VLOOKUP(L1823,T$12:$AC$125,7),0)</f>
        <v>0</v>
      </c>
      <c r="N1823" s="60">
        <f t="shared" si="449"/>
        <v>0</v>
      </c>
      <c r="O1823" s="60">
        <f t="shared" ca="1" si="450"/>
        <v>0.57773648</v>
      </c>
      <c r="P1823" s="66" t="str">
        <f t="shared" si="451"/>
        <v>A+J=</v>
      </c>
      <c r="Q1823" s="67">
        <f t="shared" si="452"/>
        <v>45882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</row>
    <row r="1824" spans="1:147" x14ac:dyDescent="0.2">
      <c r="A1824" s="59">
        <f t="shared" si="440"/>
        <v>45190</v>
      </c>
      <c r="B1824" s="70">
        <f t="shared" ca="1" si="442"/>
        <v>1.5787422599999998</v>
      </c>
      <c r="C1824" s="60">
        <f t="shared" si="443"/>
        <v>1</v>
      </c>
      <c r="D1824" s="61">
        <f ca="1">IF(A1824&lt;$B$1,VLOOKUP(A1824,[1]DI!$A$4:$B$15000,2,FALSE),0)</f>
        <v>0.1265</v>
      </c>
      <c r="E1824" s="60">
        <f t="shared" ca="1" si="444"/>
        <v>4.7279E-4</v>
      </c>
      <c r="F1824" s="62">
        <f t="shared" si="441"/>
        <v>1.3</v>
      </c>
      <c r="G1824" s="63">
        <f t="shared" ca="1" si="445"/>
        <v>1.000614627</v>
      </c>
      <c r="H1824" s="60">
        <f ca="1">TRUNC(PRODUCT(G$10:G1823),15)</f>
        <v>1.5787422563090301</v>
      </c>
      <c r="I1824" s="60">
        <f t="shared" si="446"/>
        <v>1</v>
      </c>
      <c r="J1824" s="60">
        <f t="shared" ca="1" si="447"/>
        <v>1.5787422600000001</v>
      </c>
      <c r="K1824" s="60">
        <f t="shared" ca="1" si="448"/>
        <v>0.57874225999999995</v>
      </c>
      <c r="L1824" s="64">
        <f>IF(VLOOKUP(A1824,$U$12:$AD$125,8)=VLOOKUP(A1823,$U$12:$AD$125,8),0,VLOOKUP(A1824,U$12:$AD$125,8))</f>
        <v>0</v>
      </c>
      <c r="M1824" s="65">
        <f>IF(L1824&gt;0,VLOOKUP(L1824,T$12:$AC$125,7),0)</f>
        <v>0</v>
      </c>
      <c r="N1824" s="60">
        <f t="shared" si="449"/>
        <v>0</v>
      </c>
      <c r="O1824" s="60">
        <f t="shared" ca="1" si="450"/>
        <v>0.57874225999999995</v>
      </c>
      <c r="P1824" s="66" t="str">
        <f t="shared" si="451"/>
        <v>A+J=</v>
      </c>
      <c r="Q1824" s="67">
        <f t="shared" si="452"/>
        <v>45882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</row>
    <row r="1825" spans="1:147" x14ac:dyDescent="0.2">
      <c r="A1825" s="59">
        <f t="shared" si="440"/>
        <v>45191</v>
      </c>
      <c r="B1825" s="70">
        <f t="shared" ca="1" si="442"/>
        <v>1.57971259</v>
      </c>
      <c r="C1825" s="60">
        <f t="shared" si="443"/>
        <v>1</v>
      </c>
      <c r="D1825" s="61">
        <f ca="1">IF(A1825&lt;$B$1,VLOOKUP(A1825,[1]DI!$A$4:$B$15000,2,FALSE),0)</f>
        <v>0.1265</v>
      </c>
      <c r="E1825" s="60">
        <f t="shared" ca="1" si="444"/>
        <v>4.7279E-4</v>
      </c>
      <c r="F1825" s="62">
        <f t="shared" si="441"/>
        <v>1.3</v>
      </c>
      <c r="G1825" s="63">
        <f t="shared" ca="1" si="445"/>
        <v>1.000614627</v>
      </c>
      <c r="H1825" s="60">
        <f ca="1">TRUNC(PRODUCT(G$10:G1824),15)</f>
        <v>1.5797125939257901</v>
      </c>
      <c r="I1825" s="60">
        <f t="shared" si="446"/>
        <v>1</v>
      </c>
      <c r="J1825" s="60">
        <f t="shared" ca="1" si="447"/>
        <v>1.57971259</v>
      </c>
      <c r="K1825" s="60">
        <f t="shared" ca="1" si="448"/>
        <v>0.57971258999999997</v>
      </c>
      <c r="L1825" s="64">
        <f>IF(VLOOKUP(A1825,$U$12:$AD$125,8)=VLOOKUP(A1824,$U$12:$AD$125,8),0,VLOOKUP(A1825,U$12:$AD$125,8))</f>
        <v>0</v>
      </c>
      <c r="M1825" s="65">
        <f>IF(L1825&gt;0,VLOOKUP(L1825,T$12:$AC$125,7),0)</f>
        <v>0</v>
      </c>
      <c r="N1825" s="60">
        <f t="shared" si="449"/>
        <v>0</v>
      </c>
      <c r="O1825" s="60">
        <f t="shared" ca="1" si="450"/>
        <v>0.57971258999999997</v>
      </c>
      <c r="P1825" s="66" t="str">
        <f t="shared" si="451"/>
        <v>A+J=</v>
      </c>
      <c r="Q1825" s="67">
        <f t="shared" si="452"/>
        <v>45882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</row>
    <row r="1826" spans="1:147" x14ac:dyDescent="0.2">
      <c r="A1826" s="59">
        <f t="shared" si="440"/>
        <v>45192</v>
      </c>
      <c r="B1826" s="70">
        <f t="shared" ca="1" si="442"/>
        <v>1.5806835299999999</v>
      </c>
      <c r="C1826" s="60">
        <f t="shared" si="443"/>
        <v>1</v>
      </c>
      <c r="D1826" s="61">
        <f ca="1">IF(A1826&lt;$B$1,VLOOKUP(A1826,[1]DI!$A$4:$B$15000,2,FALSE),0)</f>
        <v>0</v>
      </c>
      <c r="E1826" s="60">
        <f t="shared" ca="1" si="444"/>
        <v>0</v>
      </c>
      <c r="F1826" s="62">
        <f t="shared" si="441"/>
        <v>1.3</v>
      </c>
      <c r="G1826" s="63">
        <f t="shared" ca="1" si="445"/>
        <v>1</v>
      </c>
      <c r="H1826" s="60">
        <f ca="1">TRUNC(PRODUCT(G$10:G1825),15)</f>
        <v>1.5806835279382601</v>
      </c>
      <c r="I1826" s="60">
        <f t="shared" si="446"/>
        <v>1</v>
      </c>
      <c r="J1826" s="60">
        <f t="shared" ca="1" si="447"/>
        <v>1.5806835299999999</v>
      </c>
      <c r="K1826" s="60">
        <f t="shared" ca="1" si="448"/>
        <v>0.58068352999999995</v>
      </c>
      <c r="L1826" s="64">
        <f>IF(VLOOKUP(A1826,$U$12:$AD$125,8)=VLOOKUP(A1825,$U$12:$AD$125,8),0,VLOOKUP(A1826,U$12:$AD$125,8))</f>
        <v>0</v>
      </c>
      <c r="M1826" s="65">
        <f>IF(L1826&gt;0,VLOOKUP(L1826,T$12:$AC$125,7),0)</f>
        <v>0</v>
      </c>
      <c r="N1826" s="60">
        <f t="shared" si="449"/>
        <v>0</v>
      </c>
      <c r="O1826" s="60">
        <f t="shared" ca="1" si="450"/>
        <v>0.58068352999999995</v>
      </c>
      <c r="P1826" s="66" t="str">
        <f t="shared" si="451"/>
        <v>A+J=</v>
      </c>
      <c r="Q1826" s="67">
        <f t="shared" si="452"/>
        <v>45882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</row>
    <row r="1827" spans="1:147" x14ac:dyDescent="0.2">
      <c r="A1827" s="59">
        <f t="shared" si="440"/>
        <v>45193</v>
      </c>
      <c r="B1827" s="70">
        <f t="shared" ca="1" si="442"/>
        <v>1.5806835299999999</v>
      </c>
      <c r="C1827" s="60">
        <f t="shared" si="443"/>
        <v>1</v>
      </c>
      <c r="D1827" s="61">
        <f ca="1">IF(A1827&lt;$B$1,VLOOKUP(A1827,[1]DI!$A$4:$B$15000,2,FALSE),0)</f>
        <v>0</v>
      </c>
      <c r="E1827" s="60">
        <f t="shared" ca="1" si="444"/>
        <v>0</v>
      </c>
      <c r="F1827" s="62">
        <f t="shared" si="441"/>
        <v>1.3</v>
      </c>
      <c r="G1827" s="63">
        <f t="shared" ca="1" si="445"/>
        <v>1</v>
      </c>
      <c r="H1827" s="60">
        <f ca="1">TRUNC(PRODUCT(G$10:G1826),15)</f>
        <v>1.5806835279382601</v>
      </c>
      <c r="I1827" s="60">
        <f t="shared" si="446"/>
        <v>1</v>
      </c>
      <c r="J1827" s="60">
        <f t="shared" ca="1" si="447"/>
        <v>1.5806835299999999</v>
      </c>
      <c r="K1827" s="60">
        <f t="shared" ca="1" si="448"/>
        <v>0.58068352999999995</v>
      </c>
      <c r="L1827" s="64">
        <f>IF(VLOOKUP(A1827,$U$12:$AD$125,8)=VLOOKUP(A1826,$U$12:$AD$125,8),0,VLOOKUP(A1827,U$12:$AD$125,8))</f>
        <v>0</v>
      </c>
      <c r="M1827" s="65">
        <f>IF(L1827&gt;0,VLOOKUP(L1827,T$12:$AC$125,7),0)</f>
        <v>0</v>
      </c>
      <c r="N1827" s="60">
        <f t="shared" si="449"/>
        <v>0</v>
      </c>
      <c r="O1827" s="60">
        <f t="shared" ca="1" si="450"/>
        <v>0.58068352999999995</v>
      </c>
      <c r="P1827" s="66" t="str">
        <f t="shared" si="451"/>
        <v>A+J=</v>
      </c>
      <c r="Q1827" s="67">
        <f t="shared" si="452"/>
        <v>45882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</row>
    <row r="1828" spans="1:147" x14ac:dyDescent="0.2">
      <c r="A1828" s="59">
        <f t="shared" si="440"/>
        <v>45194</v>
      </c>
      <c r="B1828" s="70">
        <f t="shared" ca="1" si="442"/>
        <v>1.5806835299999999</v>
      </c>
      <c r="C1828" s="60">
        <f t="shared" si="443"/>
        <v>1</v>
      </c>
      <c r="D1828" s="61">
        <f ca="1">IF(A1828&lt;$B$1,VLOOKUP(A1828,[1]DI!$A$4:$B$15000,2,FALSE),0)</f>
        <v>0.1265</v>
      </c>
      <c r="E1828" s="60">
        <f t="shared" ca="1" si="444"/>
        <v>4.7279E-4</v>
      </c>
      <c r="F1828" s="62">
        <f t="shared" si="441"/>
        <v>1.3</v>
      </c>
      <c r="G1828" s="63">
        <f t="shared" ca="1" si="445"/>
        <v>1.000614627</v>
      </c>
      <c r="H1828" s="60">
        <f ca="1">TRUNC(PRODUCT(G$10:G1827),15)</f>
        <v>1.5806835279382601</v>
      </c>
      <c r="I1828" s="60">
        <f t="shared" si="446"/>
        <v>1</v>
      </c>
      <c r="J1828" s="60">
        <f t="shared" ca="1" si="447"/>
        <v>1.5806835299999999</v>
      </c>
      <c r="K1828" s="60">
        <f t="shared" ca="1" si="448"/>
        <v>0.58068352999999995</v>
      </c>
      <c r="L1828" s="64">
        <f>IF(VLOOKUP(A1828,$U$12:$AD$125,8)=VLOOKUP(A1827,$U$12:$AD$125,8),0,VLOOKUP(A1828,U$12:$AD$125,8))</f>
        <v>0</v>
      </c>
      <c r="M1828" s="65">
        <f>IF(L1828&gt;0,VLOOKUP(L1828,T$12:$AC$125,7),0)</f>
        <v>0</v>
      </c>
      <c r="N1828" s="60">
        <f t="shared" si="449"/>
        <v>0</v>
      </c>
      <c r="O1828" s="60">
        <f t="shared" ca="1" si="450"/>
        <v>0.58068352999999995</v>
      </c>
      <c r="P1828" s="66" t="str">
        <f t="shared" si="451"/>
        <v>A+J=</v>
      </c>
      <c r="Q1828" s="67">
        <f t="shared" si="452"/>
        <v>45882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</row>
    <row r="1829" spans="1:147" x14ac:dyDescent="0.2">
      <c r="A1829" s="59">
        <f t="shared" si="440"/>
        <v>45195</v>
      </c>
      <c r="B1829" s="70">
        <f t="shared" ca="1" si="442"/>
        <v>1.5816550600000001</v>
      </c>
      <c r="C1829" s="60">
        <f t="shared" si="443"/>
        <v>1</v>
      </c>
      <c r="D1829" s="61">
        <f ca="1">IF(A1829&lt;$B$1,VLOOKUP(A1829,[1]DI!$A$4:$B$15000,2,FALSE),0)</f>
        <v>0.1265</v>
      </c>
      <c r="E1829" s="60">
        <f t="shared" ca="1" si="444"/>
        <v>4.7279E-4</v>
      </c>
      <c r="F1829" s="62">
        <f t="shared" si="441"/>
        <v>1.3</v>
      </c>
      <c r="G1829" s="63">
        <f t="shared" ca="1" si="445"/>
        <v>1.000614627</v>
      </c>
      <c r="H1829" s="60">
        <f ca="1">TRUNC(PRODUCT(G$10:G1828),15)</f>
        <v>1.5816550587129901</v>
      </c>
      <c r="I1829" s="60">
        <f t="shared" si="446"/>
        <v>1</v>
      </c>
      <c r="J1829" s="60">
        <f t="shared" ca="1" si="447"/>
        <v>1.5816550599999999</v>
      </c>
      <c r="K1829" s="60">
        <f t="shared" ca="1" si="448"/>
        <v>0.58165506</v>
      </c>
      <c r="L1829" s="64">
        <f>IF(VLOOKUP(A1829,$U$12:$AD$125,8)=VLOOKUP(A1828,$U$12:$AD$125,8),0,VLOOKUP(A1829,U$12:$AD$125,8))</f>
        <v>0</v>
      </c>
      <c r="M1829" s="65">
        <f>IF(L1829&gt;0,VLOOKUP(L1829,T$12:$AC$125,7),0)</f>
        <v>0</v>
      </c>
      <c r="N1829" s="60">
        <f t="shared" si="449"/>
        <v>0</v>
      </c>
      <c r="O1829" s="60">
        <f t="shared" ca="1" si="450"/>
        <v>0.58165506</v>
      </c>
      <c r="P1829" s="66" t="str">
        <f t="shared" si="451"/>
        <v>A+J=</v>
      </c>
      <c r="Q1829" s="67">
        <f t="shared" si="452"/>
        <v>45882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</row>
    <row r="1830" spans="1:147" x14ac:dyDescent="0.2">
      <c r="A1830" s="59">
        <f t="shared" si="440"/>
        <v>45196</v>
      </c>
      <c r="B1830" s="70">
        <f t="shared" ca="1" si="442"/>
        <v>1.58262719</v>
      </c>
      <c r="C1830" s="60">
        <f t="shared" si="443"/>
        <v>1</v>
      </c>
      <c r="D1830" s="61">
        <f ca="1">IF(A1830&lt;$B$1,VLOOKUP(A1830,[1]DI!$A$4:$B$15000,2,FALSE),0)</f>
        <v>0.1265</v>
      </c>
      <c r="E1830" s="60">
        <f t="shared" ca="1" si="444"/>
        <v>4.7279E-4</v>
      </c>
      <c r="F1830" s="62">
        <f t="shared" si="441"/>
        <v>1.3</v>
      </c>
      <c r="G1830" s="63">
        <f t="shared" ca="1" si="445"/>
        <v>1.000614627</v>
      </c>
      <c r="H1830" s="60">
        <f ca="1">TRUNC(PRODUCT(G$10:G1829),15)</f>
        <v>1.5826271866167601</v>
      </c>
      <c r="I1830" s="60">
        <f t="shared" si="446"/>
        <v>1</v>
      </c>
      <c r="J1830" s="60">
        <f t="shared" ca="1" si="447"/>
        <v>1.58262719</v>
      </c>
      <c r="K1830" s="60">
        <f t="shared" ca="1" si="448"/>
        <v>0.58262718999999996</v>
      </c>
      <c r="L1830" s="64">
        <f>IF(VLOOKUP(A1830,$U$12:$AD$125,8)=VLOOKUP(A1829,$U$12:$AD$125,8),0,VLOOKUP(A1830,U$12:$AD$125,8))</f>
        <v>0</v>
      </c>
      <c r="M1830" s="65">
        <f>IF(L1830&gt;0,VLOOKUP(L1830,T$12:$AC$125,7),0)</f>
        <v>0</v>
      </c>
      <c r="N1830" s="60">
        <f t="shared" si="449"/>
        <v>0</v>
      </c>
      <c r="O1830" s="60">
        <f t="shared" ca="1" si="450"/>
        <v>0.58262718999999996</v>
      </c>
      <c r="P1830" s="66" t="str">
        <f t="shared" si="451"/>
        <v>A+J=</v>
      </c>
      <c r="Q1830" s="67">
        <f t="shared" si="452"/>
        <v>45882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</row>
    <row r="1831" spans="1:147" x14ac:dyDescent="0.2">
      <c r="A1831" s="59">
        <f t="shared" si="440"/>
        <v>45197</v>
      </c>
      <c r="B1831" s="70">
        <f t="shared" ca="1" si="442"/>
        <v>1.58359991</v>
      </c>
      <c r="C1831" s="60">
        <f t="shared" si="443"/>
        <v>1</v>
      </c>
      <c r="D1831" s="61">
        <f ca="1">IF(A1831&lt;$B$1,VLOOKUP(A1831,[1]DI!$A$4:$B$15000,2,FALSE),0)</f>
        <v>0.1265</v>
      </c>
      <c r="E1831" s="60">
        <f t="shared" ca="1" si="444"/>
        <v>4.7279E-4</v>
      </c>
      <c r="F1831" s="62">
        <f t="shared" si="441"/>
        <v>1.3</v>
      </c>
      <c r="G1831" s="63">
        <f t="shared" ca="1" si="445"/>
        <v>1.000614627</v>
      </c>
      <c r="H1831" s="60">
        <f ca="1">TRUNC(PRODUCT(G$10:G1830),15)</f>
        <v>1.58359991201659</v>
      </c>
      <c r="I1831" s="60">
        <f t="shared" si="446"/>
        <v>1</v>
      </c>
      <c r="J1831" s="60">
        <f t="shared" ca="1" si="447"/>
        <v>1.58359991</v>
      </c>
      <c r="K1831" s="60">
        <f t="shared" ca="1" si="448"/>
        <v>0.58359991</v>
      </c>
      <c r="L1831" s="64">
        <f>IF(VLOOKUP(A1831,$U$12:$AD$125,8)=VLOOKUP(A1830,$U$12:$AD$125,8),0,VLOOKUP(A1831,U$12:$AD$125,8))</f>
        <v>0</v>
      </c>
      <c r="M1831" s="65">
        <f>IF(L1831&gt;0,VLOOKUP(L1831,T$12:$AC$125,7),0)</f>
        <v>0</v>
      </c>
      <c r="N1831" s="60">
        <f t="shared" si="449"/>
        <v>0</v>
      </c>
      <c r="O1831" s="60">
        <f t="shared" ca="1" si="450"/>
        <v>0.58359991</v>
      </c>
      <c r="P1831" s="66" t="str">
        <f t="shared" si="451"/>
        <v>A+J=</v>
      </c>
      <c r="Q1831" s="67">
        <f t="shared" si="452"/>
        <v>45882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</row>
    <row r="1832" spans="1:147" x14ac:dyDescent="0.2">
      <c r="A1832" s="59">
        <f t="shared" si="440"/>
        <v>45198</v>
      </c>
      <c r="B1832" s="70">
        <f t="shared" ca="1" si="442"/>
        <v>1.5845732400000001</v>
      </c>
      <c r="C1832" s="60">
        <f t="shared" si="443"/>
        <v>1</v>
      </c>
      <c r="D1832" s="61">
        <f ca="1">IF(A1832&lt;$B$1,VLOOKUP(A1832,[1]DI!$A$4:$B$15000,2,FALSE),0)</f>
        <v>0.1265</v>
      </c>
      <c r="E1832" s="60">
        <f t="shared" ca="1" si="444"/>
        <v>4.7279E-4</v>
      </c>
      <c r="F1832" s="62">
        <f t="shared" si="441"/>
        <v>1.3</v>
      </c>
      <c r="G1832" s="63">
        <f t="shared" ca="1" si="445"/>
        <v>1.000614627</v>
      </c>
      <c r="H1832" s="60">
        <f ca="1">TRUNC(PRODUCT(G$10:G1831),15)</f>
        <v>1.5845732352797099</v>
      </c>
      <c r="I1832" s="60">
        <f t="shared" si="446"/>
        <v>1</v>
      </c>
      <c r="J1832" s="60">
        <f t="shared" ca="1" si="447"/>
        <v>1.5845732400000001</v>
      </c>
      <c r="K1832" s="60">
        <f t="shared" ca="1" si="448"/>
        <v>0.58457323999999999</v>
      </c>
      <c r="L1832" s="64">
        <f>IF(VLOOKUP(A1832,$U$12:$AD$125,8)=VLOOKUP(A1831,$U$12:$AD$125,8),0,VLOOKUP(A1832,U$12:$AD$125,8))</f>
        <v>0</v>
      </c>
      <c r="M1832" s="65">
        <f>IF(L1832&gt;0,VLOOKUP(L1832,T$12:$AC$125,7),0)</f>
        <v>0</v>
      </c>
      <c r="N1832" s="60">
        <f t="shared" si="449"/>
        <v>0</v>
      </c>
      <c r="O1832" s="60">
        <f t="shared" ca="1" si="450"/>
        <v>0.58457323999999999</v>
      </c>
      <c r="P1832" s="66" t="str">
        <f t="shared" si="451"/>
        <v>A+J=</v>
      </c>
      <c r="Q1832" s="67">
        <f t="shared" si="452"/>
        <v>45882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</row>
    <row r="1833" spans="1:147" x14ac:dyDescent="0.2">
      <c r="A1833" s="59">
        <f t="shared" si="440"/>
        <v>45199</v>
      </c>
      <c r="B1833" s="70">
        <f t="shared" ca="1" si="442"/>
        <v>1.58554716</v>
      </c>
      <c r="C1833" s="60">
        <f t="shared" si="443"/>
        <v>1</v>
      </c>
      <c r="D1833" s="61">
        <f ca="1">IF(A1833&lt;$B$1,VLOOKUP(A1833,[1]DI!$A$4:$B$15000,2,FALSE),0)</f>
        <v>0</v>
      </c>
      <c r="E1833" s="60">
        <f t="shared" ca="1" si="444"/>
        <v>0</v>
      </c>
      <c r="F1833" s="62">
        <f t="shared" si="441"/>
        <v>1.3</v>
      </c>
      <c r="G1833" s="63">
        <f t="shared" ca="1" si="445"/>
        <v>1</v>
      </c>
      <c r="H1833" s="60">
        <f ca="1">TRUNC(PRODUCT(G$10:G1832),15)</f>
        <v>1.5855471567735899</v>
      </c>
      <c r="I1833" s="60">
        <f t="shared" si="446"/>
        <v>1</v>
      </c>
      <c r="J1833" s="60">
        <f t="shared" ca="1" si="447"/>
        <v>1.58554716</v>
      </c>
      <c r="K1833" s="60">
        <f t="shared" ca="1" si="448"/>
        <v>0.58554715999999996</v>
      </c>
      <c r="L1833" s="64">
        <f>IF(VLOOKUP(A1833,$U$12:$AD$125,8)=VLOOKUP(A1832,$U$12:$AD$125,8),0,VLOOKUP(A1833,U$12:$AD$125,8))</f>
        <v>0</v>
      </c>
      <c r="M1833" s="65">
        <f>IF(L1833&gt;0,VLOOKUP(L1833,T$12:$AC$125,7),0)</f>
        <v>0</v>
      </c>
      <c r="N1833" s="60">
        <f t="shared" si="449"/>
        <v>0</v>
      </c>
      <c r="O1833" s="60">
        <f t="shared" ca="1" si="450"/>
        <v>0.58554715999999996</v>
      </c>
      <c r="P1833" s="66" t="str">
        <f t="shared" si="451"/>
        <v>A+J=</v>
      </c>
      <c r="Q1833" s="67">
        <f t="shared" si="452"/>
        <v>45882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</row>
    <row r="1834" spans="1:147" x14ac:dyDescent="0.2">
      <c r="A1834" s="59">
        <f t="shared" si="440"/>
        <v>45200</v>
      </c>
      <c r="B1834" s="70">
        <f t="shared" ca="1" si="442"/>
        <v>1.58554716</v>
      </c>
      <c r="C1834" s="60">
        <f t="shared" si="443"/>
        <v>1</v>
      </c>
      <c r="D1834" s="61">
        <f ca="1">IF(A1834&lt;$B$1,VLOOKUP(A1834,[1]DI!$A$4:$B$15000,2,FALSE),0)</f>
        <v>0</v>
      </c>
      <c r="E1834" s="60">
        <f t="shared" ca="1" si="444"/>
        <v>0</v>
      </c>
      <c r="F1834" s="62">
        <f t="shared" si="441"/>
        <v>1.3</v>
      </c>
      <c r="G1834" s="63">
        <f t="shared" ca="1" si="445"/>
        <v>1</v>
      </c>
      <c r="H1834" s="60">
        <f ca="1">TRUNC(PRODUCT(G$10:G1833),15)</f>
        <v>1.5855471567735899</v>
      </c>
      <c r="I1834" s="60">
        <f t="shared" si="446"/>
        <v>1</v>
      </c>
      <c r="J1834" s="60">
        <f t="shared" ca="1" si="447"/>
        <v>1.58554716</v>
      </c>
      <c r="K1834" s="60">
        <f t="shared" ca="1" si="448"/>
        <v>0.58554715999999996</v>
      </c>
      <c r="L1834" s="64">
        <f>IF(VLOOKUP(A1834,$U$12:$AD$125,8)=VLOOKUP(A1833,$U$12:$AD$125,8),0,VLOOKUP(A1834,U$12:$AD$125,8))</f>
        <v>0</v>
      </c>
      <c r="M1834" s="65">
        <f>IF(L1834&gt;0,VLOOKUP(L1834,T$12:$AC$125,7),0)</f>
        <v>0</v>
      </c>
      <c r="N1834" s="60">
        <f t="shared" si="449"/>
        <v>0</v>
      </c>
      <c r="O1834" s="60">
        <f t="shared" ca="1" si="450"/>
        <v>0.58554715999999996</v>
      </c>
      <c r="P1834" s="66" t="str">
        <f t="shared" si="451"/>
        <v>A+J=</v>
      </c>
      <c r="Q1834" s="67">
        <f t="shared" si="452"/>
        <v>45882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</row>
    <row r="1835" spans="1:147" x14ac:dyDescent="0.2">
      <c r="A1835" s="59">
        <f t="shared" si="440"/>
        <v>45201</v>
      </c>
      <c r="B1835" s="70">
        <f t="shared" ca="1" si="442"/>
        <v>1.58554716</v>
      </c>
      <c r="C1835" s="60">
        <f t="shared" si="443"/>
        <v>1</v>
      </c>
      <c r="D1835" s="61">
        <f ca="1">IF(A1835&lt;$B$1,VLOOKUP(A1835,[1]DI!$A$4:$B$15000,2,FALSE),0)</f>
        <v>0.1265</v>
      </c>
      <c r="E1835" s="60">
        <f t="shared" ca="1" si="444"/>
        <v>4.7279E-4</v>
      </c>
      <c r="F1835" s="62">
        <f t="shared" si="441"/>
        <v>1.3</v>
      </c>
      <c r="G1835" s="63">
        <f t="shared" ca="1" si="445"/>
        <v>1.000614627</v>
      </c>
      <c r="H1835" s="60">
        <f ca="1">TRUNC(PRODUCT(G$10:G1834),15)</f>
        <v>1.5855471567735899</v>
      </c>
      <c r="I1835" s="60">
        <f t="shared" si="446"/>
        <v>1</v>
      </c>
      <c r="J1835" s="60">
        <f t="shared" ca="1" si="447"/>
        <v>1.58554716</v>
      </c>
      <c r="K1835" s="60">
        <f t="shared" ca="1" si="448"/>
        <v>0.58554715999999996</v>
      </c>
      <c r="L1835" s="64">
        <f>IF(VLOOKUP(A1835,$U$12:$AD$125,8)=VLOOKUP(A1834,$U$12:$AD$125,8),0,VLOOKUP(A1835,U$12:$AD$125,8))</f>
        <v>0</v>
      </c>
      <c r="M1835" s="65">
        <f>IF(L1835&gt;0,VLOOKUP(L1835,T$12:$AC$125,7),0)</f>
        <v>0</v>
      </c>
      <c r="N1835" s="60">
        <f t="shared" si="449"/>
        <v>0</v>
      </c>
      <c r="O1835" s="60">
        <f t="shared" ca="1" si="450"/>
        <v>0.58554715999999996</v>
      </c>
      <c r="P1835" s="66" t="str">
        <f t="shared" si="451"/>
        <v>A+J=</v>
      </c>
      <c r="Q1835" s="67">
        <f t="shared" si="452"/>
        <v>45882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</row>
    <row r="1836" spans="1:147" x14ac:dyDescent="0.2">
      <c r="A1836" s="59">
        <f t="shared" si="440"/>
        <v>45202</v>
      </c>
      <c r="B1836" s="70">
        <f t="shared" ca="1" si="442"/>
        <v>1.5865216800000002</v>
      </c>
      <c r="C1836" s="60">
        <f t="shared" si="443"/>
        <v>1</v>
      </c>
      <c r="D1836" s="61">
        <f ca="1">IF(A1836&lt;$B$1,VLOOKUP(A1836,[1]DI!$A$4:$B$15000,2,FALSE),0)</f>
        <v>0.1265</v>
      </c>
      <c r="E1836" s="60">
        <f t="shared" ca="1" si="444"/>
        <v>4.7279E-4</v>
      </c>
      <c r="F1836" s="62">
        <f t="shared" si="441"/>
        <v>1.3</v>
      </c>
      <c r="G1836" s="63">
        <f t="shared" ca="1" si="445"/>
        <v>1.000614627</v>
      </c>
      <c r="H1836" s="60">
        <f ca="1">TRUNC(PRODUCT(G$10:G1835),15)</f>
        <v>1.58652167686592</v>
      </c>
      <c r="I1836" s="60">
        <f t="shared" si="446"/>
        <v>1</v>
      </c>
      <c r="J1836" s="60">
        <f t="shared" ca="1" si="447"/>
        <v>1.5865216799999999</v>
      </c>
      <c r="K1836" s="60">
        <f t="shared" ca="1" si="448"/>
        <v>0.58652168000000005</v>
      </c>
      <c r="L1836" s="64">
        <f>IF(VLOOKUP(A1836,$U$12:$AD$125,8)=VLOOKUP(A1835,$U$12:$AD$125,8),0,VLOOKUP(A1836,U$12:$AD$125,8))</f>
        <v>0</v>
      </c>
      <c r="M1836" s="65">
        <f>IF(L1836&gt;0,VLOOKUP(L1836,T$12:$AC$125,7),0)</f>
        <v>0</v>
      </c>
      <c r="N1836" s="60">
        <f t="shared" si="449"/>
        <v>0</v>
      </c>
      <c r="O1836" s="60">
        <f t="shared" ca="1" si="450"/>
        <v>0.58652168000000005</v>
      </c>
      <c r="P1836" s="66" t="str">
        <f t="shared" si="451"/>
        <v>A+J=</v>
      </c>
      <c r="Q1836" s="67">
        <f t="shared" si="452"/>
        <v>45882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</row>
    <row r="1837" spans="1:147" x14ac:dyDescent="0.2">
      <c r="A1837" s="59">
        <f t="shared" si="440"/>
        <v>45203</v>
      </c>
      <c r="B1837" s="70">
        <f t="shared" ca="1" si="442"/>
        <v>1.5874968</v>
      </c>
      <c r="C1837" s="60">
        <f t="shared" si="443"/>
        <v>1</v>
      </c>
      <c r="D1837" s="61">
        <f ca="1">IF(A1837&lt;$B$1,VLOOKUP(A1837,[1]DI!$A$4:$B$15000,2,FALSE),0)</f>
        <v>0.1265</v>
      </c>
      <c r="E1837" s="60">
        <f t="shared" ca="1" si="444"/>
        <v>4.7279E-4</v>
      </c>
      <c r="F1837" s="62">
        <f t="shared" si="441"/>
        <v>1.3</v>
      </c>
      <c r="G1837" s="63">
        <f t="shared" ca="1" si="445"/>
        <v>1.000614627</v>
      </c>
      <c r="H1837" s="60">
        <f ca="1">TRUNC(PRODUCT(G$10:G1836),15)</f>
        <v>1.58749679592461</v>
      </c>
      <c r="I1837" s="60">
        <f t="shared" si="446"/>
        <v>1</v>
      </c>
      <c r="J1837" s="60">
        <f t="shared" ca="1" si="447"/>
        <v>1.5874968</v>
      </c>
      <c r="K1837" s="60">
        <f t="shared" ca="1" si="448"/>
        <v>0.58749680000000004</v>
      </c>
      <c r="L1837" s="64">
        <f>IF(VLOOKUP(A1837,$U$12:$AD$125,8)=VLOOKUP(A1836,$U$12:$AD$125,8),0,VLOOKUP(A1837,U$12:$AD$125,8))</f>
        <v>0</v>
      </c>
      <c r="M1837" s="65">
        <f>IF(L1837&gt;0,VLOOKUP(L1837,T$12:$AC$125,7),0)</f>
        <v>0</v>
      </c>
      <c r="N1837" s="60">
        <f t="shared" si="449"/>
        <v>0</v>
      </c>
      <c r="O1837" s="60">
        <f t="shared" ca="1" si="450"/>
        <v>0.58749680000000004</v>
      </c>
      <c r="P1837" s="66" t="str">
        <f t="shared" si="451"/>
        <v>A+J=</v>
      </c>
      <c r="Q1837" s="67">
        <f t="shared" si="452"/>
        <v>45882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</row>
    <row r="1838" spans="1:147" x14ac:dyDescent="0.2">
      <c r="A1838" s="59">
        <f t="shared" si="440"/>
        <v>45204</v>
      </c>
      <c r="B1838" s="70">
        <f t="shared" ca="1" si="442"/>
        <v>1.5884725099999999</v>
      </c>
      <c r="C1838" s="60">
        <f t="shared" si="443"/>
        <v>1</v>
      </c>
      <c r="D1838" s="61">
        <f ca="1">IF(A1838&lt;$B$1,VLOOKUP(A1838,[1]DI!$A$4:$B$15000,2,FALSE),0)</f>
        <v>0.1265</v>
      </c>
      <c r="E1838" s="60">
        <f t="shared" ca="1" si="444"/>
        <v>4.7279E-4</v>
      </c>
      <c r="F1838" s="62">
        <f t="shared" si="441"/>
        <v>1.3</v>
      </c>
      <c r="G1838" s="63">
        <f t="shared" ca="1" si="445"/>
        <v>1.000614627</v>
      </c>
      <c r="H1838" s="60">
        <f ca="1">TRUNC(PRODUCT(G$10:G1837),15)</f>
        <v>1.58847251431779</v>
      </c>
      <c r="I1838" s="60">
        <f t="shared" si="446"/>
        <v>1</v>
      </c>
      <c r="J1838" s="60">
        <f t="shared" ca="1" si="447"/>
        <v>1.5884725099999999</v>
      </c>
      <c r="K1838" s="60">
        <f t="shared" ca="1" si="448"/>
        <v>0.58847251</v>
      </c>
      <c r="L1838" s="64">
        <f>IF(VLOOKUP(A1838,$U$12:$AD$125,8)=VLOOKUP(A1837,$U$12:$AD$125,8),0,VLOOKUP(A1838,U$12:$AD$125,8))</f>
        <v>0</v>
      </c>
      <c r="M1838" s="65">
        <f>IF(L1838&gt;0,VLOOKUP(L1838,T$12:$AC$125,7),0)</f>
        <v>0</v>
      </c>
      <c r="N1838" s="60">
        <f t="shared" si="449"/>
        <v>0</v>
      </c>
      <c r="O1838" s="60">
        <f t="shared" ca="1" si="450"/>
        <v>0.58847251</v>
      </c>
      <c r="P1838" s="66" t="str">
        <f t="shared" si="451"/>
        <v>A+J=</v>
      </c>
      <c r="Q1838" s="67">
        <f t="shared" si="452"/>
        <v>45882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</row>
    <row r="1839" spans="1:147" x14ac:dyDescent="0.2">
      <c r="A1839" s="59">
        <f t="shared" si="440"/>
        <v>45205</v>
      </c>
      <c r="B1839" s="70">
        <f t="shared" ca="1" si="442"/>
        <v>1.58944883</v>
      </c>
      <c r="C1839" s="60">
        <f t="shared" si="443"/>
        <v>1</v>
      </c>
      <c r="D1839" s="61">
        <f ca="1">IF(A1839&lt;$B$1,VLOOKUP(A1839,[1]DI!$A$4:$B$15000,2,FALSE),0)</f>
        <v>0.1265</v>
      </c>
      <c r="E1839" s="60">
        <f t="shared" ca="1" si="444"/>
        <v>4.7279E-4</v>
      </c>
      <c r="F1839" s="62">
        <f t="shared" si="441"/>
        <v>1.3</v>
      </c>
      <c r="G1839" s="63">
        <f t="shared" ca="1" si="445"/>
        <v>1.000614627</v>
      </c>
      <c r="H1839" s="60">
        <f ca="1">TRUNC(PRODUCT(G$10:G1838),15)</f>
        <v>1.58944883241385</v>
      </c>
      <c r="I1839" s="60">
        <f t="shared" si="446"/>
        <v>1</v>
      </c>
      <c r="J1839" s="60">
        <f t="shared" ca="1" si="447"/>
        <v>1.58944883</v>
      </c>
      <c r="K1839" s="60">
        <f t="shared" ca="1" si="448"/>
        <v>0.58944883000000003</v>
      </c>
      <c r="L1839" s="64">
        <f>IF(VLOOKUP(A1839,$U$12:$AD$125,8)=VLOOKUP(A1838,$U$12:$AD$125,8),0,VLOOKUP(A1839,U$12:$AD$125,8))</f>
        <v>0</v>
      </c>
      <c r="M1839" s="65">
        <f>IF(L1839&gt;0,VLOOKUP(L1839,T$12:$AC$125,7),0)</f>
        <v>0</v>
      </c>
      <c r="N1839" s="60">
        <f t="shared" si="449"/>
        <v>0</v>
      </c>
      <c r="O1839" s="60">
        <f t="shared" ca="1" si="450"/>
        <v>0.58944883000000003</v>
      </c>
      <c r="P1839" s="66" t="str">
        <f t="shared" si="451"/>
        <v>A+J=</v>
      </c>
      <c r="Q1839" s="67">
        <f t="shared" si="452"/>
        <v>45882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</row>
    <row r="1840" spans="1:147" x14ac:dyDescent="0.2">
      <c r="A1840" s="59">
        <f t="shared" si="440"/>
        <v>45206</v>
      </c>
      <c r="B1840" s="70">
        <f t="shared" ca="1" si="442"/>
        <v>1.5904257500000001</v>
      </c>
      <c r="C1840" s="60">
        <f t="shared" si="443"/>
        <v>1</v>
      </c>
      <c r="D1840" s="61">
        <f ca="1">IF(A1840&lt;$B$1,VLOOKUP(A1840,[1]DI!$A$4:$B$15000,2,FALSE),0)</f>
        <v>0</v>
      </c>
      <c r="E1840" s="60">
        <f t="shared" ca="1" si="444"/>
        <v>0</v>
      </c>
      <c r="F1840" s="62">
        <f t="shared" si="441"/>
        <v>1.3</v>
      </c>
      <c r="G1840" s="63">
        <f t="shared" ca="1" si="445"/>
        <v>1</v>
      </c>
      <c r="H1840" s="60">
        <f ca="1">TRUNC(PRODUCT(G$10:G1839),15)</f>
        <v>1.5904257505813699</v>
      </c>
      <c r="I1840" s="60">
        <f t="shared" si="446"/>
        <v>1</v>
      </c>
      <c r="J1840" s="60">
        <f t="shared" ca="1" si="447"/>
        <v>1.5904257500000001</v>
      </c>
      <c r="K1840" s="60">
        <f t="shared" ca="1" si="448"/>
        <v>0.59042574999999997</v>
      </c>
      <c r="L1840" s="64">
        <f>IF(VLOOKUP(A1840,$U$12:$AD$125,8)=VLOOKUP(A1839,$U$12:$AD$125,8),0,VLOOKUP(A1840,U$12:$AD$125,8))</f>
        <v>0</v>
      </c>
      <c r="M1840" s="65">
        <f>IF(L1840&gt;0,VLOOKUP(L1840,T$12:$AC$125,7),0)</f>
        <v>0</v>
      </c>
      <c r="N1840" s="60">
        <f t="shared" si="449"/>
        <v>0</v>
      </c>
      <c r="O1840" s="60">
        <f t="shared" ca="1" si="450"/>
        <v>0.59042574999999997</v>
      </c>
      <c r="P1840" s="66" t="str">
        <f t="shared" si="451"/>
        <v>A+J=</v>
      </c>
      <c r="Q1840" s="67">
        <f t="shared" si="452"/>
        <v>45882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</row>
    <row r="1841" spans="1:147" x14ac:dyDescent="0.2">
      <c r="A1841" s="59">
        <f t="shared" si="440"/>
        <v>45207</v>
      </c>
      <c r="B1841" s="70">
        <f t="shared" ca="1" si="442"/>
        <v>1.5904257500000001</v>
      </c>
      <c r="C1841" s="60">
        <f t="shared" si="443"/>
        <v>1</v>
      </c>
      <c r="D1841" s="61">
        <f ca="1">IF(A1841&lt;$B$1,VLOOKUP(A1841,[1]DI!$A$4:$B$15000,2,FALSE),0)</f>
        <v>0</v>
      </c>
      <c r="E1841" s="60">
        <f t="shared" ca="1" si="444"/>
        <v>0</v>
      </c>
      <c r="F1841" s="62">
        <f t="shared" si="441"/>
        <v>1.3</v>
      </c>
      <c r="G1841" s="63">
        <f t="shared" ca="1" si="445"/>
        <v>1</v>
      </c>
      <c r="H1841" s="60">
        <f ca="1">TRUNC(PRODUCT(G$10:G1840),15)</f>
        <v>1.5904257505813699</v>
      </c>
      <c r="I1841" s="60">
        <f t="shared" si="446"/>
        <v>1</v>
      </c>
      <c r="J1841" s="60">
        <f t="shared" ca="1" si="447"/>
        <v>1.5904257500000001</v>
      </c>
      <c r="K1841" s="60">
        <f t="shared" ca="1" si="448"/>
        <v>0.59042574999999997</v>
      </c>
      <c r="L1841" s="64">
        <f>IF(VLOOKUP(A1841,$U$12:$AD$125,8)=VLOOKUP(A1840,$U$12:$AD$125,8),0,VLOOKUP(A1841,U$12:$AD$125,8))</f>
        <v>0</v>
      </c>
      <c r="M1841" s="65">
        <f>IF(L1841&gt;0,VLOOKUP(L1841,T$12:$AC$125,7),0)</f>
        <v>0</v>
      </c>
      <c r="N1841" s="60">
        <f t="shared" si="449"/>
        <v>0</v>
      </c>
      <c r="O1841" s="60">
        <f t="shared" ca="1" si="450"/>
        <v>0.59042574999999997</v>
      </c>
      <c r="P1841" s="66" t="str">
        <f t="shared" si="451"/>
        <v>A+J=</v>
      </c>
      <c r="Q1841" s="67">
        <f t="shared" si="452"/>
        <v>45882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</row>
    <row r="1842" spans="1:147" x14ac:dyDescent="0.2">
      <c r="A1842" s="59">
        <f t="shared" si="440"/>
        <v>45208</v>
      </c>
      <c r="B1842" s="70">
        <f t="shared" ca="1" si="442"/>
        <v>1.5904257500000001</v>
      </c>
      <c r="C1842" s="60">
        <f t="shared" si="443"/>
        <v>1</v>
      </c>
      <c r="D1842" s="61">
        <f ca="1">IF(A1842&lt;$B$1,VLOOKUP(A1842,[1]DI!$A$4:$B$15000,2,FALSE),0)</f>
        <v>0.1265</v>
      </c>
      <c r="E1842" s="60">
        <f t="shared" ca="1" si="444"/>
        <v>4.7279E-4</v>
      </c>
      <c r="F1842" s="62">
        <f t="shared" si="441"/>
        <v>1.3</v>
      </c>
      <c r="G1842" s="63">
        <f t="shared" ca="1" si="445"/>
        <v>1.000614627</v>
      </c>
      <c r="H1842" s="60">
        <f ca="1">TRUNC(PRODUCT(G$10:G1841),15)</f>
        <v>1.5904257505813699</v>
      </c>
      <c r="I1842" s="60">
        <f t="shared" si="446"/>
        <v>1</v>
      </c>
      <c r="J1842" s="60">
        <f t="shared" ca="1" si="447"/>
        <v>1.5904257500000001</v>
      </c>
      <c r="K1842" s="60">
        <f t="shared" ca="1" si="448"/>
        <v>0.59042574999999997</v>
      </c>
      <c r="L1842" s="64">
        <f>IF(VLOOKUP(A1842,$U$12:$AD$125,8)=VLOOKUP(A1841,$U$12:$AD$125,8),0,VLOOKUP(A1842,U$12:$AD$125,8))</f>
        <v>0</v>
      </c>
      <c r="M1842" s="65">
        <f>IF(L1842&gt;0,VLOOKUP(L1842,T$12:$AC$125,7),0)</f>
        <v>0</v>
      </c>
      <c r="N1842" s="60">
        <f t="shared" si="449"/>
        <v>0</v>
      </c>
      <c r="O1842" s="60">
        <f t="shared" ca="1" si="450"/>
        <v>0.59042574999999997</v>
      </c>
      <c r="P1842" s="66" t="str">
        <f t="shared" si="451"/>
        <v>A+J=</v>
      </c>
      <c r="Q1842" s="67">
        <f t="shared" si="452"/>
        <v>45882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</row>
    <row r="1843" spans="1:147" x14ac:dyDescent="0.2">
      <c r="A1843" s="59">
        <f t="shared" si="440"/>
        <v>45209</v>
      </c>
      <c r="B1843" s="70">
        <f t="shared" ca="1" si="442"/>
        <v>1.59140327</v>
      </c>
      <c r="C1843" s="60">
        <f t="shared" si="443"/>
        <v>1</v>
      </c>
      <c r="D1843" s="61">
        <f ca="1">IF(A1843&lt;$B$1,VLOOKUP(A1843,[1]DI!$A$4:$B$15000,2,FALSE),0)</f>
        <v>0.1265</v>
      </c>
      <c r="E1843" s="60">
        <f t="shared" ca="1" si="444"/>
        <v>4.7279E-4</v>
      </c>
      <c r="F1843" s="62">
        <f t="shared" si="441"/>
        <v>1.3</v>
      </c>
      <c r="G1843" s="63">
        <f t="shared" ca="1" si="445"/>
        <v>1.000614627</v>
      </c>
      <c r="H1843" s="60">
        <f ca="1">TRUNC(PRODUCT(G$10:G1842),15)</f>
        <v>1.59140326918917</v>
      </c>
      <c r="I1843" s="60">
        <f t="shared" si="446"/>
        <v>1</v>
      </c>
      <c r="J1843" s="60">
        <f t="shared" ca="1" si="447"/>
        <v>1.59140327</v>
      </c>
      <c r="K1843" s="60">
        <f t="shared" ca="1" si="448"/>
        <v>0.59140327000000004</v>
      </c>
      <c r="L1843" s="64">
        <f>IF(VLOOKUP(A1843,$U$12:$AD$125,8)=VLOOKUP(A1842,$U$12:$AD$125,8),0,VLOOKUP(A1843,U$12:$AD$125,8))</f>
        <v>0</v>
      </c>
      <c r="M1843" s="65">
        <f>IF(L1843&gt;0,VLOOKUP(L1843,T$12:$AC$125,7),0)</f>
        <v>0</v>
      </c>
      <c r="N1843" s="60">
        <f t="shared" si="449"/>
        <v>0</v>
      </c>
      <c r="O1843" s="60">
        <f t="shared" ca="1" si="450"/>
        <v>0.59140327000000004</v>
      </c>
      <c r="P1843" s="66" t="str">
        <f t="shared" si="451"/>
        <v>A+J=</v>
      </c>
      <c r="Q1843" s="67">
        <f t="shared" si="452"/>
        <v>45882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</row>
    <row r="1844" spans="1:147" x14ac:dyDescent="0.2">
      <c r="A1844" s="59">
        <f t="shared" si="440"/>
        <v>45210</v>
      </c>
      <c r="B1844" s="70">
        <f t="shared" ca="1" si="442"/>
        <v>1.5923813899999999</v>
      </c>
      <c r="C1844" s="60">
        <f t="shared" si="443"/>
        <v>1</v>
      </c>
      <c r="D1844" s="61">
        <f ca="1">IF(A1844&lt;$B$1,VLOOKUP(A1844,[1]DI!$A$4:$B$15000,2,FALSE),0)</f>
        <v>0.1265</v>
      </c>
      <c r="E1844" s="60">
        <f t="shared" ca="1" si="444"/>
        <v>4.7279E-4</v>
      </c>
      <c r="F1844" s="62">
        <f t="shared" si="441"/>
        <v>1.3</v>
      </c>
      <c r="G1844" s="63">
        <f t="shared" ca="1" si="445"/>
        <v>1.000614627</v>
      </c>
      <c r="H1844" s="60">
        <f ca="1">TRUNC(PRODUCT(G$10:G1843),15)</f>
        <v>1.5923813886063101</v>
      </c>
      <c r="I1844" s="60">
        <f t="shared" si="446"/>
        <v>1</v>
      </c>
      <c r="J1844" s="60">
        <f t="shared" ca="1" si="447"/>
        <v>1.5923813899999999</v>
      </c>
      <c r="K1844" s="60">
        <f t="shared" ca="1" si="448"/>
        <v>0.59238139000000001</v>
      </c>
      <c r="L1844" s="64">
        <f>IF(VLOOKUP(A1844,$U$12:$AD$125,8)=VLOOKUP(A1843,$U$12:$AD$125,8),0,VLOOKUP(A1844,U$12:$AD$125,8))</f>
        <v>0</v>
      </c>
      <c r="M1844" s="65">
        <f>IF(L1844&gt;0,VLOOKUP(L1844,T$12:$AC$125,7),0)</f>
        <v>0</v>
      </c>
      <c r="N1844" s="60">
        <f t="shared" si="449"/>
        <v>0</v>
      </c>
      <c r="O1844" s="60">
        <f t="shared" ca="1" si="450"/>
        <v>0.59238139000000001</v>
      </c>
      <c r="P1844" s="66" t="str">
        <f t="shared" si="451"/>
        <v>A+J=</v>
      </c>
      <c r="Q1844" s="67">
        <f t="shared" si="452"/>
        <v>45882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</row>
    <row r="1845" spans="1:147" x14ac:dyDescent="0.2">
      <c r="A1845" s="59">
        <f t="shared" si="440"/>
        <v>45211</v>
      </c>
      <c r="B1845" s="70">
        <f t="shared" ca="1" si="442"/>
        <v>1.5933601099999999</v>
      </c>
      <c r="C1845" s="60">
        <f t="shared" si="443"/>
        <v>1</v>
      </c>
      <c r="D1845" s="61">
        <f ca="1">IF(A1845&lt;$B$1,VLOOKUP(A1845,[1]DI!$A$4:$B$15000,2,FALSE),0)</f>
        <v>0</v>
      </c>
      <c r="E1845" s="60">
        <f t="shared" ca="1" si="444"/>
        <v>0</v>
      </c>
      <c r="F1845" s="62">
        <f t="shared" si="441"/>
        <v>1.3</v>
      </c>
      <c r="G1845" s="63">
        <f t="shared" ca="1" si="445"/>
        <v>1</v>
      </c>
      <c r="H1845" s="60">
        <f ca="1">TRUNC(PRODUCT(G$10:G1844),15)</f>
        <v>1.59336010920204</v>
      </c>
      <c r="I1845" s="60">
        <f t="shared" si="446"/>
        <v>1</v>
      </c>
      <c r="J1845" s="60">
        <f t="shared" ca="1" si="447"/>
        <v>1.5933601100000001</v>
      </c>
      <c r="K1845" s="60">
        <f t="shared" ca="1" si="448"/>
        <v>0.59336011</v>
      </c>
      <c r="L1845" s="64">
        <f>IF(VLOOKUP(A1845,$U$12:$AD$125,8)=VLOOKUP(A1844,$U$12:$AD$125,8),0,VLOOKUP(A1845,U$12:$AD$125,8))</f>
        <v>0</v>
      </c>
      <c r="M1845" s="65">
        <f>IF(L1845&gt;0,VLOOKUP(L1845,T$12:$AC$125,7),0)</f>
        <v>0</v>
      </c>
      <c r="N1845" s="60">
        <f t="shared" si="449"/>
        <v>0</v>
      </c>
      <c r="O1845" s="60">
        <f t="shared" ca="1" si="450"/>
        <v>0.59336011</v>
      </c>
      <c r="P1845" s="66" t="str">
        <f t="shared" si="451"/>
        <v>A+J=</v>
      </c>
      <c r="Q1845" s="67">
        <f t="shared" si="452"/>
        <v>45882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</row>
    <row r="1846" spans="1:147" x14ac:dyDescent="0.2">
      <c r="A1846" s="59">
        <f t="shared" si="440"/>
        <v>45212</v>
      </c>
      <c r="B1846" s="70">
        <f t="shared" ca="1" si="442"/>
        <v>1.5933601099999999</v>
      </c>
      <c r="C1846" s="60">
        <f t="shared" si="443"/>
        <v>1</v>
      </c>
      <c r="D1846" s="61">
        <f ca="1">IF(A1846&lt;$B$1,VLOOKUP(A1846,[1]DI!$A$4:$B$15000,2,FALSE),0)</f>
        <v>0.1265</v>
      </c>
      <c r="E1846" s="60">
        <f t="shared" ca="1" si="444"/>
        <v>4.7279E-4</v>
      </c>
      <c r="F1846" s="62">
        <f t="shared" si="441"/>
        <v>1.3</v>
      </c>
      <c r="G1846" s="63">
        <f t="shared" ca="1" si="445"/>
        <v>1.000614627</v>
      </c>
      <c r="H1846" s="60">
        <f ca="1">TRUNC(PRODUCT(G$10:G1845),15)</f>
        <v>1.59336010920204</v>
      </c>
      <c r="I1846" s="60">
        <f t="shared" si="446"/>
        <v>1</v>
      </c>
      <c r="J1846" s="60">
        <f t="shared" ca="1" si="447"/>
        <v>1.5933601100000001</v>
      </c>
      <c r="K1846" s="60">
        <f t="shared" ca="1" si="448"/>
        <v>0.59336011</v>
      </c>
      <c r="L1846" s="64">
        <f>IF(VLOOKUP(A1846,$U$12:$AD$125,8)=VLOOKUP(A1845,$U$12:$AD$125,8),0,VLOOKUP(A1846,U$12:$AD$125,8))</f>
        <v>0</v>
      </c>
      <c r="M1846" s="65">
        <f>IF(L1846&gt;0,VLOOKUP(L1846,T$12:$AC$125,7),0)</f>
        <v>0</v>
      </c>
      <c r="N1846" s="60">
        <f t="shared" si="449"/>
        <v>0</v>
      </c>
      <c r="O1846" s="60">
        <f t="shared" ca="1" si="450"/>
        <v>0.59336011</v>
      </c>
      <c r="P1846" s="66" t="str">
        <f t="shared" si="451"/>
        <v>A+J=</v>
      </c>
      <c r="Q1846" s="67">
        <f t="shared" si="452"/>
        <v>45882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</row>
    <row r="1847" spans="1:147" x14ac:dyDescent="0.2">
      <c r="A1847" s="59">
        <f t="shared" si="440"/>
        <v>45213</v>
      </c>
      <c r="B1847" s="70">
        <f t="shared" ca="1" si="442"/>
        <v>1.59433943</v>
      </c>
      <c r="C1847" s="60">
        <f t="shared" si="443"/>
        <v>1</v>
      </c>
      <c r="D1847" s="61">
        <f ca="1">IF(A1847&lt;$B$1,VLOOKUP(A1847,[1]DI!$A$4:$B$15000,2,FALSE),0)</f>
        <v>0</v>
      </c>
      <c r="E1847" s="60">
        <f t="shared" ca="1" si="444"/>
        <v>0</v>
      </c>
      <c r="F1847" s="62">
        <f t="shared" si="441"/>
        <v>1.3</v>
      </c>
      <c r="G1847" s="63">
        <f t="shared" ca="1" si="445"/>
        <v>1</v>
      </c>
      <c r="H1847" s="60">
        <f ca="1">TRUNC(PRODUCT(G$10:G1846),15)</f>
        <v>1.5943394313458801</v>
      </c>
      <c r="I1847" s="60">
        <f t="shared" si="446"/>
        <v>1</v>
      </c>
      <c r="J1847" s="60">
        <f t="shared" ca="1" si="447"/>
        <v>1.59433943</v>
      </c>
      <c r="K1847" s="60">
        <f t="shared" ca="1" si="448"/>
        <v>0.59433943</v>
      </c>
      <c r="L1847" s="64">
        <f>IF(VLOOKUP(A1847,$U$12:$AD$125,8)=VLOOKUP(A1846,$U$12:$AD$125,8),0,VLOOKUP(A1847,U$12:$AD$125,8))</f>
        <v>0</v>
      </c>
      <c r="M1847" s="65">
        <f>IF(L1847&gt;0,VLOOKUP(L1847,T$12:$AC$125,7),0)</f>
        <v>0</v>
      </c>
      <c r="N1847" s="60">
        <f t="shared" si="449"/>
        <v>0</v>
      </c>
      <c r="O1847" s="60">
        <f t="shared" ca="1" si="450"/>
        <v>0.59433943</v>
      </c>
      <c r="P1847" s="66" t="str">
        <f t="shared" si="451"/>
        <v>A+J=</v>
      </c>
      <c r="Q1847" s="67">
        <f t="shared" si="452"/>
        <v>45882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</row>
    <row r="1848" spans="1:147" x14ac:dyDescent="0.2">
      <c r="A1848" s="59">
        <f t="shared" si="440"/>
        <v>45214</v>
      </c>
      <c r="B1848" s="70">
        <f t="shared" ca="1" si="442"/>
        <v>1.59433943</v>
      </c>
      <c r="C1848" s="60">
        <f t="shared" si="443"/>
        <v>1</v>
      </c>
      <c r="D1848" s="61">
        <f ca="1">IF(A1848&lt;$B$1,VLOOKUP(A1848,[1]DI!$A$4:$B$15000,2,FALSE),0)</f>
        <v>0</v>
      </c>
      <c r="E1848" s="60">
        <f t="shared" ca="1" si="444"/>
        <v>0</v>
      </c>
      <c r="F1848" s="62">
        <f t="shared" si="441"/>
        <v>1.3</v>
      </c>
      <c r="G1848" s="63">
        <f t="shared" ca="1" si="445"/>
        <v>1</v>
      </c>
      <c r="H1848" s="60">
        <f ca="1">TRUNC(PRODUCT(G$10:G1847),15)</f>
        <v>1.5943394313458801</v>
      </c>
      <c r="I1848" s="60">
        <f t="shared" si="446"/>
        <v>1</v>
      </c>
      <c r="J1848" s="60">
        <f t="shared" ca="1" si="447"/>
        <v>1.59433943</v>
      </c>
      <c r="K1848" s="60">
        <f t="shared" ca="1" si="448"/>
        <v>0.59433943</v>
      </c>
      <c r="L1848" s="64">
        <f>IF(VLOOKUP(A1848,$U$12:$AD$125,8)=VLOOKUP(A1847,$U$12:$AD$125,8),0,VLOOKUP(A1848,U$12:$AD$125,8))</f>
        <v>0</v>
      </c>
      <c r="M1848" s="65">
        <f>IF(L1848&gt;0,VLOOKUP(L1848,T$12:$AC$125,7),0)</f>
        <v>0</v>
      </c>
      <c r="N1848" s="60">
        <f t="shared" si="449"/>
        <v>0</v>
      </c>
      <c r="O1848" s="60">
        <f t="shared" ca="1" si="450"/>
        <v>0.59433943</v>
      </c>
      <c r="P1848" s="66" t="str">
        <f t="shared" si="451"/>
        <v>A+J=</v>
      </c>
      <c r="Q1848" s="67">
        <f t="shared" si="452"/>
        <v>45882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</row>
    <row r="1849" spans="1:147" x14ac:dyDescent="0.2">
      <c r="A1849" s="59">
        <f t="shared" si="440"/>
        <v>45215</v>
      </c>
      <c r="B1849" s="70">
        <f t="shared" ca="1" si="442"/>
        <v>1.59433943</v>
      </c>
      <c r="C1849" s="60">
        <f t="shared" si="443"/>
        <v>1</v>
      </c>
      <c r="D1849" s="61">
        <f ca="1">IF(A1849&lt;$B$1,VLOOKUP(A1849,[1]DI!$A$4:$B$15000,2,FALSE),0)</f>
        <v>0.1265</v>
      </c>
      <c r="E1849" s="60">
        <f t="shared" ca="1" si="444"/>
        <v>4.7279E-4</v>
      </c>
      <c r="F1849" s="62">
        <f t="shared" si="441"/>
        <v>1.3</v>
      </c>
      <c r="G1849" s="63">
        <f t="shared" ca="1" si="445"/>
        <v>1.000614627</v>
      </c>
      <c r="H1849" s="60">
        <f ca="1">TRUNC(PRODUCT(G$10:G1848),15)</f>
        <v>1.5943394313458801</v>
      </c>
      <c r="I1849" s="60">
        <f t="shared" si="446"/>
        <v>1</v>
      </c>
      <c r="J1849" s="60">
        <f t="shared" ca="1" si="447"/>
        <v>1.59433943</v>
      </c>
      <c r="K1849" s="60">
        <f t="shared" ca="1" si="448"/>
        <v>0.59433943</v>
      </c>
      <c r="L1849" s="64">
        <f>IF(VLOOKUP(A1849,$U$12:$AD$125,8)=VLOOKUP(A1848,$U$12:$AD$125,8),0,VLOOKUP(A1849,U$12:$AD$125,8))</f>
        <v>0</v>
      </c>
      <c r="M1849" s="65">
        <f>IF(L1849&gt;0,VLOOKUP(L1849,T$12:$AC$125,7),0)</f>
        <v>0</v>
      </c>
      <c r="N1849" s="60">
        <f t="shared" si="449"/>
        <v>0</v>
      </c>
      <c r="O1849" s="60">
        <f t="shared" ca="1" si="450"/>
        <v>0.59433943</v>
      </c>
      <c r="P1849" s="66" t="str">
        <f t="shared" si="451"/>
        <v>A+J=</v>
      </c>
      <c r="Q1849" s="67">
        <f t="shared" si="452"/>
        <v>45882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</row>
    <row r="1850" spans="1:147" x14ac:dyDescent="0.2">
      <c r="A1850" s="59">
        <f t="shared" si="440"/>
        <v>45216</v>
      </c>
      <c r="B1850" s="70">
        <f t="shared" ca="1" si="442"/>
        <v>1.59531936</v>
      </c>
      <c r="C1850" s="60">
        <f t="shared" si="443"/>
        <v>1</v>
      </c>
      <c r="D1850" s="61">
        <f ca="1">IF(A1850&lt;$B$1,VLOOKUP(A1850,[1]DI!$A$4:$B$15000,2,FALSE),0)</f>
        <v>0.1265</v>
      </c>
      <c r="E1850" s="60">
        <f t="shared" ca="1" si="444"/>
        <v>4.7279E-4</v>
      </c>
      <c r="F1850" s="62">
        <f t="shared" si="441"/>
        <v>1.3</v>
      </c>
      <c r="G1850" s="63">
        <f t="shared" ca="1" si="445"/>
        <v>1.000614627</v>
      </c>
      <c r="H1850" s="60">
        <f ca="1">TRUNC(PRODUCT(G$10:G1849),15)</f>
        <v>1.59531935540755</v>
      </c>
      <c r="I1850" s="60">
        <f t="shared" si="446"/>
        <v>1</v>
      </c>
      <c r="J1850" s="60">
        <f t="shared" ca="1" si="447"/>
        <v>1.59531936</v>
      </c>
      <c r="K1850" s="60">
        <f t="shared" ca="1" si="448"/>
        <v>0.59531935999999996</v>
      </c>
      <c r="L1850" s="64">
        <f>IF(VLOOKUP(A1850,$U$12:$AD$125,8)=VLOOKUP(A1849,$U$12:$AD$125,8),0,VLOOKUP(A1850,U$12:$AD$125,8))</f>
        <v>0</v>
      </c>
      <c r="M1850" s="65">
        <f>IF(L1850&gt;0,VLOOKUP(L1850,T$12:$AC$125,7),0)</f>
        <v>0</v>
      </c>
      <c r="N1850" s="60">
        <f t="shared" si="449"/>
        <v>0</v>
      </c>
      <c r="O1850" s="60">
        <f t="shared" ca="1" si="450"/>
        <v>0.59531935999999996</v>
      </c>
      <c r="P1850" s="66" t="str">
        <f t="shared" si="451"/>
        <v>A+J=</v>
      </c>
      <c r="Q1850" s="67">
        <f t="shared" si="452"/>
        <v>45882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</row>
    <row r="1851" spans="1:147" x14ac:dyDescent="0.2">
      <c r="A1851" s="59">
        <f t="shared" si="440"/>
        <v>45217</v>
      </c>
      <c r="B1851" s="70">
        <f t="shared" ca="1" si="442"/>
        <v>1.5962998800000001</v>
      </c>
      <c r="C1851" s="60">
        <f t="shared" si="443"/>
        <v>1</v>
      </c>
      <c r="D1851" s="61">
        <f ca="1">IF(A1851&lt;$B$1,VLOOKUP(A1851,[1]DI!$A$4:$B$15000,2,FALSE),0)</f>
        <v>0.1265</v>
      </c>
      <c r="E1851" s="60">
        <f t="shared" ca="1" si="444"/>
        <v>4.7279E-4</v>
      </c>
      <c r="F1851" s="62">
        <f t="shared" si="441"/>
        <v>1.3</v>
      </c>
      <c r="G1851" s="63">
        <f t="shared" ca="1" si="445"/>
        <v>1.000614627</v>
      </c>
      <c r="H1851" s="60">
        <f ca="1">TRUNC(PRODUCT(G$10:G1850),15)</f>
        <v>1.59629988175701</v>
      </c>
      <c r="I1851" s="60">
        <f t="shared" si="446"/>
        <v>1</v>
      </c>
      <c r="J1851" s="60">
        <f t="shared" ca="1" si="447"/>
        <v>1.5962998799999999</v>
      </c>
      <c r="K1851" s="60">
        <f t="shared" ca="1" si="448"/>
        <v>0.59629988</v>
      </c>
      <c r="L1851" s="64">
        <f>IF(VLOOKUP(A1851,$U$12:$AD$125,8)=VLOOKUP(A1850,$U$12:$AD$125,8),0,VLOOKUP(A1851,U$12:$AD$125,8))</f>
        <v>0</v>
      </c>
      <c r="M1851" s="65">
        <f>IF(L1851&gt;0,VLOOKUP(L1851,T$12:$AC$125,7),0)</f>
        <v>0</v>
      </c>
      <c r="N1851" s="60">
        <f t="shared" si="449"/>
        <v>0</v>
      </c>
      <c r="O1851" s="60">
        <f t="shared" ca="1" si="450"/>
        <v>0.59629988</v>
      </c>
      <c r="P1851" s="66" t="str">
        <f t="shared" si="451"/>
        <v>A+J=</v>
      </c>
      <c r="Q1851" s="67">
        <f t="shared" si="452"/>
        <v>45882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</row>
    <row r="1852" spans="1:147" x14ac:dyDescent="0.2">
      <c r="A1852" s="59">
        <f t="shared" si="440"/>
        <v>45218</v>
      </c>
      <c r="B1852" s="70">
        <f t="shared" ca="1" si="442"/>
        <v>1.5972810100000001</v>
      </c>
      <c r="C1852" s="60">
        <f t="shared" si="443"/>
        <v>1</v>
      </c>
      <c r="D1852" s="61">
        <f ca="1">IF(A1852&lt;$B$1,VLOOKUP(A1852,[1]DI!$A$4:$B$15000,2,FALSE),0)</f>
        <v>0.1265</v>
      </c>
      <c r="E1852" s="60">
        <f t="shared" ca="1" si="444"/>
        <v>4.7279E-4</v>
      </c>
      <c r="F1852" s="62">
        <f t="shared" si="441"/>
        <v>1.3</v>
      </c>
      <c r="G1852" s="63">
        <f t="shared" ca="1" si="445"/>
        <v>1.000614627</v>
      </c>
      <c r="H1852" s="60">
        <f ca="1">TRUNC(PRODUCT(G$10:G1851),15)</f>
        <v>1.59728101076443</v>
      </c>
      <c r="I1852" s="60">
        <f t="shared" si="446"/>
        <v>1</v>
      </c>
      <c r="J1852" s="60">
        <f t="shared" ca="1" si="447"/>
        <v>1.5972810099999999</v>
      </c>
      <c r="K1852" s="60">
        <f t="shared" ca="1" si="448"/>
        <v>0.59728101</v>
      </c>
      <c r="L1852" s="64">
        <f>IF(VLOOKUP(A1852,$U$12:$AD$125,8)=VLOOKUP(A1851,$U$12:$AD$125,8),0,VLOOKUP(A1852,U$12:$AD$125,8))</f>
        <v>0</v>
      </c>
      <c r="M1852" s="65">
        <f>IF(L1852&gt;0,VLOOKUP(L1852,T$12:$AC$125,7),0)</f>
        <v>0</v>
      </c>
      <c r="N1852" s="60">
        <f t="shared" si="449"/>
        <v>0</v>
      </c>
      <c r="O1852" s="60">
        <f t="shared" ca="1" si="450"/>
        <v>0.59728101</v>
      </c>
      <c r="P1852" s="66" t="str">
        <f t="shared" si="451"/>
        <v>A+J=</v>
      </c>
      <c r="Q1852" s="67">
        <f t="shared" si="452"/>
        <v>45882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</row>
    <row r="1853" spans="1:147" x14ac:dyDescent="0.2">
      <c r="A1853" s="59">
        <f t="shared" si="440"/>
        <v>45219</v>
      </c>
      <c r="B1853" s="70">
        <f t="shared" ca="1" si="442"/>
        <v>1.59826274</v>
      </c>
      <c r="C1853" s="60">
        <f t="shared" si="443"/>
        <v>1</v>
      </c>
      <c r="D1853" s="61">
        <f ca="1">IF(A1853&lt;$B$1,VLOOKUP(A1853,[1]DI!$A$4:$B$15000,2,FALSE),0)</f>
        <v>0.1265</v>
      </c>
      <c r="E1853" s="60">
        <f t="shared" ca="1" si="444"/>
        <v>4.7279E-4</v>
      </c>
      <c r="F1853" s="62">
        <f t="shared" si="441"/>
        <v>1.3</v>
      </c>
      <c r="G1853" s="63">
        <f t="shared" ca="1" si="445"/>
        <v>1.000614627</v>
      </c>
      <c r="H1853" s="60">
        <f ca="1">TRUNC(PRODUCT(G$10:G1852),15)</f>
        <v>1.5982627428002301</v>
      </c>
      <c r="I1853" s="60">
        <f t="shared" si="446"/>
        <v>1</v>
      </c>
      <c r="J1853" s="60">
        <f t="shared" ca="1" si="447"/>
        <v>1.59826274</v>
      </c>
      <c r="K1853" s="60">
        <f t="shared" ca="1" si="448"/>
        <v>0.59826274000000002</v>
      </c>
      <c r="L1853" s="64">
        <f>IF(VLOOKUP(A1853,$U$12:$AD$125,8)=VLOOKUP(A1852,$U$12:$AD$125,8),0,VLOOKUP(A1853,U$12:$AD$125,8))</f>
        <v>0</v>
      </c>
      <c r="M1853" s="65">
        <f>IF(L1853&gt;0,VLOOKUP(L1853,T$12:$AC$125,7),0)</f>
        <v>0</v>
      </c>
      <c r="N1853" s="60">
        <f t="shared" si="449"/>
        <v>0</v>
      </c>
      <c r="O1853" s="60">
        <f t="shared" ca="1" si="450"/>
        <v>0.59826274000000002</v>
      </c>
      <c r="P1853" s="66" t="str">
        <f t="shared" si="451"/>
        <v>A+J=</v>
      </c>
      <c r="Q1853" s="67">
        <f t="shared" si="452"/>
        <v>45882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</row>
    <row r="1854" spans="1:147" x14ac:dyDescent="0.2">
      <c r="A1854" s="59">
        <f t="shared" si="440"/>
        <v>45220</v>
      </c>
      <c r="B1854" s="70">
        <f t="shared" ca="1" si="442"/>
        <v>1.59924508</v>
      </c>
      <c r="C1854" s="60">
        <f t="shared" si="443"/>
        <v>1</v>
      </c>
      <c r="D1854" s="61">
        <f ca="1">IF(A1854&lt;$B$1,VLOOKUP(A1854,[1]DI!$A$4:$B$15000,2,FALSE),0)</f>
        <v>0</v>
      </c>
      <c r="E1854" s="60">
        <f t="shared" ca="1" si="444"/>
        <v>0</v>
      </c>
      <c r="F1854" s="62">
        <f t="shared" si="441"/>
        <v>1.3</v>
      </c>
      <c r="G1854" s="63">
        <f t="shared" ca="1" si="445"/>
        <v>1</v>
      </c>
      <c r="H1854" s="60">
        <f ca="1">TRUNC(PRODUCT(G$10:G1853),15)</f>
        <v>1.59924507823505</v>
      </c>
      <c r="I1854" s="60">
        <f t="shared" si="446"/>
        <v>1</v>
      </c>
      <c r="J1854" s="60">
        <f t="shared" ca="1" si="447"/>
        <v>1.59924508</v>
      </c>
      <c r="K1854" s="60">
        <f t="shared" ca="1" si="448"/>
        <v>0.59924507999999999</v>
      </c>
      <c r="L1854" s="64">
        <f>IF(VLOOKUP(A1854,$U$12:$AD$125,8)=VLOOKUP(A1853,$U$12:$AD$125,8),0,VLOOKUP(A1854,U$12:$AD$125,8))</f>
        <v>0</v>
      </c>
      <c r="M1854" s="65">
        <f>IF(L1854&gt;0,VLOOKUP(L1854,T$12:$AC$125,7),0)</f>
        <v>0</v>
      </c>
      <c r="N1854" s="60">
        <f t="shared" si="449"/>
        <v>0</v>
      </c>
      <c r="O1854" s="60">
        <f t="shared" ca="1" si="450"/>
        <v>0.59924507999999999</v>
      </c>
      <c r="P1854" s="66" t="str">
        <f t="shared" si="451"/>
        <v>A+J=</v>
      </c>
      <c r="Q1854" s="67">
        <f t="shared" si="452"/>
        <v>45882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</row>
    <row r="1855" spans="1:147" x14ac:dyDescent="0.2">
      <c r="A1855" s="59">
        <f t="shared" si="440"/>
        <v>45221</v>
      </c>
      <c r="B1855" s="70">
        <f t="shared" ca="1" si="442"/>
        <v>1.59924508</v>
      </c>
      <c r="C1855" s="60">
        <f t="shared" si="443"/>
        <v>1</v>
      </c>
      <c r="D1855" s="61">
        <f ca="1">IF(A1855&lt;$B$1,VLOOKUP(A1855,[1]DI!$A$4:$B$15000,2,FALSE),0)</f>
        <v>0</v>
      </c>
      <c r="E1855" s="60">
        <f t="shared" ca="1" si="444"/>
        <v>0</v>
      </c>
      <c r="F1855" s="62">
        <f t="shared" si="441"/>
        <v>1.3</v>
      </c>
      <c r="G1855" s="63">
        <f t="shared" ca="1" si="445"/>
        <v>1</v>
      </c>
      <c r="H1855" s="60">
        <f ca="1">TRUNC(PRODUCT(G$10:G1854),15)</f>
        <v>1.59924507823505</v>
      </c>
      <c r="I1855" s="60">
        <f t="shared" si="446"/>
        <v>1</v>
      </c>
      <c r="J1855" s="60">
        <f t="shared" ca="1" si="447"/>
        <v>1.59924508</v>
      </c>
      <c r="K1855" s="60">
        <f t="shared" ca="1" si="448"/>
        <v>0.59924507999999999</v>
      </c>
      <c r="L1855" s="64">
        <f>IF(VLOOKUP(A1855,$U$12:$AD$125,8)=VLOOKUP(A1854,$U$12:$AD$125,8),0,VLOOKUP(A1855,U$12:$AD$125,8))</f>
        <v>0</v>
      </c>
      <c r="M1855" s="65">
        <f>IF(L1855&gt;0,VLOOKUP(L1855,T$12:$AC$125,7),0)</f>
        <v>0</v>
      </c>
      <c r="N1855" s="60">
        <f t="shared" si="449"/>
        <v>0</v>
      </c>
      <c r="O1855" s="60">
        <f t="shared" ca="1" si="450"/>
        <v>0.59924507999999999</v>
      </c>
      <c r="P1855" s="66" t="str">
        <f t="shared" si="451"/>
        <v>A+J=</v>
      </c>
      <c r="Q1855" s="67">
        <f t="shared" si="452"/>
        <v>45882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</row>
    <row r="1856" spans="1:147" x14ac:dyDescent="0.2">
      <c r="A1856" s="59">
        <f t="shared" si="440"/>
        <v>45222</v>
      </c>
      <c r="B1856" s="70">
        <f t="shared" ca="1" si="442"/>
        <v>1.59924508</v>
      </c>
      <c r="C1856" s="60">
        <f t="shared" si="443"/>
        <v>1</v>
      </c>
      <c r="D1856" s="61">
        <f ca="1">IF(A1856&lt;$B$1,VLOOKUP(A1856,[1]DI!$A$4:$B$15000,2,FALSE),0)</f>
        <v>0.1265</v>
      </c>
      <c r="E1856" s="60">
        <f t="shared" ca="1" si="444"/>
        <v>4.7279E-4</v>
      </c>
      <c r="F1856" s="62">
        <f t="shared" si="441"/>
        <v>1.3</v>
      </c>
      <c r="G1856" s="63">
        <f t="shared" ca="1" si="445"/>
        <v>1.000614627</v>
      </c>
      <c r="H1856" s="60">
        <f ca="1">TRUNC(PRODUCT(G$10:G1855),15)</f>
        <v>1.59924507823505</v>
      </c>
      <c r="I1856" s="60">
        <f t="shared" si="446"/>
        <v>1</v>
      </c>
      <c r="J1856" s="60">
        <f t="shared" ca="1" si="447"/>
        <v>1.59924508</v>
      </c>
      <c r="K1856" s="60">
        <f t="shared" ca="1" si="448"/>
        <v>0.59924507999999999</v>
      </c>
      <c r="L1856" s="64">
        <f>IF(VLOOKUP(A1856,$U$12:$AD$125,8)=VLOOKUP(A1855,$U$12:$AD$125,8),0,VLOOKUP(A1856,U$12:$AD$125,8))</f>
        <v>0</v>
      </c>
      <c r="M1856" s="65">
        <f>IF(L1856&gt;0,VLOOKUP(L1856,T$12:$AC$125,7),0)</f>
        <v>0</v>
      </c>
      <c r="N1856" s="60">
        <f t="shared" si="449"/>
        <v>0</v>
      </c>
      <c r="O1856" s="60">
        <f t="shared" ca="1" si="450"/>
        <v>0.59924507999999999</v>
      </c>
      <c r="P1856" s="66" t="str">
        <f t="shared" si="451"/>
        <v>A+J=</v>
      </c>
      <c r="Q1856" s="67">
        <f t="shared" si="452"/>
        <v>45882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</row>
    <row r="1857" spans="1:147" x14ac:dyDescent="0.2">
      <c r="A1857" s="59">
        <f t="shared" si="440"/>
        <v>45223</v>
      </c>
      <c r="B1857" s="70">
        <f t="shared" ca="1" si="442"/>
        <v>1.6002280199999999</v>
      </c>
      <c r="C1857" s="60">
        <f t="shared" si="443"/>
        <v>1</v>
      </c>
      <c r="D1857" s="61">
        <f ca="1">IF(A1857&lt;$B$1,VLOOKUP(A1857,[1]DI!$A$4:$B$15000,2,FALSE),0)</f>
        <v>0.1265</v>
      </c>
      <c r="E1857" s="60">
        <f t="shared" ca="1" si="444"/>
        <v>4.7279E-4</v>
      </c>
      <c r="F1857" s="62">
        <f t="shared" si="441"/>
        <v>1.3</v>
      </c>
      <c r="G1857" s="63">
        <f t="shared" ca="1" si="445"/>
        <v>1.000614627</v>
      </c>
      <c r="H1857" s="60">
        <f ca="1">TRUNC(PRODUCT(G$10:G1856),15)</f>
        <v>1.6002280174397501</v>
      </c>
      <c r="I1857" s="60">
        <f t="shared" si="446"/>
        <v>1</v>
      </c>
      <c r="J1857" s="60">
        <f t="shared" ca="1" si="447"/>
        <v>1.6002280200000001</v>
      </c>
      <c r="K1857" s="60">
        <f t="shared" ca="1" si="448"/>
        <v>0.60022801999999997</v>
      </c>
      <c r="L1857" s="64">
        <f>IF(VLOOKUP(A1857,$U$12:$AD$125,8)=VLOOKUP(A1856,$U$12:$AD$125,8),0,VLOOKUP(A1857,U$12:$AD$125,8))</f>
        <v>0</v>
      </c>
      <c r="M1857" s="65">
        <f>IF(L1857&gt;0,VLOOKUP(L1857,T$12:$AC$125,7),0)</f>
        <v>0</v>
      </c>
      <c r="N1857" s="60">
        <f t="shared" si="449"/>
        <v>0</v>
      </c>
      <c r="O1857" s="60">
        <f t="shared" ca="1" si="450"/>
        <v>0.60022801999999997</v>
      </c>
      <c r="P1857" s="66" t="str">
        <f t="shared" si="451"/>
        <v>A+J=</v>
      </c>
      <c r="Q1857" s="67">
        <f t="shared" si="452"/>
        <v>45882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</row>
    <row r="1858" spans="1:147" x14ac:dyDescent="0.2">
      <c r="A1858" s="59">
        <f t="shared" si="440"/>
        <v>45224</v>
      </c>
      <c r="B1858" s="70">
        <f t="shared" ca="1" si="442"/>
        <v>1.6012115599999999</v>
      </c>
      <c r="C1858" s="60">
        <f t="shared" si="443"/>
        <v>1</v>
      </c>
      <c r="D1858" s="61">
        <f ca="1">IF(A1858&lt;$B$1,VLOOKUP(A1858,[1]DI!$A$4:$B$15000,2,FALSE),0)</f>
        <v>0.1265</v>
      </c>
      <c r="E1858" s="60">
        <f t="shared" ca="1" si="444"/>
        <v>4.7279E-4</v>
      </c>
      <c r="F1858" s="62">
        <f t="shared" si="441"/>
        <v>1.3</v>
      </c>
      <c r="G1858" s="63">
        <f t="shared" ca="1" si="445"/>
        <v>1.000614627</v>
      </c>
      <c r="H1858" s="60">
        <f ca="1">TRUNC(PRODUCT(G$10:G1857),15)</f>
        <v>1.60121156078543</v>
      </c>
      <c r="I1858" s="60">
        <f t="shared" si="446"/>
        <v>1</v>
      </c>
      <c r="J1858" s="60">
        <f t="shared" ca="1" si="447"/>
        <v>1.6012115600000001</v>
      </c>
      <c r="K1858" s="60">
        <f t="shared" ca="1" si="448"/>
        <v>0.60121155999999998</v>
      </c>
      <c r="L1858" s="64">
        <f>IF(VLOOKUP(A1858,$U$12:$AD$125,8)=VLOOKUP(A1857,$U$12:$AD$125,8),0,VLOOKUP(A1858,U$12:$AD$125,8))</f>
        <v>0</v>
      </c>
      <c r="M1858" s="65">
        <f>IF(L1858&gt;0,VLOOKUP(L1858,T$12:$AC$125,7),0)</f>
        <v>0</v>
      </c>
      <c r="N1858" s="60">
        <f t="shared" si="449"/>
        <v>0</v>
      </c>
      <c r="O1858" s="60">
        <f t="shared" ca="1" si="450"/>
        <v>0.60121155999999998</v>
      </c>
      <c r="P1858" s="66" t="str">
        <f t="shared" si="451"/>
        <v>A+J=</v>
      </c>
      <c r="Q1858" s="67">
        <f t="shared" si="452"/>
        <v>45882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</row>
    <row r="1859" spans="1:147" x14ac:dyDescent="0.2">
      <c r="A1859" s="59">
        <f t="shared" si="440"/>
        <v>45225</v>
      </c>
      <c r="B1859" s="70">
        <f t="shared" ca="1" si="442"/>
        <v>1.6021957100000002</v>
      </c>
      <c r="C1859" s="60">
        <f t="shared" si="443"/>
        <v>1</v>
      </c>
      <c r="D1859" s="61">
        <f ca="1">IF(A1859&lt;$B$1,VLOOKUP(A1859,[1]DI!$A$4:$B$15000,2,FALSE),0)</f>
        <v>0.1265</v>
      </c>
      <c r="E1859" s="60">
        <f t="shared" ca="1" si="444"/>
        <v>4.7279E-4</v>
      </c>
      <c r="F1859" s="62">
        <f t="shared" si="441"/>
        <v>1.3</v>
      </c>
      <c r="G1859" s="63">
        <f t="shared" ca="1" si="445"/>
        <v>1.000614627</v>
      </c>
      <c r="H1859" s="60">
        <f ca="1">TRUNC(PRODUCT(G$10:G1858),15)</f>
        <v>1.6021957086434</v>
      </c>
      <c r="I1859" s="60">
        <f t="shared" si="446"/>
        <v>1</v>
      </c>
      <c r="J1859" s="60">
        <f t="shared" ca="1" si="447"/>
        <v>1.6021957099999999</v>
      </c>
      <c r="K1859" s="60">
        <f t="shared" ca="1" si="448"/>
        <v>0.60219571000000005</v>
      </c>
      <c r="L1859" s="64">
        <f>IF(VLOOKUP(A1859,$U$12:$AD$125,8)=VLOOKUP(A1858,$U$12:$AD$125,8),0,VLOOKUP(A1859,U$12:$AD$125,8))</f>
        <v>0</v>
      </c>
      <c r="M1859" s="65">
        <f>IF(L1859&gt;0,VLOOKUP(L1859,T$12:$AC$125,7),0)</f>
        <v>0</v>
      </c>
      <c r="N1859" s="60">
        <f t="shared" si="449"/>
        <v>0</v>
      </c>
      <c r="O1859" s="60">
        <f t="shared" ca="1" si="450"/>
        <v>0.60219571000000005</v>
      </c>
      <c r="P1859" s="66" t="str">
        <f t="shared" si="451"/>
        <v>A+J=</v>
      </c>
      <c r="Q1859" s="67">
        <f t="shared" si="452"/>
        <v>45882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</row>
    <row r="1860" spans="1:147" x14ac:dyDescent="0.2">
      <c r="A1860" s="59">
        <f t="shared" si="440"/>
        <v>45226</v>
      </c>
      <c r="B1860" s="70">
        <f t="shared" ca="1" si="442"/>
        <v>1.6031804599999999</v>
      </c>
      <c r="C1860" s="60">
        <f t="shared" si="443"/>
        <v>1</v>
      </c>
      <c r="D1860" s="61">
        <f ca="1">IF(A1860&lt;$B$1,VLOOKUP(A1860,[1]DI!$A$4:$B$15000,2,FALSE),0)</f>
        <v>0.1265</v>
      </c>
      <c r="E1860" s="60">
        <f t="shared" ca="1" si="444"/>
        <v>4.7279E-4</v>
      </c>
      <c r="F1860" s="62">
        <f t="shared" si="441"/>
        <v>1.3</v>
      </c>
      <c r="G1860" s="63">
        <f t="shared" ca="1" si="445"/>
        <v>1.000614627</v>
      </c>
      <c r="H1860" s="60">
        <f ca="1">TRUNC(PRODUCT(G$10:G1859),15)</f>
        <v>1.6031804613852201</v>
      </c>
      <c r="I1860" s="60">
        <f t="shared" si="446"/>
        <v>1</v>
      </c>
      <c r="J1860" s="60">
        <f t="shared" ca="1" si="447"/>
        <v>1.6031804599999999</v>
      </c>
      <c r="K1860" s="60">
        <f t="shared" ca="1" si="448"/>
        <v>0.60318046000000003</v>
      </c>
      <c r="L1860" s="64">
        <f>IF(VLOOKUP(A1860,$U$12:$AD$125,8)=VLOOKUP(A1859,$U$12:$AD$125,8),0,VLOOKUP(A1860,U$12:$AD$125,8))</f>
        <v>0</v>
      </c>
      <c r="M1860" s="65">
        <f>IF(L1860&gt;0,VLOOKUP(L1860,T$12:$AC$125,7),0)</f>
        <v>0</v>
      </c>
      <c r="N1860" s="60">
        <f t="shared" si="449"/>
        <v>0</v>
      </c>
      <c r="O1860" s="60">
        <f t="shared" ca="1" si="450"/>
        <v>0.60318046000000003</v>
      </c>
      <c r="P1860" s="66" t="str">
        <f t="shared" si="451"/>
        <v>A+J=</v>
      </c>
      <c r="Q1860" s="67">
        <f t="shared" si="452"/>
        <v>45882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</row>
    <row r="1861" spans="1:147" x14ac:dyDescent="0.2">
      <c r="A1861" s="59">
        <f t="shared" si="440"/>
        <v>45227</v>
      </c>
      <c r="B1861" s="70">
        <f t="shared" ca="1" si="442"/>
        <v>1.60416582</v>
      </c>
      <c r="C1861" s="60">
        <f t="shared" si="443"/>
        <v>1</v>
      </c>
      <c r="D1861" s="61">
        <f ca="1">IF(A1861&lt;$B$1,VLOOKUP(A1861,[1]DI!$A$4:$B$15000,2,FALSE),0)</f>
        <v>0</v>
      </c>
      <c r="E1861" s="60">
        <f t="shared" ca="1" si="444"/>
        <v>0</v>
      </c>
      <c r="F1861" s="62">
        <f t="shared" si="441"/>
        <v>1.3</v>
      </c>
      <c r="G1861" s="63">
        <f t="shared" ca="1" si="445"/>
        <v>1</v>
      </c>
      <c r="H1861" s="60">
        <f ca="1">TRUNC(PRODUCT(G$10:G1860),15)</f>
        <v>1.60416581938266</v>
      </c>
      <c r="I1861" s="60">
        <f t="shared" si="446"/>
        <v>1</v>
      </c>
      <c r="J1861" s="60">
        <f t="shared" ca="1" si="447"/>
        <v>1.60416582</v>
      </c>
      <c r="K1861" s="60">
        <f t="shared" ca="1" si="448"/>
        <v>0.60416581999999996</v>
      </c>
      <c r="L1861" s="64">
        <f>IF(VLOOKUP(A1861,$U$12:$AD$125,8)=VLOOKUP(A1860,$U$12:$AD$125,8),0,VLOOKUP(A1861,U$12:$AD$125,8))</f>
        <v>0</v>
      </c>
      <c r="M1861" s="65">
        <f>IF(L1861&gt;0,VLOOKUP(L1861,T$12:$AC$125,7),0)</f>
        <v>0</v>
      </c>
      <c r="N1861" s="60">
        <f t="shared" si="449"/>
        <v>0</v>
      </c>
      <c r="O1861" s="60">
        <f t="shared" ca="1" si="450"/>
        <v>0.60416581999999996</v>
      </c>
      <c r="P1861" s="66" t="str">
        <f t="shared" si="451"/>
        <v>A+J=</v>
      </c>
      <c r="Q1861" s="67">
        <f t="shared" si="452"/>
        <v>45882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</row>
    <row r="1862" spans="1:147" x14ac:dyDescent="0.2">
      <c r="A1862" s="59">
        <f t="shared" si="440"/>
        <v>45228</v>
      </c>
      <c r="B1862" s="70">
        <f t="shared" ca="1" si="442"/>
        <v>1.60416582</v>
      </c>
      <c r="C1862" s="60">
        <f t="shared" si="443"/>
        <v>1</v>
      </c>
      <c r="D1862" s="61">
        <f ca="1">IF(A1862&lt;$B$1,VLOOKUP(A1862,[1]DI!$A$4:$B$15000,2,FALSE),0)</f>
        <v>0</v>
      </c>
      <c r="E1862" s="60">
        <f t="shared" ca="1" si="444"/>
        <v>0</v>
      </c>
      <c r="F1862" s="62">
        <f t="shared" si="441"/>
        <v>1.3</v>
      </c>
      <c r="G1862" s="63">
        <f t="shared" ca="1" si="445"/>
        <v>1</v>
      </c>
      <c r="H1862" s="60">
        <f ca="1">TRUNC(PRODUCT(G$10:G1861),15)</f>
        <v>1.60416581938266</v>
      </c>
      <c r="I1862" s="60">
        <f t="shared" si="446"/>
        <v>1</v>
      </c>
      <c r="J1862" s="60">
        <f t="shared" ca="1" si="447"/>
        <v>1.60416582</v>
      </c>
      <c r="K1862" s="60">
        <f t="shared" ca="1" si="448"/>
        <v>0.60416581999999996</v>
      </c>
      <c r="L1862" s="64">
        <f>IF(VLOOKUP(A1862,$U$12:$AD$125,8)=VLOOKUP(A1861,$U$12:$AD$125,8),0,VLOOKUP(A1862,U$12:$AD$125,8))</f>
        <v>0</v>
      </c>
      <c r="M1862" s="65">
        <f>IF(L1862&gt;0,VLOOKUP(L1862,T$12:$AC$125,7),0)</f>
        <v>0</v>
      </c>
      <c r="N1862" s="60">
        <f t="shared" si="449"/>
        <v>0</v>
      </c>
      <c r="O1862" s="60">
        <f t="shared" ca="1" si="450"/>
        <v>0.60416581999999996</v>
      </c>
      <c r="P1862" s="66" t="str">
        <f t="shared" si="451"/>
        <v>A+J=</v>
      </c>
      <c r="Q1862" s="67">
        <f t="shared" si="452"/>
        <v>45882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</row>
    <row r="1863" spans="1:147" x14ac:dyDescent="0.2">
      <c r="A1863" s="59">
        <f t="shared" si="440"/>
        <v>45229</v>
      </c>
      <c r="B1863" s="70">
        <f t="shared" ca="1" si="442"/>
        <v>1.60416582</v>
      </c>
      <c r="C1863" s="60">
        <f t="shared" si="443"/>
        <v>1</v>
      </c>
      <c r="D1863" s="61">
        <f ca="1">IF(A1863&lt;$B$1,VLOOKUP(A1863,[1]DI!$A$4:$B$15000,2,FALSE),0)</f>
        <v>0.1265</v>
      </c>
      <c r="E1863" s="60">
        <f t="shared" ca="1" si="444"/>
        <v>4.7279E-4</v>
      </c>
      <c r="F1863" s="62">
        <f t="shared" si="441"/>
        <v>1.3</v>
      </c>
      <c r="G1863" s="63">
        <f t="shared" ca="1" si="445"/>
        <v>1.000614627</v>
      </c>
      <c r="H1863" s="60">
        <f ca="1">TRUNC(PRODUCT(G$10:G1862),15)</f>
        <v>1.60416581938266</v>
      </c>
      <c r="I1863" s="60">
        <f t="shared" si="446"/>
        <v>1</v>
      </c>
      <c r="J1863" s="60">
        <f t="shared" ca="1" si="447"/>
        <v>1.60416582</v>
      </c>
      <c r="K1863" s="60">
        <f t="shared" ca="1" si="448"/>
        <v>0.60416581999999996</v>
      </c>
      <c r="L1863" s="64">
        <f>IF(VLOOKUP(A1863,$U$12:$AD$125,8)=VLOOKUP(A1862,$U$12:$AD$125,8),0,VLOOKUP(A1863,U$12:$AD$125,8))</f>
        <v>0</v>
      </c>
      <c r="M1863" s="65">
        <f>IF(L1863&gt;0,VLOOKUP(L1863,T$12:$AC$125,7),0)</f>
        <v>0</v>
      </c>
      <c r="N1863" s="60">
        <f t="shared" si="449"/>
        <v>0</v>
      </c>
      <c r="O1863" s="60">
        <f t="shared" ca="1" si="450"/>
        <v>0.60416581999999996</v>
      </c>
      <c r="P1863" s="66" t="str">
        <f t="shared" si="451"/>
        <v>A+J=</v>
      </c>
      <c r="Q1863" s="67">
        <f t="shared" si="452"/>
        <v>45882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</row>
    <row r="1864" spans="1:147" x14ac:dyDescent="0.2">
      <c r="A1864" s="59">
        <f t="shared" si="440"/>
        <v>45230</v>
      </c>
      <c r="B1864" s="70">
        <f t="shared" ca="1" si="442"/>
        <v>1.6051517799999999</v>
      </c>
      <c r="C1864" s="60">
        <f t="shared" si="443"/>
        <v>1</v>
      </c>
      <c r="D1864" s="61">
        <f ca="1">IF(A1864&lt;$B$1,VLOOKUP(A1864,[1]DI!$A$4:$B$15000,2,FALSE),0)</f>
        <v>0.1265</v>
      </c>
      <c r="E1864" s="60">
        <f t="shared" ca="1" si="444"/>
        <v>4.7279E-4</v>
      </c>
      <c r="F1864" s="62">
        <f t="shared" si="441"/>
        <v>1.3</v>
      </c>
      <c r="G1864" s="63">
        <f t="shared" ca="1" si="445"/>
        <v>1.000614627</v>
      </c>
      <c r="H1864" s="60">
        <f ca="1">TRUNC(PRODUCT(G$10:G1863),15)</f>
        <v>1.60515178300773</v>
      </c>
      <c r="I1864" s="60">
        <f t="shared" si="446"/>
        <v>1</v>
      </c>
      <c r="J1864" s="60">
        <f t="shared" ca="1" si="447"/>
        <v>1.6051517799999999</v>
      </c>
      <c r="K1864" s="60">
        <f t="shared" ca="1" si="448"/>
        <v>0.60515178000000003</v>
      </c>
      <c r="L1864" s="64">
        <f>IF(VLOOKUP(A1864,$U$12:$AD$125,8)=VLOOKUP(A1863,$U$12:$AD$125,8),0,VLOOKUP(A1864,U$12:$AD$125,8))</f>
        <v>0</v>
      </c>
      <c r="M1864" s="65">
        <f>IF(L1864&gt;0,VLOOKUP(L1864,T$12:$AC$125,7),0)</f>
        <v>0</v>
      </c>
      <c r="N1864" s="60">
        <f t="shared" si="449"/>
        <v>0</v>
      </c>
      <c r="O1864" s="60">
        <f t="shared" ca="1" si="450"/>
        <v>0.60515178000000003</v>
      </c>
      <c r="P1864" s="66" t="str">
        <f t="shared" si="451"/>
        <v>A+J=</v>
      </c>
      <c r="Q1864" s="67">
        <f t="shared" si="452"/>
        <v>45882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</row>
    <row r="1865" spans="1:147" x14ac:dyDescent="0.2">
      <c r="A1865" s="59">
        <f t="shared" si="440"/>
        <v>45231</v>
      </c>
      <c r="B1865" s="70">
        <f t="shared" ca="1" si="442"/>
        <v>1.6061383500000002</v>
      </c>
      <c r="C1865" s="60">
        <f t="shared" si="443"/>
        <v>1</v>
      </c>
      <c r="D1865" s="61">
        <f ca="1">IF(A1865&lt;$B$1,VLOOKUP(A1865,[1]DI!$A$4:$B$15000,2,FALSE),0)</f>
        <v>0.1265</v>
      </c>
      <c r="E1865" s="60">
        <f t="shared" ca="1" si="444"/>
        <v>4.7279E-4</v>
      </c>
      <c r="F1865" s="62">
        <f t="shared" si="441"/>
        <v>1.3</v>
      </c>
      <c r="G1865" s="63">
        <f t="shared" ca="1" si="445"/>
        <v>1.000614627</v>
      </c>
      <c r="H1865" s="60">
        <f ca="1">TRUNC(PRODUCT(G$10:G1864),15)</f>
        <v>1.60613835263266</v>
      </c>
      <c r="I1865" s="60">
        <f t="shared" si="446"/>
        <v>1</v>
      </c>
      <c r="J1865" s="60">
        <f t="shared" ca="1" si="447"/>
        <v>1.6061383499999999</v>
      </c>
      <c r="K1865" s="60">
        <f t="shared" ca="1" si="448"/>
        <v>0.60613835000000005</v>
      </c>
      <c r="L1865" s="64">
        <f>IF(VLOOKUP(A1865,$U$12:$AD$125,8)=VLOOKUP(A1864,$U$12:$AD$125,8),0,VLOOKUP(A1865,U$12:$AD$125,8))</f>
        <v>0</v>
      </c>
      <c r="M1865" s="65">
        <f>IF(L1865&gt;0,VLOOKUP(L1865,T$12:$AC$125,7),0)</f>
        <v>0</v>
      </c>
      <c r="N1865" s="60">
        <f t="shared" si="449"/>
        <v>0</v>
      </c>
      <c r="O1865" s="60">
        <f t="shared" ca="1" si="450"/>
        <v>0.60613835000000005</v>
      </c>
      <c r="P1865" s="66" t="str">
        <f t="shared" si="451"/>
        <v>A+J=</v>
      </c>
      <c r="Q1865" s="67">
        <f t="shared" si="452"/>
        <v>45882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</row>
    <row r="1866" spans="1:147" x14ac:dyDescent="0.2">
      <c r="A1866" s="59">
        <f t="shared" si="440"/>
        <v>45232</v>
      </c>
      <c r="B1866" s="70">
        <f t="shared" ca="1" si="442"/>
        <v>1.60712553</v>
      </c>
      <c r="C1866" s="60">
        <f t="shared" si="443"/>
        <v>1</v>
      </c>
      <c r="D1866" s="61">
        <f ca="1">IF(A1866&lt;$B$1,VLOOKUP(A1866,[1]DI!$A$4:$B$15000,2,FALSE),0)</f>
        <v>0</v>
      </c>
      <c r="E1866" s="60">
        <f t="shared" ca="1" si="444"/>
        <v>0</v>
      </c>
      <c r="F1866" s="62">
        <f t="shared" si="441"/>
        <v>1.3</v>
      </c>
      <c r="G1866" s="63">
        <f t="shared" ca="1" si="445"/>
        <v>1</v>
      </c>
      <c r="H1866" s="60">
        <f ca="1">TRUNC(PRODUCT(G$10:G1865),15)</f>
        <v>1.60712552862992</v>
      </c>
      <c r="I1866" s="60">
        <f t="shared" si="446"/>
        <v>1</v>
      </c>
      <c r="J1866" s="60">
        <f t="shared" ca="1" si="447"/>
        <v>1.60712553</v>
      </c>
      <c r="K1866" s="60">
        <f t="shared" ca="1" si="448"/>
        <v>0.60712553000000002</v>
      </c>
      <c r="L1866" s="64">
        <f>IF(VLOOKUP(A1866,$U$12:$AD$125,8)=VLOOKUP(A1865,$U$12:$AD$125,8),0,VLOOKUP(A1866,U$12:$AD$125,8))</f>
        <v>0</v>
      </c>
      <c r="M1866" s="65">
        <f>IF(L1866&gt;0,VLOOKUP(L1866,T$12:$AC$125,7),0)</f>
        <v>0</v>
      </c>
      <c r="N1866" s="60">
        <f t="shared" si="449"/>
        <v>0</v>
      </c>
      <c r="O1866" s="60">
        <f t="shared" ca="1" si="450"/>
        <v>0.60712553000000002</v>
      </c>
      <c r="P1866" s="66" t="str">
        <f t="shared" si="451"/>
        <v>A+J=</v>
      </c>
      <c r="Q1866" s="67">
        <f t="shared" si="452"/>
        <v>45882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</row>
    <row r="1867" spans="1:147" x14ac:dyDescent="0.2">
      <c r="A1867" s="59">
        <f t="shared" ref="A1867:A1930" si="453">(A1866+1)</f>
        <v>45233</v>
      </c>
      <c r="B1867" s="70">
        <f t="shared" ca="1" si="442"/>
        <v>1.60712553</v>
      </c>
      <c r="C1867" s="60">
        <f t="shared" si="443"/>
        <v>1</v>
      </c>
      <c r="D1867" s="61">
        <f ca="1">IF(A1867&lt;$B$1,VLOOKUP(A1867,[1]DI!$A$4:$B$15000,2,FALSE),0)</f>
        <v>0.1215</v>
      </c>
      <c r="E1867" s="60">
        <f t="shared" ca="1" si="444"/>
        <v>4.5512999999999999E-4</v>
      </c>
      <c r="F1867" s="62">
        <f t="shared" si="441"/>
        <v>1.3</v>
      </c>
      <c r="G1867" s="63">
        <f t="shared" ca="1" si="445"/>
        <v>1.0005916690000001</v>
      </c>
      <c r="H1867" s="60">
        <f ca="1">TRUNC(PRODUCT(G$10:G1866),15)</f>
        <v>1.60712552862992</v>
      </c>
      <c r="I1867" s="60">
        <f t="shared" si="446"/>
        <v>1</v>
      </c>
      <c r="J1867" s="60">
        <f t="shared" ca="1" si="447"/>
        <v>1.60712553</v>
      </c>
      <c r="K1867" s="60">
        <f t="shared" ca="1" si="448"/>
        <v>0.60712553000000002</v>
      </c>
      <c r="L1867" s="64">
        <f>IF(VLOOKUP(A1867,$U$12:$AD$125,8)=VLOOKUP(A1866,$U$12:$AD$125,8),0,VLOOKUP(A1867,U$12:$AD$125,8))</f>
        <v>0</v>
      </c>
      <c r="M1867" s="65">
        <f>IF(L1867&gt;0,VLOOKUP(L1867,T$12:$AC$125,7),0)</f>
        <v>0</v>
      </c>
      <c r="N1867" s="60">
        <f t="shared" si="449"/>
        <v>0</v>
      </c>
      <c r="O1867" s="60">
        <f t="shared" ca="1" si="450"/>
        <v>0.60712553000000002</v>
      </c>
      <c r="P1867" s="66" t="str">
        <f t="shared" si="451"/>
        <v>A+J=</v>
      </c>
      <c r="Q1867" s="67">
        <f t="shared" si="452"/>
        <v>45882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</row>
    <row r="1868" spans="1:147" x14ac:dyDescent="0.2">
      <c r="A1868" s="59">
        <f t="shared" si="453"/>
        <v>45234</v>
      </c>
      <c r="B1868" s="70">
        <f t="shared" ca="1" si="442"/>
        <v>1.60807641</v>
      </c>
      <c r="C1868" s="60">
        <f t="shared" si="443"/>
        <v>1</v>
      </c>
      <c r="D1868" s="61">
        <f ca="1">IF(A1868&lt;$B$1,VLOOKUP(A1868,[1]DI!$A$4:$B$15000,2,FALSE),0)</f>
        <v>0</v>
      </c>
      <c r="E1868" s="60">
        <f t="shared" ca="1" si="444"/>
        <v>0</v>
      </c>
      <c r="F1868" s="62">
        <f t="shared" si="441"/>
        <v>1.3</v>
      </c>
      <c r="G1868" s="63">
        <f t="shared" ca="1" si="445"/>
        <v>1</v>
      </c>
      <c r="H1868" s="60">
        <f ca="1">TRUNC(PRODUCT(G$10:G1867),15)</f>
        <v>1.6080764149843201</v>
      </c>
      <c r="I1868" s="60">
        <f t="shared" si="446"/>
        <v>1</v>
      </c>
      <c r="J1868" s="60">
        <f t="shared" ca="1" si="447"/>
        <v>1.60807641</v>
      </c>
      <c r="K1868" s="60">
        <f t="shared" ca="1" si="448"/>
        <v>0.60807641000000001</v>
      </c>
      <c r="L1868" s="64">
        <f>IF(VLOOKUP(A1868,$U$12:$AD$125,8)=VLOOKUP(A1867,$U$12:$AD$125,8),0,VLOOKUP(A1868,U$12:$AD$125,8))</f>
        <v>0</v>
      </c>
      <c r="M1868" s="65">
        <f>IF(L1868&gt;0,VLOOKUP(L1868,T$12:$AC$125,7),0)</f>
        <v>0</v>
      </c>
      <c r="N1868" s="60">
        <f t="shared" si="449"/>
        <v>0</v>
      </c>
      <c r="O1868" s="60">
        <f t="shared" ca="1" si="450"/>
        <v>0.60807641000000001</v>
      </c>
      <c r="P1868" s="66" t="str">
        <f t="shared" si="451"/>
        <v>A+J=</v>
      </c>
      <c r="Q1868" s="67">
        <f t="shared" si="452"/>
        <v>45882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</row>
    <row r="1869" spans="1:147" x14ac:dyDescent="0.2">
      <c r="A1869" s="59">
        <f t="shared" si="453"/>
        <v>45235</v>
      </c>
      <c r="B1869" s="70">
        <f t="shared" ca="1" si="442"/>
        <v>1.60807641</v>
      </c>
      <c r="C1869" s="60">
        <f t="shared" si="443"/>
        <v>1</v>
      </c>
      <c r="D1869" s="61">
        <f ca="1">IF(A1869&lt;$B$1,VLOOKUP(A1869,[1]DI!$A$4:$B$15000,2,FALSE),0)</f>
        <v>0</v>
      </c>
      <c r="E1869" s="60">
        <f t="shared" ca="1" si="444"/>
        <v>0</v>
      </c>
      <c r="F1869" s="62">
        <f t="shared" ref="F1869:F1932" si="454">F1868</f>
        <v>1.3</v>
      </c>
      <c r="G1869" s="63">
        <f t="shared" ca="1" si="445"/>
        <v>1</v>
      </c>
      <c r="H1869" s="60">
        <f ca="1">TRUNC(PRODUCT(G$10:G1868),15)</f>
        <v>1.6080764149843201</v>
      </c>
      <c r="I1869" s="60">
        <f t="shared" si="446"/>
        <v>1</v>
      </c>
      <c r="J1869" s="60">
        <f t="shared" ca="1" si="447"/>
        <v>1.60807641</v>
      </c>
      <c r="K1869" s="60">
        <f t="shared" ca="1" si="448"/>
        <v>0.60807641000000001</v>
      </c>
      <c r="L1869" s="64">
        <f>IF(VLOOKUP(A1869,$U$12:$AD$125,8)=VLOOKUP(A1868,$U$12:$AD$125,8),0,VLOOKUP(A1869,U$12:$AD$125,8))</f>
        <v>0</v>
      </c>
      <c r="M1869" s="65">
        <f>IF(L1869&gt;0,VLOOKUP(L1869,T$12:$AC$125,7),0)</f>
        <v>0</v>
      </c>
      <c r="N1869" s="60">
        <f t="shared" si="449"/>
        <v>0</v>
      </c>
      <c r="O1869" s="60">
        <f t="shared" ca="1" si="450"/>
        <v>0.60807641000000001</v>
      </c>
      <c r="P1869" s="66" t="str">
        <f t="shared" si="451"/>
        <v>A+J=</v>
      </c>
      <c r="Q1869" s="67">
        <f t="shared" si="452"/>
        <v>45882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</row>
    <row r="1870" spans="1:147" x14ac:dyDescent="0.2">
      <c r="A1870" s="59">
        <f t="shared" si="453"/>
        <v>45236</v>
      </c>
      <c r="B1870" s="70">
        <f t="shared" ca="1" si="442"/>
        <v>1.60807641</v>
      </c>
      <c r="C1870" s="60">
        <f t="shared" si="443"/>
        <v>1</v>
      </c>
      <c r="D1870" s="61">
        <f ca="1">IF(A1870&lt;$B$1,VLOOKUP(A1870,[1]DI!$A$4:$B$15000,2,FALSE),0)</f>
        <v>0.1215</v>
      </c>
      <c r="E1870" s="60">
        <f t="shared" ca="1" si="444"/>
        <v>4.5512999999999999E-4</v>
      </c>
      <c r="F1870" s="62">
        <f t="shared" si="454"/>
        <v>1.3</v>
      </c>
      <c r="G1870" s="63">
        <f t="shared" ca="1" si="445"/>
        <v>1.0005916690000001</v>
      </c>
      <c r="H1870" s="60">
        <f ca="1">TRUNC(PRODUCT(G$10:G1869),15)</f>
        <v>1.6080764149843201</v>
      </c>
      <c r="I1870" s="60">
        <f t="shared" si="446"/>
        <v>1</v>
      </c>
      <c r="J1870" s="60">
        <f t="shared" ca="1" si="447"/>
        <v>1.60807641</v>
      </c>
      <c r="K1870" s="60">
        <f t="shared" ca="1" si="448"/>
        <v>0.60807641000000001</v>
      </c>
      <c r="L1870" s="64">
        <f>IF(VLOOKUP(A1870,$U$12:$AD$125,8)=VLOOKUP(A1869,$U$12:$AD$125,8),0,VLOOKUP(A1870,U$12:$AD$125,8))</f>
        <v>0</v>
      </c>
      <c r="M1870" s="65">
        <f>IF(L1870&gt;0,VLOOKUP(L1870,T$12:$AC$125,7),0)</f>
        <v>0</v>
      </c>
      <c r="N1870" s="60">
        <f t="shared" si="449"/>
        <v>0</v>
      </c>
      <c r="O1870" s="60">
        <f t="shared" ca="1" si="450"/>
        <v>0.60807641000000001</v>
      </c>
      <c r="P1870" s="66" t="str">
        <f t="shared" si="451"/>
        <v>A+J=</v>
      </c>
      <c r="Q1870" s="67">
        <f t="shared" si="452"/>
        <v>45882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</row>
    <row r="1871" spans="1:147" x14ac:dyDescent="0.2">
      <c r="A1871" s="59">
        <f t="shared" si="453"/>
        <v>45237</v>
      </c>
      <c r="B1871" s="70">
        <f t="shared" ca="1" si="442"/>
        <v>1.6090278599999999</v>
      </c>
      <c r="C1871" s="60">
        <f t="shared" si="443"/>
        <v>1</v>
      </c>
      <c r="D1871" s="61">
        <f ca="1">IF(A1871&lt;$B$1,VLOOKUP(A1871,[1]DI!$A$4:$B$15000,2,FALSE),0)</f>
        <v>0.1215</v>
      </c>
      <c r="E1871" s="60">
        <f t="shared" ca="1" si="444"/>
        <v>4.5512999999999999E-4</v>
      </c>
      <c r="F1871" s="62">
        <f t="shared" si="454"/>
        <v>1.3</v>
      </c>
      <c r="G1871" s="63">
        <f t="shared" ca="1" si="445"/>
        <v>1.0005916690000001</v>
      </c>
      <c r="H1871" s="60">
        <f ca="1">TRUNC(PRODUCT(G$10:G1870),15)</f>
        <v>1.6090278639486999</v>
      </c>
      <c r="I1871" s="60">
        <f t="shared" si="446"/>
        <v>1</v>
      </c>
      <c r="J1871" s="60">
        <f t="shared" ca="1" si="447"/>
        <v>1.6090278600000001</v>
      </c>
      <c r="K1871" s="60">
        <f t="shared" ca="1" si="448"/>
        <v>0.60902785999999998</v>
      </c>
      <c r="L1871" s="64">
        <f>IF(VLOOKUP(A1871,$U$12:$AD$125,8)=VLOOKUP(A1870,$U$12:$AD$125,8),0,VLOOKUP(A1871,U$12:$AD$125,8))</f>
        <v>0</v>
      </c>
      <c r="M1871" s="65">
        <f>IF(L1871&gt;0,VLOOKUP(L1871,T$12:$AC$125,7),0)</f>
        <v>0</v>
      </c>
      <c r="N1871" s="60">
        <f t="shared" si="449"/>
        <v>0</v>
      </c>
      <c r="O1871" s="60">
        <f t="shared" ca="1" si="450"/>
        <v>0.60902785999999998</v>
      </c>
      <c r="P1871" s="66" t="str">
        <f t="shared" si="451"/>
        <v>A+J=</v>
      </c>
      <c r="Q1871" s="67">
        <f t="shared" si="452"/>
        <v>45882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</row>
    <row r="1872" spans="1:147" x14ac:dyDescent="0.2">
      <c r="A1872" s="59">
        <f t="shared" si="453"/>
        <v>45238</v>
      </c>
      <c r="B1872" s="70">
        <f t="shared" ca="1" si="442"/>
        <v>1.60997988</v>
      </c>
      <c r="C1872" s="60">
        <f t="shared" si="443"/>
        <v>1</v>
      </c>
      <c r="D1872" s="61">
        <f ca="1">IF(A1872&lt;$B$1,VLOOKUP(A1872,[1]DI!$A$4:$B$15000,2,FALSE),0)</f>
        <v>0.1215</v>
      </c>
      <c r="E1872" s="60">
        <f t="shared" ca="1" si="444"/>
        <v>4.5512999999999999E-4</v>
      </c>
      <c r="F1872" s="62">
        <f t="shared" si="454"/>
        <v>1.3</v>
      </c>
      <c r="G1872" s="63">
        <f t="shared" ca="1" si="445"/>
        <v>1.0005916690000001</v>
      </c>
      <c r="H1872" s="60">
        <f ca="1">TRUNC(PRODUCT(G$10:G1871),15)</f>
        <v>1.6099798758559301</v>
      </c>
      <c r="I1872" s="60">
        <f t="shared" si="446"/>
        <v>1</v>
      </c>
      <c r="J1872" s="60">
        <f t="shared" ca="1" si="447"/>
        <v>1.60997988</v>
      </c>
      <c r="K1872" s="60">
        <f t="shared" ca="1" si="448"/>
        <v>0.60997988000000003</v>
      </c>
      <c r="L1872" s="64">
        <f>IF(VLOOKUP(A1872,$U$12:$AD$125,8)=VLOOKUP(A1871,$U$12:$AD$125,8),0,VLOOKUP(A1872,U$12:$AD$125,8))</f>
        <v>0</v>
      </c>
      <c r="M1872" s="65">
        <f>IF(L1872&gt;0,VLOOKUP(L1872,T$12:$AC$125,7),0)</f>
        <v>0</v>
      </c>
      <c r="N1872" s="60">
        <f t="shared" si="449"/>
        <v>0</v>
      </c>
      <c r="O1872" s="60">
        <f t="shared" ca="1" si="450"/>
        <v>0.60997988000000003</v>
      </c>
      <c r="P1872" s="66" t="str">
        <f t="shared" si="451"/>
        <v>A+J=</v>
      </c>
      <c r="Q1872" s="67">
        <f t="shared" si="452"/>
        <v>45882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</row>
    <row r="1873" spans="1:147" x14ac:dyDescent="0.2">
      <c r="A1873" s="59">
        <f t="shared" si="453"/>
        <v>45239</v>
      </c>
      <c r="B1873" s="70">
        <f t="shared" ca="1" si="442"/>
        <v>1.61093245</v>
      </c>
      <c r="C1873" s="60">
        <f t="shared" si="443"/>
        <v>1</v>
      </c>
      <c r="D1873" s="61">
        <f ca="1">IF(A1873&lt;$B$1,VLOOKUP(A1873,[1]DI!$A$4:$B$15000,2,FALSE),0)</f>
        <v>0.1215</v>
      </c>
      <c r="E1873" s="60">
        <f t="shared" ca="1" si="444"/>
        <v>4.5512999999999999E-4</v>
      </c>
      <c r="F1873" s="62">
        <f t="shared" si="454"/>
        <v>1.3</v>
      </c>
      <c r="G1873" s="63">
        <f t="shared" ca="1" si="445"/>
        <v>1.0005916690000001</v>
      </c>
      <c r="H1873" s="60">
        <f ca="1">TRUNC(PRODUCT(G$10:G1872),15)</f>
        <v>1.6109324510391001</v>
      </c>
      <c r="I1873" s="60">
        <f t="shared" si="446"/>
        <v>1</v>
      </c>
      <c r="J1873" s="60">
        <f t="shared" ca="1" si="447"/>
        <v>1.61093245</v>
      </c>
      <c r="K1873" s="60">
        <f t="shared" ca="1" si="448"/>
        <v>0.61093244999999996</v>
      </c>
      <c r="L1873" s="64">
        <f>IF(VLOOKUP(A1873,$U$12:$AD$125,8)=VLOOKUP(A1872,$U$12:$AD$125,8),0,VLOOKUP(A1873,U$12:$AD$125,8))</f>
        <v>0</v>
      </c>
      <c r="M1873" s="65">
        <f>IF(L1873&gt;0,VLOOKUP(L1873,T$12:$AC$125,7),0)</f>
        <v>0</v>
      </c>
      <c r="N1873" s="60">
        <f t="shared" si="449"/>
        <v>0</v>
      </c>
      <c r="O1873" s="60">
        <f t="shared" ca="1" si="450"/>
        <v>0.61093244999999996</v>
      </c>
      <c r="P1873" s="66" t="str">
        <f t="shared" si="451"/>
        <v>A+J=</v>
      </c>
      <c r="Q1873" s="67">
        <f t="shared" si="452"/>
        <v>45882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</row>
    <row r="1874" spans="1:147" x14ac:dyDescent="0.2">
      <c r="A1874" s="59">
        <f t="shared" si="453"/>
        <v>45240</v>
      </c>
      <c r="B1874" s="70">
        <f t="shared" ca="1" si="442"/>
        <v>1.61188559</v>
      </c>
      <c r="C1874" s="60">
        <f t="shared" si="443"/>
        <v>1</v>
      </c>
      <c r="D1874" s="61">
        <f ca="1">IF(A1874&lt;$B$1,VLOOKUP(A1874,[1]DI!$A$4:$B$15000,2,FALSE),0)</f>
        <v>0.1215</v>
      </c>
      <c r="E1874" s="60">
        <f t="shared" ca="1" si="444"/>
        <v>4.5512999999999999E-4</v>
      </c>
      <c r="F1874" s="62">
        <f t="shared" si="454"/>
        <v>1.3</v>
      </c>
      <c r="G1874" s="63">
        <f t="shared" ca="1" si="445"/>
        <v>1.0005916690000001</v>
      </c>
      <c r="H1874" s="60">
        <f ca="1">TRUNC(PRODUCT(G$10:G1873),15)</f>
        <v>1.6118855898314799</v>
      </c>
      <c r="I1874" s="60">
        <f t="shared" si="446"/>
        <v>1</v>
      </c>
      <c r="J1874" s="60">
        <f t="shared" ca="1" si="447"/>
        <v>1.61188559</v>
      </c>
      <c r="K1874" s="60">
        <f t="shared" ca="1" si="448"/>
        <v>0.61188558999999998</v>
      </c>
      <c r="L1874" s="64">
        <f>IF(VLOOKUP(A1874,$U$12:$AD$125,8)=VLOOKUP(A1873,$U$12:$AD$125,8),0,VLOOKUP(A1874,U$12:$AD$125,8))</f>
        <v>0</v>
      </c>
      <c r="M1874" s="65">
        <f>IF(L1874&gt;0,VLOOKUP(L1874,T$12:$AC$125,7),0)</f>
        <v>0</v>
      </c>
      <c r="N1874" s="60">
        <f t="shared" si="449"/>
        <v>0</v>
      </c>
      <c r="O1874" s="60">
        <f t="shared" ca="1" si="450"/>
        <v>0.61188558999999998</v>
      </c>
      <c r="P1874" s="66" t="str">
        <f t="shared" si="451"/>
        <v>A+J=</v>
      </c>
      <c r="Q1874" s="67">
        <f t="shared" si="452"/>
        <v>45882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</row>
    <row r="1875" spans="1:147" x14ac:dyDescent="0.2">
      <c r="A1875" s="59">
        <f t="shared" si="453"/>
        <v>45241</v>
      </c>
      <c r="B1875" s="70">
        <f t="shared" ca="1" si="442"/>
        <v>1.6128392900000001</v>
      </c>
      <c r="C1875" s="60">
        <f t="shared" si="443"/>
        <v>1</v>
      </c>
      <c r="D1875" s="61">
        <f ca="1">IF(A1875&lt;$B$1,VLOOKUP(A1875,[1]DI!$A$4:$B$15000,2,FALSE),0)</f>
        <v>0</v>
      </c>
      <c r="E1875" s="60">
        <f t="shared" ca="1" si="444"/>
        <v>0</v>
      </c>
      <c r="F1875" s="62">
        <f t="shared" si="454"/>
        <v>1.3</v>
      </c>
      <c r="G1875" s="63">
        <f t="shared" ca="1" si="445"/>
        <v>1</v>
      </c>
      <c r="H1875" s="60">
        <f ca="1">TRUNC(PRODUCT(G$10:G1874),15)</f>
        <v>1.61283929256653</v>
      </c>
      <c r="I1875" s="60">
        <f t="shared" si="446"/>
        <v>1</v>
      </c>
      <c r="J1875" s="60">
        <f t="shared" ca="1" si="447"/>
        <v>1.6128392899999999</v>
      </c>
      <c r="K1875" s="60">
        <f t="shared" ca="1" si="448"/>
        <v>0.61283929000000004</v>
      </c>
      <c r="L1875" s="64">
        <f>IF(VLOOKUP(A1875,$U$12:$AD$125,8)=VLOOKUP(A1874,$U$12:$AD$125,8),0,VLOOKUP(A1875,U$12:$AD$125,8))</f>
        <v>0</v>
      </c>
      <c r="M1875" s="65">
        <f>IF(L1875&gt;0,VLOOKUP(L1875,T$12:$AC$125,7),0)</f>
        <v>0</v>
      </c>
      <c r="N1875" s="60">
        <f t="shared" si="449"/>
        <v>0</v>
      </c>
      <c r="O1875" s="60">
        <f t="shared" ca="1" si="450"/>
        <v>0.61283929000000004</v>
      </c>
      <c r="P1875" s="66" t="str">
        <f t="shared" si="451"/>
        <v>A+J=</v>
      </c>
      <c r="Q1875" s="67">
        <f t="shared" si="452"/>
        <v>45882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</row>
    <row r="1876" spans="1:147" x14ac:dyDescent="0.2">
      <c r="A1876" s="59">
        <f t="shared" si="453"/>
        <v>45242</v>
      </c>
      <c r="B1876" s="70">
        <f t="shared" ref="B1876:B1923" ca="1" si="455">IF(A1876&lt;=TODAY(),C1876+K1876,IF(AND(A1876&gt;TODAY(),A1876&lt;=$B$1),IF(VLOOKUP(TODAY(),$A$10:$D$5000,4,FALSE)=0,"n.d",C1876+K1876),"n.d"))</f>
        <v>1.6128392900000001</v>
      </c>
      <c r="C1876" s="60">
        <f t="shared" ref="C1876:C1923" si="456">TRUNC(C1875-N1875,8)</f>
        <v>1</v>
      </c>
      <c r="D1876" s="61">
        <f ca="1">IF(A1876&lt;$B$1,VLOOKUP(A1876,[1]DI!$A$4:$B$15000,2,FALSE),0)</f>
        <v>0</v>
      </c>
      <c r="E1876" s="60">
        <f t="shared" ref="E1876:E1923" ca="1" si="457">ROUND((((1+D1876)^(1/252)-1)),8)</f>
        <v>0</v>
      </c>
      <c r="F1876" s="62">
        <f t="shared" si="454"/>
        <v>1.3</v>
      </c>
      <c r="G1876" s="63">
        <f t="shared" ref="G1876:G1923" ca="1" si="458">TRUNC((1+(E1876*F1876)),15)</f>
        <v>1</v>
      </c>
      <c r="H1876" s="60">
        <f ca="1">TRUNC(PRODUCT(G$10:G1875),15)</f>
        <v>1.61283929256653</v>
      </c>
      <c r="I1876" s="60">
        <f t="shared" ref="I1876:I1923" si="459">IF(OR(L1875&gt;0,L1875="E"),H1875,I1875)</f>
        <v>1</v>
      </c>
      <c r="J1876" s="60">
        <f t="shared" ref="J1876:J1923" ca="1" si="460">ROUND(TRUNC(H1876/I1876,15),8)</f>
        <v>1.6128392899999999</v>
      </c>
      <c r="K1876" s="60">
        <f t="shared" ref="K1876:K1923" ca="1" si="461">TRUNC((C1876*(J1876-1)),8)</f>
        <v>0.61283929000000004</v>
      </c>
      <c r="L1876" s="64">
        <f>IF(VLOOKUP(A1876,$U$12:$AD$125,8)=VLOOKUP(A1875,$U$12:$AD$125,8),0,VLOOKUP(A1876,U$12:$AD$125,8))</f>
        <v>0</v>
      </c>
      <c r="M1876" s="65">
        <f>IF(L1876&gt;0,VLOOKUP(L1876,T$12:$AC$125,7),0)</f>
        <v>0</v>
      </c>
      <c r="N1876" s="60">
        <f t="shared" ref="N1876:N1923" si="462">IF(M1876&gt;0,(C$10*M1876),0)</f>
        <v>0</v>
      </c>
      <c r="O1876" s="60">
        <f t="shared" ref="O1876:O1923" ca="1" si="463">(K1876+N1876)</f>
        <v>0.61283929000000004</v>
      </c>
      <c r="P1876" s="66" t="str">
        <f t="shared" ref="P1876:P1923" si="464">IF(L1875&gt;0,VLOOKUP(A1875,$U$12:$AD$125,9),P1875)</f>
        <v>A+J=</v>
      </c>
      <c r="Q1876" s="67">
        <f t="shared" ref="Q1876:Q1923" si="465">IF(L1875&gt;0,VLOOKUP(A1875,$U$12:$AD$125,10),Q1875)</f>
        <v>45882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</row>
    <row r="1877" spans="1:147" x14ac:dyDescent="0.2">
      <c r="A1877" s="59">
        <f t="shared" si="453"/>
        <v>45243</v>
      </c>
      <c r="B1877" s="70">
        <f t="shared" ca="1" si="455"/>
        <v>1.6128392900000001</v>
      </c>
      <c r="C1877" s="60">
        <f t="shared" si="456"/>
        <v>1</v>
      </c>
      <c r="D1877" s="61">
        <f ca="1">IF(A1877&lt;$B$1,VLOOKUP(A1877,[1]DI!$A$4:$B$15000,2,FALSE),0)</f>
        <v>0.1215</v>
      </c>
      <c r="E1877" s="60">
        <f t="shared" ca="1" si="457"/>
        <v>4.5512999999999999E-4</v>
      </c>
      <c r="F1877" s="62">
        <f t="shared" si="454"/>
        <v>1.3</v>
      </c>
      <c r="G1877" s="63">
        <f t="shared" ca="1" si="458"/>
        <v>1.0005916690000001</v>
      </c>
      <c r="H1877" s="60">
        <f ca="1">TRUNC(PRODUCT(G$10:G1876),15)</f>
        <v>1.61283929256653</v>
      </c>
      <c r="I1877" s="60">
        <f t="shared" si="459"/>
        <v>1</v>
      </c>
      <c r="J1877" s="60">
        <f t="shared" ca="1" si="460"/>
        <v>1.6128392899999999</v>
      </c>
      <c r="K1877" s="60">
        <f t="shared" ca="1" si="461"/>
        <v>0.61283929000000004</v>
      </c>
      <c r="L1877" s="64">
        <f>IF(VLOOKUP(A1877,$U$12:$AD$125,8)=VLOOKUP(A1876,$U$12:$AD$125,8),0,VLOOKUP(A1877,U$12:$AD$125,8))</f>
        <v>0</v>
      </c>
      <c r="M1877" s="65">
        <f>IF(L1877&gt;0,VLOOKUP(L1877,T$12:$AC$125,7),0)</f>
        <v>0</v>
      </c>
      <c r="N1877" s="60">
        <f t="shared" si="462"/>
        <v>0</v>
      </c>
      <c r="O1877" s="60">
        <f t="shared" ca="1" si="463"/>
        <v>0.61283929000000004</v>
      </c>
      <c r="P1877" s="66" t="str">
        <f t="shared" si="464"/>
        <v>A+J=</v>
      </c>
      <c r="Q1877" s="67">
        <f t="shared" si="465"/>
        <v>45882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</row>
    <row r="1878" spans="1:147" x14ac:dyDescent="0.2">
      <c r="A1878" s="59">
        <f t="shared" si="453"/>
        <v>45244</v>
      </c>
      <c r="B1878" s="70">
        <f t="shared" ca="1" si="455"/>
        <v>1.61379356</v>
      </c>
      <c r="C1878" s="60">
        <f t="shared" si="456"/>
        <v>1</v>
      </c>
      <c r="D1878" s="61">
        <f ca="1">IF(A1878&lt;$B$1,VLOOKUP(A1878,[1]DI!$A$4:$B$15000,2,FALSE),0)</f>
        <v>0.1215</v>
      </c>
      <c r="E1878" s="60">
        <f t="shared" ca="1" si="457"/>
        <v>4.5512999999999999E-4</v>
      </c>
      <c r="F1878" s="62">
        <f t="shared" si="454"/>
        <v>1.3</v>
      </c>
      <c r="G1878" s="63">
        <f t="shared" ca="1" si="458"/>
        <v>1.0005916690000001</v>
      </c>
      <c r="H1878" s="60">
        <f ca="1">TRUNC(PRODUCT(G$10:G1877),15)</f>
        <v>1.61379355957792</v>
      </c>
      <c r="I1878" s="60">
        <f t="shared" si="459"/>
        <v>1</v>
      </c>
      <c r="J1878" s="60">
        <f t="shared" ca="1" si="460"/>
        <v>1.61379356</v>
      </c>
      <c r="K1878" s="60">
        <f t="shared" ca="1" si="461"/>
        <v>0.61379355999999996</v>
      </c>
      <c r="L1878" s="64">
        <f>IF(VLOOKUP(A1878,$U$12:$AD$125,8)=VLOOKUP(A1877,$U$12:$AD$125,8),0,VLOOKUP(A1878,U$12:$AD$125,8))</f>
        <v>0</v>
      </c>
      <c r="M1878" s="65">
        <f>IF(L1878&gt;0,VLOOKUP(L1878,T$12:$AC$125,7),0)</f>
        <v>0</v>
      </c>
      <c r="N1878" s="60">
        <f t="shared" si="462"/>
        <v>0</v>
      </c>
      <c r="O1878" s="60">
        <f t="shared" ca="1" si="463"/>
        <v>0.61379355999999996</v>
      </c>
      <c r="P1878" s="66" t="str">
        <f t="shared" si="464"/>
        <v>A+J=</v>
      </c>
      <c r="Q1878" s="67">
        <f t="shared" si="465"/>
        <v>45882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</row>
    <row r="1879" spans="1:147" x14ac:dyDescent="0.2">
      <c r="A1879" s="59">
        <f t="shared" si="453"/>
        <v>45245</v>
      </c>
      <c r="B1879" s="70">
        <f t="shared" ca="1" si="455"/>
        <v>1.6147483899999999</v>
      </c>
      <c r="C1879" s="60">
        <f t="shared" si="456"/>
        <v>1</v>
      </c>
      <c r="D1879" s="61">
        <f ca="1">IF(A1879&lt;$B$1,VLOOKUP(A1879,[1]DI!$A$4:$B$15000,2,FALSE),0)</f>
        <v>0</v>
      </c>
      <c r="E1879" s="60">
        <f t="shared" ca="1" si="457"/>
        <v>0</v>
      </c>
      <c r="F1879" s="62">
        <f t="shared" si="454"/>
        <v>1.3</v>
      </c>
      <c r="G1879" s="63">
        <f t="shared" ca="1" si="458"/>
        <v>1</v>
      </c>
      <c r="H1879" s="60">
        <f ca="1">TRUNC(PRODUCT(G$10:G1878),15)</f>
        <v>1.61474839119952</v>
      </c>
      <c r="I1879" s="60">
        <f t="shared" si="459"/>
        <v>1</v>
      </c>
      <c r="J1879" s="60">
        <f t="shared" ca="1" si="460"/>
        <v>1.6147483899999999</v>
      </c>
      <c r="K1879" s="60">
        <f t="shared" ca="1" si="461"/>
        <v>0.61474839000000003</v>
      </c>
      <c r="L1879" s="64">
        <f>IF(VLOOKUP(A1879,$U$12:$AD$125,8)=VLOOKUP(A1878,$U$12:$AD$125,8),0,VLOOKUP(A1879,U$12:$AD$125,8))</f>
        <v>0</v>
      </c>
      <c r="M1879" s="65">
        <f>IF(L1879&gt;0,VLOOKUP(L1879,T$12:$AC$125,7),0)</f>
        <v>0</v>
      </c>
      <c r="N1879" s="60">
        <f t="shared" si="462"/>
        <v>0</v>
      </c>
      <c r="O1879" s="60">
        <f t="shared" ca="1" si="463"/>
        <v>0.61474839000000003</v>
      </c>
      <c r="P1879" s="66" t="str">
        <f t="shared" si="464"/>
        <v>A+J=</v>
      </c>
      <c r="Q1879" s="67">
        <f t="shared" si="465"/>
        <v>45882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</row>
    <row r="1880" spans="1:147" x14ac:dyDescent="0.2">
      <c r="A1880" s="59">
        <f t="shared" si="453"/>
        <v>45246</v>
      </c>
      <c r="B1880" s="70">
        <f t="shared" ca="1" si="455"/>
        <v>1.6147483899999999</v>
      </c>
      <c r="C1880" s="60">
        <f t="shared" si="456"/>
        <v>1</v>
      </c>
      <c r="D1880" s="61">
        <f ca="1">IF(A1880&lt;$B$1,VLOOKUP(A1880,[1]DI!$A$4:$B$15000,2,FALSE),0)</f>
        <v>0.1215</v>
      </c>
      <c r="E1880" s="60">
        <f t="shared" ca="1" si="457"/>
        <v>4.5512999999999999E-4</v>
      </c>
      <c r="F1880" s="62">
        <f t="shared" si="454"/>
        <v>1.3</v>
      </c>
      <c r="G1880" s="63">
        <f t="shared" ca="1" si="458"/>
        <v>1.0005916690000001</v>
      </c>
      <c r="H1880" s="60">
        <f ca="1">TRUNC(PRODUCT(G$10:G1879),15)</f>
        <v>1.61474839119952</v>
      </c>
      <c r="I1880" s="60">
        <f t="shared" si="459"/>
        <v>1</v>
      </c>
      <c r="J1880" s="60">
        <f t="shared" ca="1" si="460"/>
        <v>1.6147483899999999</v>
      </c>
      <c r="K1880" s="60">
        <f t="shared" ca="1" si="461"/>
        <v>0.61474839000000003</v>
      </c>
      <c r="L1880" s="64">
        <f>IF(VLOOKUP(A1880,$U$12:$AD$125,8)=VLOOKUP(A1879,$U$12:$AD$125,8),0,VLOOKUP(A1880,U$12:$AD$125,8))</f>
        <v>0</v>
      </c>
      <c r="M1880" s="65">
        <f>IF(L1880&gt;0,VLOOKUP(L1880,T$12:$AC$125,7),0)</f>
        <v>0</v>
      </c>
      <c r="N1880" s="60">
        <f t="shared" si="462"/>
        <v>0</v>
      </c>
      <c r="O1880" s="60">
        <f t="shared" ca="1" si="463"/>
        <v>0.61474839000000003</v>
      </c>
      <c r="P1880" s="66" t="str">
        <f t="shared" si="464"/>
        <v>A+J=</v>
      </c>
      <c r="Q1880" s="67">
        <f t="shared" si="465"/>
        <v>45882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</row>
    <row r="1881" spans="1:147" x14ac:dyDescent="0.2">
      <c r="A1881" s="59">
        <f t="shared" si="453"/>
        <v>45247</v>
      </c>
      <c r="B1881" s="70">
        <f t="shared" ca="1" si="455"/>
        <v>1.61570379</v>
      </c>
      <c r="C1881" s="60">
        <f t="shared" si="456"/>
        <v>1</v>
      </c>
      <c r="D1881" s="61">
        <f ca="1">IF(A1881&lt;$B$1,VLOOKUP(A1881,[1]DI!$A$4:$B$15000,2,FALSE),0)</f>
        <v>0.1215</v>
      </c>
      <c r="E1881" s="60">
        <f t="shared" ca="1" si="457"/>
        <v>4.5512999999999999E-4</v>
      </c>
      <c r="F1881" s="62">
        <f t="shared" si="454"/>
        <v>1.3</v>
      </c>
      <c r="G1881" s="63">
        <f t="shared" ca="1" si="458"/>
        <v>1.0005916690000001</v>
      </c>
      <c r="H1881" s="60">
        <f ca="1">TRUNC(PRODUCT(G$10:G1880),15)</f>
        <v>1.6157037877653999</v>
      </c>
      <c r="I1881" s="60">
        <f t="shared" si="459"/>
        <v>1</v>
      </c>
      <c r="J1881" s="60">
        <f t="shared" ca="1" si="460"/>
        <v>1.61570379</v>
      </c>
      <c r="K1881" s="60">
        <f t="shared" ca="1" si="461"/>
        <v>0.61570378999999997</v>
      </c>
      <c r="L1881" s="64">
        <f>IF(VLOOKUP(A1881,$U$12:$AD$125,8)=VLOOKUP(A1880,$U$12:$AD$125,8),0,VLOOKUP(A1881,U$12:$AD$125,8))</f>
        <v>0</v>
      </c>
      <c r="M1881" s="65">
        <f>IF(L1881&gt;0,VLOOKUP(L1881,T$12:$AC$125,7),0)</f>
        <v>0</v>
      </c>
      <c r="N1881" s="60">
        <f t="shared" si="462"/>
        <v>0</v>
      </c>
      <c r="O1881" s="60">
        <f t="shared" ca="1" si="463"/>
        <v>0.61570378999999997</v>
      </c>
      <c r="P1881" s="66" t="str">
        <f t="shared" si="464"/>
        <v>A+J=</v>
      </c>
      <c r="Q1881" s="67">
        <f t="shared" si="465"/>
        <v>45882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</row>
    <row r="1882" spans="1:147" x14ac:dyDescent="0.2">
      <c r="A1882" s="59">
        <f t="shared" si="453"/>
        <v>45248</v>
      </c>
      <c r="B1882" s="70">
        <f t="shared" ca="1" si="455"/>
        <v>1.61665975</v>
      </c>
      <c r="C1882" s="60">
        <f t="shared" si="456"/>
        <v>1</v>
      </c>
      <c r="D1882" s="61">
        <f ca="1">IF(A1882&lt;$B$1,VLOOKUP(A1882,[1]DI!$A$4:$B$15000,2,FALSE),0)</f>
        <v>0</v>
      </c>
      <c r="E1882" s="60">
        <f t="shared" ca="1" si="457"/>
        <v>0</v>
      </c>
      <c r="F1882" s="62">
        <f t="shared" si="454"/>
        <v>1.3</v>
      </c>
      <c r="G1882" s="63">
        <f t="shared" ca="1" si="458"/>
        <v>1</v>
      </c>
      <c r="H1882" s="60">
        <f ca="1">TRUNC(PRODUCT(G$10:G1881),15)</f>
        <v>1.6166597496098001</v>
      </c>
      <c r="I1882" s="60">
        <f t="shared" si="459"/>
        <v>1</v>
      </c>
      <c r="J1882" s="60">
        <f t="shared" ca="1" si="460"/>
        <v>1.61665975</v>
      </c>
      <c r="K1882" s="60">
        <f t="shared" ca="1" si="461"/>
        <v>0.61665974999999995</v>
      </c>
      <c r="L1882" s="64">
        <f>IF(VLOOKUP(A1882,$U$12:$AD$125,8)=VLOOKUP(A1881,$U$12:$AD$125,8),0,VLOOKUP(A1882,U$12:$AD$125,8))</f>
        <v>0</v>
      </c>
      <c r="M1882" s="65">
        <f>IF(L1882&gt;0,VLOOKUP(L1882,T$12:$AC$125,7),0)</f>
        <v>0</v>
      </c>
      <c r="N1882" s="60">
        <f t="shared" si="462"/>
        <v>0</v>
      </c>
      <c r="O1882" s="60">
        <f t="shared" ca="1" si="463"/>
        <v>0.61665974999999995</v>
      </c>
      <c r="P1882" s="66" t="str">
        <f t="shared" si="464"/>
        <v>A+J=</v>
      </c>
      <c r="Q1882" s="67">
        <f t="shared" si="465"/>
        <v>45882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</row>
    <row r="1883" spans="1:147" x14ac:dyDescent="0.2">
      <c r="A1883" s="59">
        <f t="shared" si="453"/>
        <v>45249</v>
      </c>
      <c r="B1883" s="70">
        <f t="shared" ca="1" si="455"/>
        <v>1.61665975</v>
      </c>
      <c r="C1883" s="60">
        <f t="shared" si="456"/>
        <v>1</v>
      </c>
      <c r="D1883" s="61">
        <f ca="1">IF(A1883&lt;$B$1,VLOOKUP(A1883,[1]DI!$A$4:$B$15000,2,FALSE),0)</f>
        <v>0</v>
      </c>
      <c r="E1883" s="60">
        <f t="shared" ca="1" si="457"/>
        <v>0</v>
      </c>
      <c r="F1883" s="62">
        <f t="shared" si="454"/>
        <v>1.3</v>
      </c>
      <c r="G1883" s="63">
        <f t="shared" ca="1" si="458"/>
        <v>1</v>
      </c>
      <c r="H1883" s="60">
        <f ca="1">TRUNC(PRODUCT(G$10:G1882),15)</f>
        <v>1.6166597496098001</v>
      </c>
      <c r="I1883" s="60">
        <f t="shared" si="459"/>
        <v>1</v>
      </c>
      <c r="J1883" s="60">
        <f t="shared" ca="1" si="460"/>
        <v>1.61665975</v>
      </c>
      <c r="K1883" s="60">
        <f t="shared" ca="1" si="461"/>
        <v>0.61665974999999995</v>
      </c>
      <c r="L1883" s="64">
        <f>IF(VLOOKUP(A1883,$U$12:$AD$125,8)=VLOOKUP(A1882,$U$12:$AD$125,8),0,VLOOKUP(A1883,U$12:$AD$125,8))</f>
        <v>0</v>
      </c>
      <c r="M1883" s="65">
        <f>IF(L1883&gt;0,VLOOKUP(L1883,T$12:$AC$125,7),0)</f>
        <v>0</v>
      </c>
      <c r="N1883" s="60">
        <f t="shared" si="462"/>
        <v>0</v>
      </c>
      <c r="O1883" s="60">
        <f t="shared" ca="1" si="463"/>
        <v>0.61665974999999995</v>
      </c>
      <c r="P1883" s="66" t="str">
        <f t="shared" si="464"/>
        <v>A+J=</v>
      </c>
      <c r="Q1883" s="67">
        <f t="shared" si="465"/>
        <v>45882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</row>
    <row r="1884" spans="1:147" x14ac:dyDescent="0.2">
      <c r="A1884" s="59">
        <f t="shared" si="453"/>
        <v>45250</v>
      </c>
      <c r="B1884" s="70">
        <f t="shared" ca="1" si="455"/>
        <v>1.61665975</v>
      </c>
      <c r="C1884" s="60">
        <f t="shared" si="456"/>
        <v>1</v>
      </c>
      <c r="D1884" s="61">
        <f ca="1">IF(A1884&lt;$B$1,VLOOKUP(A1884,[1]DI!$A$4:$B$15000,2,FALSE),0)</f>
        <v>0.1215</v>
      </c>
      <c r="E1884" s="60">
        <f t="shared" ca="1" si="457"/>
        <v>4.5512999999999999E-4</v>
      </c>
      <c r="F1884" s="62">
        <f t="shared" si="454"/>
        <v>1.3</v>
      </c>
      <c r="G1884" s="63">
        <f t="shared" ca="1" si="458"/>
        <v>1.0005916690000001</v>
      </c>
      <c r="H1884" s="60">
        <f ca="1">TRUNC(PRODUCT(G$10:G1883),15)</f>
        <v>1.6166597496098001</v>
      </c>
      <c r="I1884" s="60">
        <f t="shared" si="459"/>
        <v>1</v>
      </c>
      <c r="J1884" s="60">
        <f t="shared" ca="1" si="460"/>
        <v>1.61665975</v>
      </c>
      <c r="K1884" s="60">
        <f t="shared" ca="1" si="461"/>
        <v>0.61665974999999995</v>
      </c>
      <c r="L1884" s="64">
        <f>IF(VLOOKUP(A1884,$U$12:$AD$125,8)=VLOOKUP(A1883,$U$12:$AD$125,8),0,VLOOKUP(A1884,U$12:$AD$125,8))</f>
        <v>0</v>
      </c>
      <c r="M1884" s="65">
        <f>IF(L1884&gt;0,VLOOKUP(L1884,T$12:$AC$125,7),0)</f>
        <v>0</v>
      </c>
      <c r="N1884" s="60">
        <f t="shared" si="462"/>
        <v>0</v>
      </c>
      <c r="O1884" s="60">
        <f t="shared" ca="1" si="463"/>
        <v>0.61665974999999995</v>
      </c>
      <c r="P1884" s="66" t="str">
        <f t="shared" si="464"/>
        <v>A+J=</v>
      </c>
      <c r="Q1884" s="67">
        <f t="shared" si="465"/>
        <v>45882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</row>
    <row r="1885" spans="1:147" x14ac:dyDescent="0.2">
      <c r="A1885" s="59">
        <f t="shared" si="453"/>
        <v>45251</v>
      </c>
      <c r="B1885" s="70">
        <f t="shared" ca="1" si="455"/>
        <v>1.61761628</v>
      </c>
      <c r="C1885" s="60">
        <f t="shared" si="456"/>
        <v>1</v>
      </c>
      <c r="D1885" s="61">
        <f ca="1">IF(A1885&lt;$B$1,VLOOKUP(A1885,[1]DI!$A$4:$B$15000,2,FALSE),0)</f>
        <v>0.1215</v>
      </c>
      <c r="E1885" s="60">
        <f t="shared" ca="1" si="457"/>
        <v>4.5512999999999999E-4</v>
      </c>
      <c r="F1885" s="62">
        <f t="shared" si="454"/>
        <v>1.3</v>
      </c>
      <c r="G1885" s="63">
        <f t="shared" ca="1" si="458"/>
        <v>1.0005916690000001</v>
      </c>
      <c r="H1885" s="60">
        <f ca="1">TRUNC(PRODUCT(G$10:G1884),15)</f>
        <v>1.61761627706719</v>
      </c>
      <c r="I1885" s="60">
        <f t="shared" si="459"/>
        <v>1</v>
      </c>
      <c r="J1885" s="60">
        <f t="shared" ca="1" si="460"/>
        <v>1.61761628</v>
      </c>
      <c r="K1885" s="60">
        <f t="shared" ca="1" si="461"/>
        <v>0.61761628000000002</v>
      </c>
      <c r="L1885" s="64">
        <f>IF(VLOOKUP(A1885,$U$12:$AD$125,8)=VLOOKUP(A1884,$U$12:$AD$125,8),0,VLOOKUP(A1885,U$12:$AD$125,8))</f>
        <v>0</v>
      </c>
      <c r="M1885" s="65">
        <f>IF(L1885&gt;0,VLOOKUP(L1885,T$12:$AC$125,7),0)</f>
        <v>0</v>
      </c>
      <c r="N1885" s="60">
        <f t="shared" si="462"/>
        <v>0</v>
      </c>
      <c r="O1885" s="60">
        <f t="shared" ca="1" si="463"/>
        <v>0.61761628000000002</v>
      </c>
      <c r="P1885" s="66" t="str">
        <f t="shared" si="464"/>
        <v>A+J=</v>
      </c>
      <c r="Q1885" s="67">
        <f t="shared" si="465"/>
        <v>45882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</row>
    <row r="1886" spans="1:147" x14ac:dyDescent="0.2">
      <c r="A1886" s="59">
        <f t="shared" si="453"/>
        <v>45252</v>
      </c>
      <c r="B1886" s="70">
        <f t="shared" ca="1" si="455"/>
        <v>1.61857337</v>
      </c>
      <c r="C1886" s="60">
        <f t="shared" si="456"/>
        <v>1</v>
      </c>
      <c r="D1886" s="61">
        <f ca="1">IF(A1886&lt;$B$1,VLOOKUP(A1886,[1]DI!$A$4:$B$15000,2,FALSE),0)</f>
        <v>0.1215</v>
      </c>
      <c r="E1886" s="60">
        <f t="shared" ca="1" si="457"/>
        <v>4.5512999999999999E-4</v>
      </c>
      <c r="F1886" s="62">
        <f t="shared" si="454"/>
        <v>1.3</v>
      </c>
      <c r="G1886" s="63">
        <f t="shared" ca="1" si="458"/>
        <v>1.0005916690000001</v>
      </c>
      <c r="H1886" s="60">
        <f ca="1">TRUNC(PRODUCT(G$10:G1885),15)</f>
        <v>1.61857337047223</v>
      </c>
      <c r="I1886" s="60">
        <f t="shared" si="459"/>
        <v>1</v>
      </c>
      <c r="J1886" s="60">
        <f t="shared" ca="1" si="460"/>
        <v>1.61857337</v>
      </c>
      <c r="K1886" s="60">
        <f t="shared" ca="1" si="461"/>
        <v>0.61857337000000001</v>
      </c>
      <c r="L1886" s="64">
        <f>IF(VLOOKUP(A1886,$U$12:$AD$125,8)=VLOOKUP(A1885,$U$12:$AD$125,8),0,VLOOKUP(A1886,U$12:$AD$125,8))</f>
        <v>0</v>
      </c>
      <c r="M1886" s="65">
        <f>IF(L1886&gt;0,VLOOKUP(L1886,T$12:$AC$125,7),0)</f>
        <v>0</v>
      </c>
      <c r="N1886" s="60">
        <f t="shared" si="462"/>
        <v>0</v>
      </c>
      <c r="O1886" s="60">
        <f t="shared" ca="1" si="463"/>
        <v>0.61857337000000001</v>
      </c>
      <c r="P1886" s="66" t="str">
        <f t="shared" si="464"/>
        <v>A+J=</v>
      </c>
      <c r="Q1886" s="67">
        <f t="shared" si="465"/>
        <v>45882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</row>
    <row r="1887" spans="1:147" x14ac:dyDescent="0.2">
      <c r="A1887" s="59">
        <f t="shared" si="453"/>
        <v>45253</v>
      </c>
      <c r="B1887" s="70">
        <f t="shared" ca="1" si="455"/>
        <v>1.6195310300000001</v>
      </c>
      <c r="C1887" s="60">
        <f t="shared" si="456"/>
        <v>1</v>
      </c>
      <c r="D1887" s="61">
        <f ca="1">IF(A1887&lt;$B$1,VLOOKUP(A1887,[1]DI!$A$4:$B$15000,2,FALSE),0)</f>
        <v>0.1215</v>
      </c>
      <c r="E1887" s="60">
        <f t="shared" ca="1" si="457"/>
        <v>4.5512999999999999E-4</v>
      </c>
      <c r="F1887" s="62">
        <f t="shared" si="454"/>
        <v>1.3</v>
      </c>
      <c r="G1887" s="63">
        <f t="shared" ca="1" si="458"/>
        <v>1.0005916690000001</v>
      </c>
      <c r="H1887" s="60">
        <f ca="1">TRUNC(PRODUCT(G$10:G1886),15)</f>
        <v>1.6195310301597601</v>
      </c>
      <c r="I1887" s="60">
        <f t="shared" si="459"/>
        <v>1</v>
      </c>
      <c r="J1887" s="60">
        <f t="shared" ca="1" si="460"/>
        <v>1.6195310300000001</v>
      </c>
      <c r="K1887" s="60">
        <f t="shared" ca="1" si="461"/>
        <v>0.61953102999999998</v>
      </c>
      <c r="L1887" s="64">
        <f>IF(VLOOKUP(A1887,$U$12:$AD$125,8)=VLOOKUP(A1886,$U$12:$AD$125,8),0,VLOOKUP(A1887,U$12:$AD$125,8))</f>
        <v>0</v>
      </c>
      <c r="M1887" s="65">
        <f>IF(L1887&gt;0,VLOOKUP(L1887,T$12:$AC$125,7),0)</f>
        <v>0</v>
      </c>
      <c r="N1887" s="60">
        <f t="shared" si="462"/>
        <v>0</v>
      </c>
      <c r="O1887" s="60">
        <f t="shared" ca="1" si="463"/>
        <v>0.61953102999999998</v>
      </c>
      <c r="P1887" s="66" t="str">
        <f t="shared" si="464"/>
        <v>A+J=</v>
      </c>
      <c r="Q1887" s="67">
        <f t="shared" si="465"/>
        <v>45882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</row>
    <row r="1888" spans="1:147" x14ac:dyDescent="0.2">
      <c r="A1888" s="59">
        <f t="shared" si="453"/>
        <v>45254</v>
      </c>
      <c r="B1888" s="70">
        <f t="shared" ca="1" si="455"/>
        <v>1.62048926</v>
      </c>
      <c r="C1888" s="60">
        <f t="shared" si="456"/>
        <v>1</v>
      </c>
      <c r="D1888" s="61">
        <f ca="1">IF(A1888&lt;$B$1,VLOOKUP(A1888,[1]DI!$A$4:$B$15000,2,FALSE),0)</f>
        <v>0.1215</v>
      </c>
      <c r="E1888" s="60">
        <f t="shared" ca="1" si="457"/>
        <v>4.5512999999999999E-4</v>
      </c>
      <c r="F1888" s="62">
        <f t="shared" si="454"/>
        <v>1.3</v>
      </c>
      <c r="G1888" s="63">
        <f t="shared" ca="1" si="458"/>
        <v>1.0005916690000001</v>
      </c>
      <c r="H1888" s="60">
        <f ca="1">TRUNC(PRODUCT(G$10:G1887),15)</f>
        <v>1.6204892564648401</v>
      </c>
      <c r="I1888" s="60">
        <f t="shared" si="459"/>
        <v>1</v>
      </c>
      <c r="J1888" s="60">
        <f t="shared" ca="1" si="460"/>
        <v>1.62048926</v>
      </c>
      <c r="K1888" s="60">
        <f t="shared" ca="1" si="461"/>
        <v>0.62048926000000004</v>
      </c>
      <c r="L1888" s="64">
        <f>IF(VLOOKUP(A1888,$U$12:$AD$125,8)=VLOOKUP(A1887,$U$12:$AD$125,8),0,VLOOKUP(A1888,U$12:$AD$125,8))</f>
        <v>0</v>
      </c>
      <c r="M1888" s="65">
        <f>IF(L1888&gt;0,VLOOKUP(L1888,T$12:$AC$125,7),0)</f>
        <v>0</v>
      </c>
      <c r="N1888" s="60">
        <f t="shared" si="462"/>
        <v>0</v>
      </c>
      <c r="O1888" s="60">
        <f t="shared" ca="1" si="463"/>
        <v>0.62048926000000004</v>
      </c>
      <c r="P1888" s="66" t="str">
        <f t="shared" si="464"/>
        <v>A+J=</v>
      </c>
      <c r="Q1888" s="67">
        <f t="shared" si="465"/>
        <v>45882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</row>
    <row r="1889" spans="1:147" x14ac:dyDescent="0.2">
      <c r="A1889" s="59">
        <f t="shared" si="453"/>
        <v>45255</v>
      </c>
      <c r="B1889" s="70">
        <f t="shared" ca="1" si="455"/>
        <v>1.6214480500000001</v>
      </c>
      <c r="C1889" s="60">
        <f t="shared" si="456"/>
        <v>1</v>
      </c>
      <c r="D1889" s="61">
        <f ca="1">IF(A1889&lt;$B$1,VLOOKUP(A1889,[1]DI!$A$4:$B$15000,2,FALSE),0)</f>
        <v>0</v>
      </c>
      <c r="E1889" s="60">
        <f t="shared" ca="1" si="457"/>
        <v>0</v>
      </c>
      <c r="F1889" s="62">
        <f t="shared" si="454"/>
        <v>1.3</v>
      </c>
      <c r="G1889" s="63">
        <f t="shared" ca="1" si="458"/>
        <v>1</v>
      </c>
      <c r="H1889" s="60">
        <f ca="1">TRUNC(PRODUCT(G$10:G1888),15)</f>
        <v>1.6214480497227299</v>
      </c>
      <c r="I1889" s="60">
        <f t="shared" si="459"/>
        <v>1</v>
      </c>
      <c r="J1889" s="60">
        <f t="shared" ca="1" si="460"/>
        <v>1.6214480499999999</v>
      </c>
      <c r="K1889" s="60">
        <f t="shared" ca="1" si="461"/>
        <v>0.62144805000000003</v>
      </c>
      <c r="L1889" s="64">
        <f>IF(VLOOKUP(A1889,$U$12:$AD$125,8)=VLOOKUP(A1888,$U$12:$AD$125,8),0,VLOOKUP(A1889,U$12:$AD$125,8))</f>
        <v>0</v>
      </c>
      <c r="M1889" s="65">
        <f>IF(L1889&gt;0,VLOOKUP(L1889,T$12:$AC$125,7),0)</f>
        <v>0</v>
      </c>
      <c r="N1889" s="60">
        <f t="shared" si="462"/>
        <v>0</v>
      </c>
      <c r="O1889" s="60">
        <f t="shared" ca="1" si="463"/>
        <v>0.62144805000000003</v>
      </c>
      <c r="P1889" s="66" t="str">
        <f t="shared" si="464"/>
        <v>A+J=</v>
      </c>
      <c r="Q1889" s="67">
        <f t="shared" si="465"/>
        <v>45882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</row>
    <row r="1890" spans="1:147" x14ac:dyDescent="0.2">
      <c r="A1890" s="59">
        <f t="shared" si="453"/>
        <v>45256</v>
      </c>
      <c r="B1890" s="70">
        <f t="shared" ca="1" si="455"/>
        <v>1.6214480500000001</v>
      </c>
      <c r="C1890" s="60">
        <f t="shared" si="456"/>
        <v>1</v>
      </c>
      <c r="D1890" s="61">
        <f ca="1">IF(A1890&lt;$B$1,VLOOKUP(A1890,[1]DI!$A$4:$B$15000,2,FALSE),0)</f>
        <v>0</v>
      </c>
      <c r="E1890" s="60">
        <f t="shared" ca="1" si="457"/>
        <v>0</v>
      </c>
      <c r="F1890" s="62">
        <f t="shared" si="454"/>
        <v>1.3</v>
      </c>
      <c r="G1890" s="63">
        <f t="shared" ca="1" si="458"/>
        <v>1</v>
      </c>
      <c r="H1890" s="60">
        <f ca="1">TRUNC(PRODUCT(G$10:G1889),15)</f>
        <v>1.6214480497227299</v>
      </c>
      <c r="I1890" s="60">
        <f t="shared" si="459"/>
        <v>1</v>
      </c>
      <c r="J1890" s="60">
        <f t="shared" ca="1" si="460"/>
        <v>1.6214480499999999</v>
      </c>
      <c r="K1890" s="60">
        <f t="shared" ca="1" si="461"/>
        <v>0.62144805000000003</v>
      </c>
      <c r="L1890" s="64">
        <f>IF(VLOOKUP(A1890,$U$12:$AD$125,8)=VLOOKUP(A1889,$U$12:$AD$125,8),0,VLOOKUP(A1890,U$12:$AD$125,8))</f>
        <v>0</v>
      </c>
      <c r="M1890" s="65">
        <f>IF(L1890&gt;0,VLOOKUP(L1890,T$12:$AC$125,7),0)</f>
        <v>0</v>
      </c>
      <c r="N1890" s="60">
        <f t="shared" si="462"/>
        <v>0</v>
      </c>
      <c r="O1890" s="60">
        <f t="shared" ca="1" si="463"/>
        <v>0.62144805000000003</v>
      </c>
      <c r="P1890" s="66" t="str">
        <f t="shared" si="464"/>
        <v>A+J=</v>
      </c>
      <c r="Q1890" s="67">
        <f t="shared" si="465"/>
        <v>45882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</row>
    <row r="1891" spans="1:147" x14ac:dyDescent="0.2">
      <c r="A1891" s="59">
        <f t="shared" si="453"/>
        <v>45257</v>
      </c>
      <c r="B1891" s="70">
        <f t="shared" ca="1" si="455"/>
        <v>1.6214480500000001</v>
      </c>
      <c r="C1891" s="60">
        <f t="shared" si="456"/>
        <v>1</v>
      </c>
      <c r="D1891" s="61">
        <f ca="1">IF(A1891&lt;$B$1,VLOOKUP(A1891,[1]DI!$A$4:$B$15000,2,FALSE),0)</f>
        <v>0.1215</v>
      </c>
      <c r="E1891" s="60">
        <f t="shared" ca="1" si="457"/>
        <v>4.5512999999999999E-4</v>
      </c>
      <c r="F1891" s="62">
        <f t="shared" si="454"/>
        <v>1.3</v>
      </c>
      <c r="G1891" s="63">
        <f t="shared" ca="1" si="458"/>
        <v>1.0005916690000001</v>
      </c>
      <c r="H1891" s="60">
        <f ca="1">TRUNC(PRODUCT(G$10:G1890),15)</f>
        <v>1.6214480497227299</v>
      </c>
      <c r="I1891" s="60">
        <f t="shared" si="459"/>
        <v>1</v>
      </c>
      <c r="J1891" s="60">
        <f t="shared" ca="1" si="460"/>
        <v>1.6214480499999999</v>
      </c>
      <c r="K1891" s="60">
        <f t="shared" ca="1" si="461"/>
        <v>0.62144805000000003</v>
      </c>
      <c r="L1891" s="64">
        <f>IF(VLOOKUP(A1891,$U$12:$AD$125,8)=VLOOKUP(A1890,$U$12:$AD$125,8),0,VLOOKUP(A1891,U$12:$AD$125,8))</f>
        <v>0</v>
      </c>
      <c r="M1891" s="65">
        <f>IF(L1891&gt;0,VLOOKUP(L1891,T$12:$AC$125,7),0)</f>
        <v>0</v>
      </c>
      <c r="N1891" s="60">
        <f t="shared" si="462"/>
        <v>0</v>
      </c>
      <c r="O1891" s="60">
        <f t="shared" ca="1" si="463"/>
        <v>0.62144805000000003</v>
      </c>
      <c r="P1891" s="66" t="str">
        <f t="shared" si="464"/>
        <v>A+J=</v>
      </c>
      <c r="Q1891" s="67">
        <f t="shared" si="465"/>
        <v>45882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</row>
    <row r="1892" spans="1:147" x14ac:dyDescent="0.2">
      <c r="A1892" s="59">
        <f t="shared" si="453"/>
        <v>45258</v>
      </c>
      <c r="B1892" s="70">
        <f t="shared" ca="1" si="455"/>
        <v>1.6224074100000001</v>
      </c>
      <c r="C1892" s="60">
        <f t="shared" si="456"/>
        <v>1</v>
      </c>
      <c r="D1892" s="61">
        <f ca="1">IF(A1892&lt;$B$1,VLOOKUP(A1892,[1]DI!$A$4:$B$15000,2,FALSE),0)</f>
        <v>0.1215</v>
      </c>
      <c r="E1892" s="60">
        <f t="shared" ca="1" si="457"/>
        <v>4.5512999999999999E-4</v>
      </c>
      <c r="F1892" s="62">
        <f t="shared" si="454"/>
        <v>1.3</v>
      </c>
      <c r="G1892" s="63">
        <f t="shared" ca="1" si="458"/>
        <v>1.0005916690000001</v>
      </c>
      <c r="H1892" s="60">
        <f ca="1">TRUNC(PRODUCT(G$10:G1891),15)</f>
        <v>1.6224074102688599</v>
      </c>
      <c r="I1892" s="60">
        <f t="shared" si="459"/>
        <v>1</v>
      </c>
      <c r="J1892" s="60">
        <f t="shared" ca="1" si="460"/>
        <v>1.6224074100000001</v>
      </c>
      <c r="K1892" s="60">
        <f t="shared" ca="1" si="461"/>
        <v>0.62240740999999999</v>
      </c>
      <c r="L1892" s="64">
        <f>IF(VLOOKUP(A1892,$U$12:$AD$125,8)=VLOOKUP(A1891,$U$12:$AD$125,8),0,VLOOKUP(A1892,U$12:$AD$125,8))</f>
        <v>0</v>
      </c>
      <c r="M1892" s="65">
        <f>IF(L1892&gt;0,VLOOKUP(L1892,T$12:$AC$125,7),0)</f>
        <v>0</v>
      </c>
      <c r="N1892" s="60">
        <f t="shared" si="462"/>
        <v>0</v>
      </c>
      <c r="O1892" s="60">
        <f t="shared" ca="1" si="463"/>
        <v>0.62240740999999999</v>
      </c>
      <c r="P1892" s="66" t="str">
        <f t="shared" si="464"/>
        <v>A+J=</v>
      </c>
      <c r="Q1892" s="67">
        <f t="shared" si="465"/>
        <v>45882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</row>
    <row r="1893" spans="1:147" x14ac:dyDescent="0.2">
      <c r="A1893" s="59">
        <f t="shared" si="453"/>
        <v>45259</v>
      </c>
      <c r="B1893" s="70">
        <f t="shared" ca="1" si="455"/>
        <v>1.6233673400000002</v>
      </c>
      <c r="C1893" s="60">
        <f t="shared" si="456"/>
        <v>1</v>
      </c>
      <c r="D1893" s="61">
        <f ca="1">IF(A1893&lt;$B$1,VLOOKUP(A1893,[1]DI!$A$4:$B$15000,2,FALSE),0)</f>
        <v>0.1215</v>
      </c>
      <c r="E1893" s="60">
        <f t="shared" ca="1" si="457"/>
        <v>4.5512999999999999E-4</v>
      </c>
      <c r="F1893" s="62">
        <f t="shared" si="454"/>
        <v>1.3</v>
      </c>
      <c r="G1893" s="63">
        <f t="shared" ca="1" si="458"/>
        <v>1.0005916690000001</v>
      </c>
      <c r="H1893" s="60">
        <f ca="1">TRUNC(PRODUCT(G$10:G1892),15)</f>
        <v>1.62336733843889</v>
      </c>
      <c r="I1893" s="60">
        <f t="shared" si="459"/>
        <v>1</v>
      </c>
      <c r="J1893" s="60">
        <f t="shared" ca="1" si="460"/>
        <v>1.6233673399999999</v>
      </c>
      <c r="K1893" s="60">
        <f t="shared" ca="1" si="461"/>
        <v>0.62336734000000005</v>
      </c>
      <c r="L1893" s="64">
        <f>IF(VLOOKUP(A1893,$U$12:$AD$125,8)=VLOOKUP(A1892,$U$12:$AD$125,8),0,VLOOKUP(A1893,U$12:$AD$125,8))</f>
        <v>0</v>
      </c>
      <c r="M1893" s="65">
        <f>IF(L1893&gt;0,VLOOKUP(L1893,T$12:$AC$125,7),0)</f>
        <v>0</v>
      </c>
      <c r="N1893" s="60">
        <f t="shared" si="462"/>
        <v>0</v>
      </c>
      <c r="O1893" s="60">
        <f t="shared" ca="1" si="463"/>
        <v>0.62336734000000005</v>
      </c>
      <c r="P1893" s="66" t="str">
        <f t="shared" si="464"/>
        <v>A+J=</v>
      </c>
      <c r="Q1893" s="67">
        <f t="shared" si="465"/>
        <v>45882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</row>
    <row r="1894" spans="1:147" x14ac:dyDescent="0.2">
      <c r="A1894" s="59">
        <f t="shared" si="453"/>
        <v>45260</v>
      </c>
      <c r="B1894" s="70">
        <f t="shared" ca="1" si="455"/>
        <v>1.6243278299999999</v>
      </c>
      <c r="C1894" s="60">
        <f t="shared" si="456"/>
        <v>1</v>
      </c>
      <c r="D1894" s="61">
        <f ca="1">IF(A1894&lt;$B$1,VLOOKUP(A1894,[1]DI!$A$4:$B$15000,2,FALSE),0)</f>
        <v>0.1215</v>
      </c>
      <c r="E1894" s="60">
        <f t="shared" ca="1" si="457"/>
        <v>4.5512999999999999E-4</v>
      </c>
      <c r="F1894" s="62">
        <f t="shared" si="454"/>
        <v>1.3</v>
      </c>
      <c r="G1894" s="63">
        <f t="shared" ca="1" si="458"/>
        <v>1.0005916690000001</v>
      </c>
      <c r="H1894" s="60">
        <f ca="1">TRUNC(PRODUCT(G$10:G1893),15)</f>
        <v>1.62432783456865</v>
      </c>
      <c r="I1894" s="60">
        <f t="shared" si="459"/>
        <v>1</v>
      </c>
      <c r="J1894" s="60">
        <f t="shared" ca="1" si="460"/>
        <v>1.6243278299999999</v>
      </c>
      <c r="K1894" s="60">
        <f t="shared" ca="1" si="461"/>
        <v>0.62432783000000003</v>
      </c>
      <c r="L1894" s="64">
        <f>IF(VLOOKUP(A1894,$U$12:$AD$125,8)=VLOOKUP(A1893,$U$12:$AD$125,8),0,VLOOKUP(A1894,U$12:$AD$125,8))</f>
        <v>0</v>
      </c>
      <c r="M1894" s="65">
        <f>IF(L1894&gt;0,VLOOKUP(L1894,T$12:$AC$125,7),0)</f>
        <v>0</v>
      </c>
      <c r="N1894" s="60">
        <f t="shared" si="462"/>
        <v>0</v>
      </c>
      <c r="O1894" s="60">
        <f t="shared" ca="1" si="463"/>
        <v>0.62432783000000003</v>
      </c>
      <c r="P1894" s="66" t="str">
        <f t="shared" si="464"/>
        <v>A+J=</v>
      </c>
      <c r="Q1894" s="67">
        <f t="shared" si="465"/>
        <v>45882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</row>
    <row r="1895" spans="1:147" x14ac:dyDescent="0.2">
      <c r="A1895" s="59">
        <f t="shared" si="453"/>
        <v>45261</v>
      </c>
      <c r="B1895" s="70">
        <f t="shared" ca="1" si="455"/>
        <v>1.6252889000000001</v>
      </c>
      <c r="C1895" s="60">
        <f t="shared" si="456"/>
        <v>1</v>
      </c>
      <c r="D1895" s="61">
        <f ca="1">IF(A1895&lt;$B$1,VLOOKUP(A1895,[1]DI!$A$4:$B$15000,2,FALSE),0)</f>
        <v>0.1215</v>
      </c>
      <c r="E1895" s="60">
        <f t="shared" ca="1" si="457"/>
        <v>4.5512999999999999E-4</v>
      </c>
      <c r="F1895" s="62">
        <f t="shared" si="454"/>
        <v>1.3</v>
      </c>
      <c r="G1895" s="63">
        <f t="shared" ca="1" si="458"/>
        <v>1.0005916690000001</v>
      </c>
      <c r="H1895" s="60">
        <f ca="1">TRUNC(PRODUCT(G$10:G1894),15)</f>
        <v>1.6252888989942</v>
      </c>
      <c r="I1895" s="60">
        <f t="shared" si="459"/>
        <v>1</v>
      </c>
      <c r="J1895" s="60">
        <f t="shared" ca="1" si="460"/>
        <v>1.6252888999999999</v>
      </c>
      <c r="K1895" s="60">
        <f t="shared" ca="1" si="461"/>
        <v>0.62528890000000004</v>
      </c>
      <c r="L1895" s="64">
        <f>IF(VLOOKUP(A1895,$U$12:$AD$125,8)=VLOOKUP(A1894,$U$12:$AD$125,8),0,VLOOKUP(A1895,U$12:$AD$125,8))</f>
        <v>0</v>
      </c>
      <c r="M1895" s="65">
        <f>IF(L1895&gt;0,VLOOKUP(L1895,T$12:$AC$125,7),0)</f>
        <v>0</v>
      </c>
      <c r="N1895" s="60">
        <f t="shared" si="462"/>
        <v>0</v>
      </c>
      <c r="O1895" s="60">
        <f t="shared" ca="1" si="463"/>
        <v>0.62528890000000004</v>
      </c>
      <c r="P1895" s="66" t="str">
        <f t="shared" si="464"/>
        <v>A+J=</v>
      </c>
      <c r="Q1895" s="67">
        <f t="shared" si="465"/>
        <v>45882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</row>
    <row r="1896" spans="1:147" x14ac:dyDescent="0.2">
      <c r="A1896" s="59">
        <f t="shared" si="453"/>
        <v>45262</v>
      </c>
      <c r="B1896" s="70">
        <f t="shared" ca="1" si="455"/>
        <v>1.6262505300000001</v>
      </c>
      <c r="C1896" s="60">
        <f t="shared" si="456"/>
        <v>1</v>
      </c>
      <c r="D1896" s="61">
        <f ca="1">IF(A1896&lt;$B$1,VLOOKUP(A1896,[1]DI!$A$4:$B$15000,2,FALSE),0)</f>
        <v>0</v>
      </c>
      <c r="E1896" s="60">
        <f t="shared" ca="1" si="457"/>
        <v>0</v>
      </c>
      <c r="F1896" s="62">
        <f t="shared" si="454"/>
        <v>1.3</v>
      </c>
      <c r="G1896" s="63">
        <f t="shared" ca="1" si="458"/>
        <v>1</v>
      </c>
      <c r="H1896" s="60">
        <f ca="1">TRUNC(PRODUCT(G$10:G1895),15)</f>
        <v>1.6262505320517799</v>
      </c>
      <c r="I1896" s="60">
        <f t="shared" si="459"/>
        <v>1</v>
      </c>
      <c r="J1896" s="60">
        <f t="shared" ca="1" si="460"/>
        <v>1.6262505300000001</v>
      </c>
      <c r="K1896" s="60">
        <f t="shared" ca="1" si="461"/>
        <v>0.62625052999999997</v>
      </c>
      <c r="L1896" s="64">
        <f>IF(VLOOKUP(A1896,$U$12:$AD$125,8)=VLOOKUP(A1895,$U$12:$AD$125,8),0,VLOOKUP(A1896,U$12:$AD$125,8))</f>
        <v>0</v>
      </c>
      <c r="M1896" s="65">
        <f>IF(L1896&gt;0,VLOOKUP(L1896,T$12:$AC$125,7),0)</f>
        <v>0</v>
      </c>
      <c r="N1896" s="60">
        <f t="shared" si="462"/>
        <v>0</v>
      </c>
      <c r="O1896" s="60">
        <f t="shared" ca="1" si="463"/>
        <v>0.62625052999999997</v>
      </c>
      <c r="P1896" s="66" t="str">
        <f t="shared" si="464"/>
        <v>A+J=</v>
      </c>
      <c r="Q1896" s="67">
        <f t="shared" si="465"/>
        <v>45882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</row>
    <row r="1897" spans="1:147" x14ac:dyDescent="0.2">
      <c r="A1897" s="59">
        <f t="shared" si="453"/>
        <v>45263</v>
      </c>
      <c r="B1897" s="70">
        <f t="shared" ca="1" si="455"/>
        <v>1.6262505300000001</v>
      </c>
      <c r="C1897" s="60">
        <f t="shared" si="456"/>
        <v>1</v>
      </c>
      <c r="D1897" s="61">
        <f ca="1">IF(A1897&lt;$B$1,VLOOKUP(A1897,[1]DI!$A$4:$B$15000,2,FALSE),0)</f>
        <v>0</v>
      </c>
      <c r="E1897" s="60">
        <f t="shared" ca="1" si="457"/>
        <v>0</v>
      </c>
      <c r="F1897" s="62">
        <f t="shared" si="454"/>
        <v>1.3</v>
      </c>
      <c r="G1897" s="63">
        <f t="shared" ca="1" si="458"/>
        <v>1</v>
      </c>
      <c r="H1897" s="60">
        <f ca="1">TRUNC(PRODUCT(G$10:G1896),15)</f>
        <v>1.6262505320517799</v>
      </c>
      <c r="I1897" s="60">
        <f t="shared" si="459"/>
        <v>1</v>
      </c>
      <c r="J1897" s="60">
        <f t="shared" ca="1" si="460"/>
        <v>1.6262505300000001</v>
      </c>
      <c r="K1897" s="60">
        <f t="shared" ca="1" si="461"/>
        <v>0.62625052999999997</v>
      </c>
      <c r="L1897" s="64">
        <f>IF(VLOOKUP(A1897,$U$12:$AD$125,8)=VLOOKUP(A1896,$U$12:$AD$125,8),0,VLOOKUP(A1897,U$12:$AD$125,8))</f>
        <v>0</v>
      </c>
      <c r="M1897" s="65">
        <f>IF(L1897&gt;0,VLOOKUP(L1897,T$12:$AC$125,7),0)</f>
        <v>0</v>
      </c>
      <c r="N1897" s="60">
        <f t="shared" si="462"/>
        <v>0</v>
      </c>
      <c r="O1897" s="60">
        <f t="shared" ca="1" si="463"/>
        <v>0.62625052999999997</v>
      </c>
      <c r="P1897" s="66" t="str">
        <f t="shared" si="464"/>
        <v>A+J=</v>
      </c>
      <c r="Q1897" s="67">
        <f t="shared" si="465"/>
        <v>45882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</row>
    <row r="1898" spans="1:147" x14ac:dyDescent="0.2">
      <c r="A1898" s="59">
        <f t="shared" si="453"/>
        <v>45264</v>
      </c>
      <c r="B1898" s="70">
        <f t="shared" ca="1" si="455"/>
        <v>1.6262505300000001</v>
      </c>
      <c r="C1898" s="60">
        <f t="shared" si="456"/>
        <v>1</v>
      </c>
      <c r="D1898" s="61">
        <f ca="1">IF(A1898&lt;$B$1,VLOOKUP(A1898,[1]DI!$A$4:$B$15000,2,FALSE),0)</f>
        <v>0.1215</v>
      </c>
      <c r="E1898" s="60">
        <f t="shared" ca="1" si="457"/>
        <v>4.5512999999999999E-4</v>
      </c>
      <c r="F1898" s="62">
        <f t="shared" si="454"/>
        <v>1.3</v>
      </c>
      <c r="G1898" s="63">
        <f t="shared" ca="1" si="458"/>
        <v>1.0005916690000001</v>
      </c>
      <c r="H1898" s="60">
        <f ca="1">TRUNC(PRODUCT(G$10:G1897),15)</f>
        <v>1.6262505320517799</v>
      </c>
      <c r="I1898" s="60">
        <f t="shared" si="459"/>
        <v>1</v>
      </c>
      <c r="J1898" s="60">
        <f t="shared" ca="1" si="460"/>
        <v>1.6262505300000001</v>
      </c>
      <c r="K1898" s="60">
        <f t="shared" ca="1" si="461"/>
        <v>0.62625052999999997</v>
      </c>
      <c r="L1898" s="64">
        <f>IF(VLOOKUP(A1898,$U$12:$AD$125,8)=VLOOKUP(A1897,$U$12:$AD$125,8),0,VLOOKUP(A1898,U$12:$AD$125,8))</f>
        <v>0</v>
      </c>
      <c r="M1898" s="65">
        <f>IF(L1898&gt;0,VLOOKUP(L1898,T$12:$AC$125,7),0)</f>
        <v>0</v>
      </c>
      <c r="N1898" s="60">
        <f t="shared" si="462"/>
        <v>0</v>
      </c>
      <c r="O1898" s="60">
        <f t="shared" ca="1" si="463"/>
        <v>0.62625052999999997</v>
      </c>
      <c r="P1898" s="66" t="str">
        <f t="shared" si="464"/>
        <v>A+J=</v>
      </c>
      <c r="Q1898" s="67">
        <f t="shared" si="465"/>
        <v>45882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</row>
    <row r="1899" spans="1:147" x14ac:dyDescent="0.2">
      <c r="A1899" s="59">
        <f t="shared" si="453"/>
        <v>45265</v>
      </c>
      <c r="B1899" s="70">
        <f t="shared" ca="1" si="455"/>
        <v>1.6272127300000001</v>
      </c>
      <c r="C1899" s="60">
        <f t="shared" si="456"/>
        <v>1</v>
      </c>
      <c r="D1899" s="61">
        <f ca="1">IF(A1899&lt;$B$1,VLOOKUP(A1899,[1]DI!$A$4:$B$15000,2,FALSE),0)</f>
        <v>0.1215</v>
      </c>
      <c r="E1899" s="60">
        <f t="shared" ca="1" si="457"/>
        <v>4.5512999999999999E-4</v>
      </c>
      <c r="F1899" s="62">
        <f t="shared" si="454"/>
        <v>1.3</v>
      </c>
      <c r="G1899" s="63">
        <f t="shared" ca="1" si="458"/>
        <v>1.0005916690000001</v>
      </c>
      <c r="H1899" s="60">
        <f ca="1">TRUNC(PRODUCT(G$10:G1898),15)</f>
        <v>1.62721273407783</v>
      </c>
      <c r="I1899" s="60">
        <f t="shared" si="459"/>
        <v>1</v>
      </c>
      <c r="J1899" s="60">
        <f t="shared" ca="1" si="460"/>
        <v>1.6272127300000001</v>
      </c>
      <c r="K1899" s="60">
        <f t="shared" ca="1" si="461"/>
        <v>0.62721273</v>
      </c>
      <c r="L1899" s="64">
        <f>IF(VLOOKUP(A1899,$U$12:$AD$125,8)=VLOOKUP(A1898,$U$12:$AD$125,8),0,VLOOKUP(A1899,U$12:$AD$125,8))</f>
        <v>0</v>
      </c>
      <c r="M1899" s="65">
        <f>IF(L1899&gt;0,VLOOKUP(L1899,T$12:$AC$125,7),0)</f>
        <v>0</v>
      </c>
      <c r="N1899" s="60">
        <f t="shared" si="462"/>
        <v>0</v>
      </c>
      <c r="O1899" s="60">
        <f t="shared" ca="1" si="463"/>
        <v>0.62721273</v>
      </c>
      <c r="P1899" s="66" t="str">
        <f t="shared" si="464"/>
        <v>A+J=</v>
      </c>
      <c r="Q1899" s="67">
        <f t="shared" si="465"/>
        <v>45882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</row>
    <row r="1900" spans="1:147" x14ac:dyDescent="0.2">
      <c r="A1900" s="59">
        <f t="shared" si="453"/>
        <v>45266</v>
      </c>
      <c r="B1900" s="70">
        <f t="shared" ca="1" si="455"/>
        <v>1.6281755100000002</v>
      </c>
      <c r="C1900" s="60">
        <f t="shared" si="456"/>
        <v>1</v>
      </c>
      <c r="D1900" s="61">
        <f ca="1">IF(A1900&lt;$B$1,VLOOKUP(A1900,[1]DI!$A$4:$B$15000,2,FALSE),0)</f>
        <v>0.1215</v>
      </c>
      <c r="E1900" s="60">
        <f t="shared" ca="1" si="457"/>
        <v>4.5512999999999999E-4</v>
      </c>
      <c r="F1900" s="62">
        <f t="shared" si="454"/>
        <v>1.3</v>
      </c>
      <c r="G1900" s="63">
        <f t="shared" ca="1" si="458"/>
        <v>1.0005916690000001</v>
      </c>
      <c r="H1900" s="60">
        <f ca="1">TRUNC(PRODUCT(G$10:G1899),15)</f>
        <v>1.6281755054089899</v>
      </c>
      <c r="I1900" s="60">
        <f t="shared" si="459"/>
        <v>1</v>
      </c>
      <c r="J1900" s="60">
        <f t="shared" ca="1" si="460"/>
        <v>1.6281755099999999</v>
      </c>
      <c r="K1900" s="60">
        <f t="shared" ca="1" si="461"/>
        <v>0.62817551000000005</v>
      </c>
      <c r="L1900" s="64">
        <f>IF(VLOOKUP(A1900,$U$12:$AD$125,8)=VLOOKUP(A1899,$U$12:$AD$125,8),0,VLOOKUP(A1900,U$12:$AD$125,8))</f>
        <v>0</v>
      </c>
      <c r="M1900" s="65">
        <f>IF(L1900&gt;0,VLOOKUP(L1900,T$12:$AC$125,7),0)</f>
        <v>0</v>
      </c>
      <c r="N1900" s="60">
        <f t="shared" si="462"/>
        <v>0</v>
      </c>
      <c r="O1900" s="60">
        <f t="shared" ca="1" si="463"/>
        <v>0.62817551000000005</v>
      </c>
      <c r="P1900" s="66" t="str">
        <f t="shared" si="464"/>
        <v>A+J=</v>
      </c>
      <c r="Q1900" s="67">
        <f t="shared" si="465"/>
        <v>45882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</row>
    <row r="1901" spans="1:147" x14ac:dyDescent="0.2">
      <c r="A1901" s="59">
        <f t="shared" si="453"/>
        <v>45267</v>
      </c>
      <c r="B1901" s="70">
        <f t="shared" ca="1" si="455"/>
        <v>1.6291388499999999</v>
      </c>
      <c r="C1901" s="60">
        <f t="shared" si="456"/>
        <v>1</v>
      </c>
      <c r="D1901" s="61">
        <f ca="1">IF(A1901&lt;$B$1,VLOOKUP(A1901,[1]DI!$A$4:$B$15000,2,FALSE),0)</f>
        <v>0.1215</v>
      </c>
      <c r="E1901" s="60">
        <f t="shared" ca="1" si="457"/>
        <v>4.5512999999999999E-4</v>
      </c>
      <c r="F1901" s="62">
        <f t="shared" si="454"/>
        <v>1.3</v>
      </c>
      <c r="G1901" s="63">
        <f t="shared" ca="1" si="458"/>
        <v>1.0005916690000001</v>
      </c>
      <c r="H1901" s="60">
        <f ca="1">TRUNC(PRODUCT(G$10:G1900),15)</f>
        <v>1.6291388463820999</v>
      </c>
      <c r="I1901" s="60">
        <f t="shared" si="459"/>
        <v>1</v>
      </c>
      <c r="J1901" s="60">
        <f t="shared" ca="1" si="460"/>
        <v>1.6291388499999999</v>
      </c>
      <c r="K1901" s="60">
        <f t="shared" ca="1" si="461"/>
        <v>0.62913885000000003</v>
      </c>
      <c r="L1901" s="64">
        <f>IF(VLOOKUP(A1901,$U$12:$AD$125,8)=VLOOKUP(A1900,$U$12:$AD$125,8),0,VLOOKUP(A1901,U$12:$AD$125,8))</f>
        <v>0</v>
      </c>
      <c r="M1901" s="65">
        <f>IF(L1901&gt;0,VLOOKUP(L1901,T$12:$AC$125,7),0)</f>
        <v>0</v>
      </c>
      <c r="N1901" s="60">
        <f t="shared" si="462"/>
        <v>0</v>
      </c>
      <c r="O1901" s="60">
        <f t="shared" ca="1" si="463"/>
        <v>0.62913885000000003</v>
      </c>
      <c r="P1901" s="66" t="str">
        <f t="shared" si="464"/>
        <v>A+J=</v>
      </c>
      <c r="Q1901" s="67">
        <f t="shared" si="465"/>
        <v>45882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</row>
    <row r="1902" spans="1:147" x14ac:dyDescent="0.2">
      <c r="A1902" s="59">
        <f t="shared" si="453"/>
        <v>45268</v>
      </c>
      <c r="B1902" s="70">
        <f t="shared" ca="1" si="455"/>
        <v>1.63010276</v>
      </c>
      <c r="C1902" s="60">
        <f t="shared" si="456"/>
        <v>1</v>
      </c>
      <c r="D1902" s="61">
        <f ca="1">IF(A1902&lt;$B$1,VLOOKUP(A1902,[1]DI!$A$4:$B$15000,2,FALSE),0)</f>
        <v>0.1215</v>
      </c>
      <c r="E1902" s="60">
        <f t="shared" ca="1" si="457"/>
        <v>4.5512999999999999E-4</v>
      </c>
      <c r="F1902" s="62">
        <f t="shared" si="454"/>
        <v>1.3</v>
      </c>
      <c r="G1902" s="63">
        <f t="shared" ca="1" si="458"/>
        <v>1.0005916690000001</v>
      </c>
      <c r="H1902" s="60">
        <f ca="1">TRUNC(PRODUCT(G$10:G1901),15)</f>
        <v>1.6301027573342</v>
      </c>
      <c r="I1902" s="60">
        <f t="shared" si="459"/>
        <v>1</v>
      </c>
      <c r="J1902" s="60">
        <f t="shared" ca="1" si="460"/>
        <v>1.63010276</v>
      </c>
      <c r="K1902" s="60">
        <f t="shared" ca="1" si="461"/>
        <v>0.63010275999999998</v>
      </c>
      <c r="L1902" s="64">
        <f>IF(VLOOKUP(A1902,$U$12:$AD$125,8)=VLOOKUP(A1901,$U$12:$AD$125,8),0,VLOOKUP(A1902,U$12:$AD$125,8))</f>
        <v>0</v>
      </c>
      <c r="M1902" s="65">
        <f>IF(L1902&gt;0,VLOOKUP(L1902,T$12:$AC$125,7),0)</f>
        <v>0</v>
      </c>
      <c r="N1902" s="60">
        <f t="shared" si="462"/>
        <v>0</v>
      </c>
      <c r="O1902" s="60">
        <f t="shared" ca="1" si="463"/>
        <v>0.63010275999999998</v>
      </c>
      <c r="P1902" s="66" t="str">
        <f t="shared" si="464"/>
        <v>A+J=</v>
      </c>
      <c r="Q1902" s="67">
        <f t="shared" si="465"/>
        <v>45882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</row>
    <row r="1903" spans="1:147" x14ac:dyDescent="0.2">
      <c r="A1903" s="59">
        <f t="shared" si="453"/>
        <v>45269</v>
      </c>
      <c r="B1903" s="70">
        <f t="shared" ca="1" si="455"/>
        <v>1.6310672400000001</v>
      </c>
      <c r="C1903" s="60">
        <f t="shared" si="456"/>
        <v>1</v>
      </c>
      <c r="D1903" s="61">
        <f ca="1">IF(A1903&lt;$B$1,VLOOKUP(A1903,[1]DI!$A$4:$B$15000,2,FALSE),0)</f>
        <v>0</v>
      </c>
      <c r="E1903" s="60">
        <f t="shared" ca="1" si="457"/>
        <v>0</v>
      </c>
      <c r="F1903" s="62">
        <f t="shared" si="454"/>
        <v>1.3</v>
      </c>
      <c r="G1903" s="63">
        <f t="shared" ca="1" si="458"/>
        <v>1</v>
      </c>
      <c r="H1903" s="60">
        <f ca="1">TRUNC(PRODUCT(G$10:G1902),15)</f>
        <v>1.63106723860253</v>
      </c>
      <c r="I1903" s="60">
        <f t="shared" si="459"/>
        <v>1</v>
      </c>
      <c r="J1903" s="60">
        <f t="shared" ca="1" si="460"/>
        <v>1.6310672399999999</v>
      </c>
      <c r="K1903" s="60">
        <f t="shared" ca="1" si="461"/>
        <v>0.63106724000000003</v>
      </c>
      <c r="L1903" s="64">
        <f>IF(VLOOKUP(A1903,$U$12:$AD$125,8)=VLOOKUP(A1902,$U$12:$AD$125,8),0,VLOOKUP(A1903,U$12:$AD$125,8))</f>
        <v>0</v>
      </c>
      <c r="M1903" s="65">
        <f>IF(L1903&gt;0,VLOOKUP(L1903,T$12:$AC$125,7),0)</f>
        <v>0</v>
      </c>
      <c r="N1903" s="60">
        <f t="shared" si="462"/>
        <v>0</v>
      </c>
      <c r="O1903" s="60">
        <f t="shared" ca="1" si="463"/>
        <v>0.63106724000000003</v>
      </c>
      <c r="P1903" s="66" t="str">
        <f t="shared" si="464"/>
        <v>A+J=</v>
      </c>
      <c r="Q1903" s="67">
        <f t="shared" si="465"/>
        <v>45882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</row>
    <row r="1904" spans="1:147" x14ac:dyDescent="0.2">
      <c r="A1904" s="59">
        <f t="shared" si="453"/>
        <v>45270</v>
      </c>
      <c r="B1904" s="70">
        <f t="shared" ca="1" si="455"/>
        <v>1.6310672400000001</v>
      </c>
      <c r="C1904" s="60">
        <f t="shared" si="456"/>
        <v>1</v>
      </c>
      <c r="D1904" s="61">
        <f ca="1">IF(A1904&lt;$B$1,VLOOKUP(A1904,[1]DI!$A$4:$B$15000,2,FALSE),0)</f>
        <v>0</v>
      </c>
      <c r="E1904" s="60">
        <f t="shared" ca="1" si="457"/>
        <v>0</v>
      </c>
      <c r="F1904" s="62">
        <f t="shared" si="454"/>
        <v>1.3</v>
      </c>
      <c r="G1904" s="63">
        <f t="shared" ca="1" si="458"/>
        <v>1</v>
      </c>
      <c r="H1904" s="60">
        <f ca="1">TRUNC(PRODUCT(G$10:G1903),15)</f>
        <v>1.63106723860253</v>
      </c>
      <c r="I1904" s="60">
        <f t="shared" si="459"/>
        <v>1</v>
      </c>
      <c r="J1904" s="60">
        <f t="shared" ca="1" si="460"/>
        <v>1.6310672399999999</v>
      </c>
      <c r="K1904" s="60">
        <f t="shared" ca="1" si="461"/>
        <v>0.63106724000000003</v>
      </c>
      <c r="L1904" s="64">
        <f>IF(VLOOKUP(A1904,$U$12:$AD$125,8)=VLOOKUP(A1903,$U$12:$AD$125,8),0,VLOOKUP(A1904,U$12:$AD$125,8))</f>
        <v>0</v>
      </c>
      <c r="M1904" s="65">
        <f>IF(L1904&gt;0,VLOOKUP(L1904,T$12:$AC$125,7),0)</f>
        <v>0</v>
      </c>
      <c r="N1904" s="60">
        <f t="shared" si="462"/>
        <v>0</v>
      </c>
      <c r="O1904" s="60">
        <f t="shared" ca="1" si="463"/>
        <v>0.63106724000000003</v>
      </c>
      <c r="P1904" s="66" t="str">
        <f t="shared" si="464"/>
        <v>A+J=</v>
      </c>
      <c r="Q1904" s="67">
        <f t="shared" si="465"/>
        <v>45882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</row>
    <row r="1905" spans="1:147" x14ac:dyDescent="0.2">
      <c r="A1905" s="59">
        <f t="shared" si="453"/>
        <v>45271</v>
      </c>
      <c r="B1905" s="70">
        <f t="shared" ca="1" si="455"/>
        <v>1.6310672400000001</v>
      </c>
      <c r="C1905" s="60">
        <f t="shared" si="456"/>
        <v>1</v>
      </c>
      <c r="D1905" s="61">
        <f ca="1">IF(A1905&lt;$B$1,VLOOKUP(A1905,[1]DI!$A$4:$B$15000,2,FALSE),0)</f>
        <v>0.1215</v>
      </c>
      <c r="E1905" s="60">
        <f t="shared" ca="1" si="457"/>
        <v>4.5512999999999999E-4</v>
      </c>
      <c r="F1905" s="62">
        <f t="shared" si="454"/>
        <v>1.3</v>
      </c>
      <c r="G1905" s="63">
        <f t="shared" ca="1" si="458"/>
        <v>1.0005916690000001</v>
      </c>
      <c r="H1905" s="60">
        <f ca="1">TRUNC(PRODUCT(G$10:G1904),15)</f>
        <v>1.63106723860253</v>
      </c>
      <c r="I1905" s="60">
        <f t="shared" si="459"/>
        <v>1</v>
      </c>
      <c r="J1905" s="60">
        <f t="shared" ca="1" si="460"/>
        <v>1.6310672399999999</v>
      </c>
      <c r="K1905" s="60">
        <f t="shared" ca="1" si="461"/>
        <v>0.63106724000000003</v>
      </c>
      <c r="L1905" s="64">
        <f>IF(VLOOKUP(A1905,$U$12:$AD$125,8)=VLOOKUP(A1904,$U$12:$AD$125,8),0,VLOOKUP(A1905,U$12:$AD$125,8))</f>
        <v>0</v>
      </c>
      <c r="M1905" s="65">
        <f>IF(L1905&gt;0,VLOOKUP(L1905,T$12:$AC$125,7),0)</f>
        <v>0</v>
      </c>
      <c r="N1905" s="60">
        <f t="shared" si="462"/>
        <v>0</v>
      </c>
      <c r="O1905" s="60">
        <f t="shared" ca="1" si="463"/>
        <v>0.63106724000000003</v>
      </c>
      <c r="P1905" s="66" t="str">
        <f t="shared" si="464"/>
        <v>A+J=</v>
      </c>
      <c r="Q1905" s="67">
        <f t="shared" si="465"/>
        <v>45882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</row>
    <row r="1906" spans="1:147" x14ac:dyDescent="0.2">
      <c r="A1906" s="59">
        <f t="shared" si="453"/>
        <v>45272</v>
      </c>
      <c r="B1906" s="70">
        <f t="shared" ca="1" si="455"/>
        <v>1.6320322900000002</v>
      </c>
      <c r="C1906" s="60">
        <f t="shared" si="456"/>
        <v>1</v>
      </c>
      <c r="D1906" s="61">
        <f ca="1">IF(A1906&lt;$B$1,VLOOKUP(A1906,[1]DI!$A$4:$B$15000,2,FALSE),0)</f>
        <v>0.1215</v>
      </c>
      <c r="E1906" s="60">
        <f t="shared" ca="1" si="457"/>
        <v>4.5512999999999999E-4</v>
      </c>
      <c r="F1906" s="62">
        <f t="shared" si="454"/>
        <v>1.3</v>
      </c>
      <c r="G1906" s="63">
        <f t="shared" ca="1" si="458"/>
        <v>1.0005916690000001</v>
      </c>
      <c r="H1906" s="60">
        <f ca="1">TRUNC(PRODUCT(G$10:G1905),15)</f>
        <v>1.6320322905245299</v>
      </c>
      <c r="I1906" s="60">
        <f t="shared" si="459"/>
        <v>1</v>
      </c>
      <c r="J1906" s="60">
        <f t="shared" ca="1" si="460"/>
        <v>1.6320322899999999</v>
      </c>
      <c r="K1906" s="60">
        <f t="shared" ca="1" si="461"/>
        <v>0.63203229000000005</v>
      </c>
      <c r="L1906" s="64">
        <f>IF(VLOOKUP(A1906,$U$12:$AD$125,8)=VLOOKUP(A1905,$U$12:$AD$125,8),0,VLOOKUP(A1906,U$12:$AD$125,8))</f>
        <v>0</v>
      </c>
      <c r="M1906" s="65">
        <f>IF(L1906&gt;0,VLOOKUP(L1906,T$12:$AC$125,7),0)</f>
        <v>0</v>
      </c>
      <c r="N1906" s="60">
        <f t="shared" si="462"/>
        <v>0</v>
      </c>
      <c r="O1906" s="60">
        <f t="shared" ca="1" si="463"/>
        <v>0.63203229000000005</v>
      </c>
      <c r="P1906" s="66" t="str">
        <f t="shared" si="464"/>
        <v>A+J=</v>
      </c>
      <c r="Q1906" s="67">
        <f t="shared" si="465"/>
        <v>45882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</row>
    <row r="1907" spans="1:147" x14ac:dyDescent="0.2">
      <c r="A1907" s="59">
        <f t="shared" si="453"/>
        <v>45273</v>
      </c>
      <c r="B1907" s="70">
        <f t="shared" ca="1" si="455"/>
        <v>1.6329979100000001</v>
      </c>
      <c r="C1907" s="60">
        <f t="shared" si="456"/>
        <v>1</v>
      </c>
      <c r="D1907" s="61">
        <f ca="1">IF(A1907&lt;$B$1,VLOOKUP(A1907,[1]DI!$A$4:$B$15000,2,FALSE),0)</f>
        <v>0.1215</v>
      </c>
      <c r="E1907" s="60">
        <f t="shared" ca="1" si="457"/>
        <v>4.5512999999999999E-4</v>
      </c>
      <c r="F1907" s="62">
        <f t="shared" si="454"/>
        <v>1.3</v>
      </c>
      <c r="G1907" s="63">
        <f t="shared" ca="1" si="458"/>
        <v>1.0005916690000001</v>
      </c>
      <c r="H1907" s="60">
        <f ca="1">TRUNC(PRODUCT(G$10:G1906),15)</f>
        <v>1.6329979134378301</v>
      </c>
      <c r="I1907" s="60">
        <f t="shared" si="459"/>
        <v>1</v>
      </c>
      <c r="J1907" s="60">
        <f t="shared" ca="1" si="460"/>
        <v>1.6329979100000001</v>
      </c>
      <c r="K1907" s="60">
        <f t="shared" ca="1" si="461"/>
        <v>0.63299791000000005</v>
      </c>
      <c r="L1907" s="64">
        <f>IF(VLOOKUP(A1907,$U$12:$AD$125,8)=VLOOKUP(A1906,$U$12:$AD$125,8),0,VLOOKUP(A1907,U$12:$AD$125,8))</f>
        <v>0</v>
      </c>
      <c r="M1907" s="65">
        <f>IF(L1907&gt;0,VLOOKUP(L1907,T$12:$AC$125,7),0)</f>
        <v>0</v>
      </c>
      <c r="N1907" s="60">
        <f t="shared" si="462"/>
        <v>0</v>
      </c>
      <c r="O1907" s="60">
        <f t="shared" ca="1" si="463"/>
        <v>0.63299791000000005</v>
      </c>
      <c r="P1907" s="66" t="str">
        <f t="shared" si="464"/>
        <v>A+J=</v>
      </c>
      <c r="Q1907" s="67">
        <f t="shared" si="465"/>
        <v>45882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</row>
    <row r="1908" spans="1:147" x14ac:dyDescent="0.2">
      <c r="A1908" s="59">
        <f t="shared" si="453"/>
        <v>45274</v>
      </c>
      <c r="B1908" s="70">
        <f t="shared" ca="1" si="455"/>
        <v>1.63396411</v>
      </c>
      <c r="C1908" s="60">
        <f t="shared" si="456"/>
        <v>1</v>
      </c>
      <c r="D1908" s="61">
        <f ca="1">IF(A1908&lt;$B$1,VLOOKUP(A1908,[1]DI!$A$4:$B$15000,2,FALSE),0)</f>
        <v>0.11650000000000001</v>
      </c>
      <c r="E1908" s="60">
        <f t="shared" ca="1" si="457"/>
        <v>4.3739000000000001E-4</v>
      </c>
      <c r="F1908" s="62">
        <f t="shared" si="454"/>
        <v>1.3</v>
      </c>
      <c r="G1908" s="63">
        <f t="shared" ca="1" si="458"/>
        <v>1.0005686069999999</v>
      </c>
      <c r="H1908" s="60">
        <f ca="1">TRUNC(PRODUCT(G$10:G1907),15)</f>
        <v>1.63396410768028</v>
      </c>
      <c r="I1908" s="60">
        <f t="shared" si="459"/>
        <v>1</v>
      </c>
      <c r="J1908" s="60">
        <f t="shared" ca="1" si="460"/>
        <v>1.63396411</v>
      </c>
      <c r="K1908" s="60">
        <f t="shared" ca="1" si="461"/>
        <v>0.63396410999999997</v>
      </c>
      <c r="L1908" s="64">
        <f>IF(VLOOKUP(A1908,$U$12:$AD$125,8)=VLOOKUP(A1907,$U$12:$AD$125,8),0,VLOOKUP(A1908,U$12:$AD$125,8))</f>
        <v>0</v>
      </c>
      <c r="M1908" s="65">
        <f>IF(L1908&gt;0,VLOOKUP(L1908,T$12:$AC$125,7),0)</f>
        <v>0</v>
      </c>
      <c r="N1908" s="60">
        <f t="shared" si="462"/>
        <v>0</v>
      </c>
      <c r="O1908" s="60">
        <f t="shared" ca="1" si="463"/>
        <v>0.63396410999999997</v>
      </c>
      <c r="P1908" s="66" t="str">
        <f t="shared" si="464"/>
        <v>A+J=</v>
      </c>
      <c r="Q1908" s="67">
        <f t="shared" si="465"/>
        <v>45882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</row>
    <row r="1909" spans="1:147" x14ac:dyDescent="0.2">
      <c r="A1909" s="59">
        <f t="shared" si="453"/>
        <v>45275</v>
      </c>
      <c r="B1909" s="70">
        <f t="shared" ca="1" si="455"/>
        <v>1.6348931900000001</v>
      </c>
      <c r="C1909" s="60">
        <f t="shared" si="456"/>
        <v>1</v>
      </c>
      <c r="D1909" s="61">
        <f ca="1">IF(A1909&lt;$B$1,VLOOKUP(A1909,[1]DI!$A$4:$B$15000,2,FALSE),0)</f>
        <v>0.11650000000000001</v>
      </c>
      <c r="E1909" s="60">
        <f t="shared" ca="1" si="457"/>
        <v>4.3739000000000001E-4</v>
      </c>
      <c r="F1909" s="62">
        <f t="shared" si="454"/>
        <v>1.3</v>
      </c>
      <c r="G1909" s="63">
        <f t="shared" ca="1" si="458"/>
        <v>1.0005686069999999</v>
      </c>
      <c r="H1909" s="60">
        <f ca="1">TRUNC(PRODUCT(G$10:G1908),15)</f>
        <v>1.63489319110965</v>
      </c>
      <c r="I1909" s="60">
        <f t="shared" si="459"/>
        <v>1</v>
      </c>
      <c r="J1909" s="60">
        <f t="shared" ca="1" si="460"/>
        <v>1.6348931900000001</v>
      </c>
      <c r="K1909" s="60">
        <f t="shared" ca="1" si="461"/>
        <v>0.63489319</v>
      </c>
      <c r="L1909" s="64">
        <f>IF(VLOOKUP(A1909,$U$12:$AD$125,8)=VLOOKUP(A1908,$U$12:$AD$125,8),0,VLOOKUP(A1909,U$12:$AD$125,8))</f>
        <v>0</v>
      </c>
      <c r="M1909" s="65">
        <f>IF(L1909&gt;0,VLOOKUP(L1909,T$12:$AC$125,7),0)</f>
        <v>0</v>
      </c>
      <c r="N1909" s="60">
        <f t="shared" si="462"/>
        <v>0</v>
      </c>
      <c r="O1909" s="60">
        <f t="shared" ca="1" si="463"/>
        <v>0.63489319</v>
      </c>
      <c r="P1909" s="66" t="str">
        <f t="shared" si="464"/>
        <v>A+J=</v>
      </c>
      <c r="Q1909" s="67">
        <f t="shared" si="465"/>
        <v>45882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</row>
    <row r="1910" spans="1:147" x14ac:dyDescent="0.2">
      <c r="A1910" s="59">
        <f t="shared" si="453"/>
        <v>45276</v>
      </c>
      <c r="B1910" s="70">
        <f t="shared" ca="1" si="455"/>
        <v>1.6358228000000001</v>
      </c>
      <c r="C1910" s="60">
        <f t="shared" si="456"/>
        <v>1</v>
      </c>
      <c r="D1910" s="61">
        <f ca="1">IF(A1910&lt;$B$1,VLOOKUP(A1910,[1]DI!$A$4:$B$15000,2,FALSE),0)</f>
        <v>0</v>
      </c>
      <c r="E1910" s="60">
        <f t="shared" ca="1" si="457"/>
        <v>0</v>
      </c>
      <c r="F1910" s="62">
        <f t="shared" si="454"/>
        <v>1.3</v>
      </c>
      <c r="G1910" s="63">
        <f t="shared" ca="1" si="458"/>
        <v>1</v>
      </c>
      <c r="H1910" s="60">
        <f ca="1">TRUNC(PRODUCT(G$10:G1909),15)</f>
        <v>1.63582280282237</v>
      </c>
      <c r="I1910" s="60">
        <f t="shared" si="459"/>
        <v>1</v>
      </c>
      <c r="J1910" s="60">
        <f t="shared" ca="1" si="460"/>
        <v>1.6358227999999999</v>
      </c>
      <c r="K1910" s="60">
        <f t="shared" ca="1" si="461"/>
        <v>0.63582280000000002</v>
      </c>
      <c r="L1910" s="64">
        <f>IF(VLOOKUP(A1910,$U$12:$AD$125,8)=VLOOKUP(A1909,$U$12:$AD$125,8),0,VLOOKUP(A1910,U$12:$AD$125,8))</f>
        <v>0</v>
      </c>
      <c r="M1910" s="65">
        <f>IF(L1910&gt;0,VLOOKUP(L1910,T$12:$AC$125,7),0)</f>
        <v>0</v>
      </c>
      <c r="N1910" s="60">
        <f t="shared" si="462"/>
        <v>0</v>
      </c>
      <c r="O1910" s="60">
        <f t="shared" ca="1" si="463"/>
        <v>0.63582280000000002</v>
      </c>
      <c r="P1910" s="66" t="str">
        <f t="shared" si="464"/>
        <v>A+J=</v>
      </c>
      <c r="Q1910" s="67">
        <f t="shared" si="465"/>
        <v>45882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</row>
    <row r="1911" spans="1:147" x14ac:dyDescent="0.2">
      <c r="A1911" s="59">
        <f t="shared" si="453"/>
        <v>45277</v>
      </c>
      <c r="B1911" s="70">
        <f t="shared" ca="1" si="455"/>
        <v>1.6358228000000001</v>
      </c>
      <c r="C1911" s="60">
        <f t="shared" si="456"/>
        <v>1</v>
      </c>
      <c r="D1911" s="61">
        <f ca="1">IF(A1911&lt;$B$1,VLOOKUP(A1911,[1]DI!$A$4:$B$15000,2,FALSE),0)</f>
        <v>0</v>
      </c>
      <c r="E1911" s="60">
        <f t="shared" ca="1" si="457"/>
        <v>0</v>
      </c>
      <c r="F1911" s="62">
        <f t="shared" si="454"/>
        <v>1.3</v>
      </c>
      <c r="G1911" s="63">
        <f t="shared" ca="1" si="458"/>
        <v>1</v>
      </c>
      <c r="H1911" s="60">
        <f ca="1">TRUNC(PRODUCT(G$10:G1910),15)</f>
        <v>1.63582280282237</v>
      </c>
      <c r="I1911" s="60">
        <f t="shared" si="459"/>
        <v>1</v>
      </c>
      <c r="J1911" s="60">
        <f t="shared" ca="1" si="460"/>
        <v>1.6358227999999999</v>
      </c>
      <c r="K1911" s="60">
        <f t="shared" ca="1" si="461"/>
        <v>0.63582280000000002</v>
      </c>
      <c r="L1911" s="64">
        <f>IF(VLOOKUP(A1911,$U$12:$AD$125,8)=VLOOKUP(A1910,$U$12:$AD$125,8),0,VLOOKUP(A1911,U$12:$AD$125,8))</f>
        <v>0</v>
      </c>
      <c r="M1911" s="65">
        <f>IF(L1911&gt;0,VLOOKUP(L1911,T$12:$AC$125,7),0)</f>
        <v>0</v>
      </c>
      <c r="N1911" s="60">
        <f t="shared" si="462"/>
        <v>0</v>
      </c>
      <c r="O1911" s="60">
        <f t="shared" ca="1" si="463"/>
        <v>0.63582280000000002</v>
      </c>
      <c r="P1911" s="66" t="str">
        <f t="shared" si="464"/>
        <v>A+J=</v>
      </c>
      <c r="Q1911" s="67">
        <f t="shared" si="465"/>
        <v>45882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</row>
    <row r="1912" spans="1:147" x14ac:dyDescent="0.2">
      <c r="A1912" s="59">
        <f t="shared" si="453"/>
        <v>45278</v>
      </c>
      <c r="B1912" s="70">
        <f t="shared" ca="1" si="455"/>
        <v>1.6358228000000001</v>
      </c>
      <c r="C1912" s="60">
        <f t="shared" si="456"/>
        <v>1</v>
      </c>
      <c r="D1912" s="61">
        <f ca="1">IF(A1912&lt;$B$1,VLOOKUP(A1912,[1]DI!$A$4:$B$15000,2,FALSE),0)</f>
        <v>0.11650000000000001</v>
      </c>
      <c r="E1912" s="60">
        <f t="shared" ca="1" si="457"/>
        <v>4.3739000000000001E-4</v>
      </c>
      <c r="F1912" s="62">
        <f t="shared" si="454"/>
        <v>1.3</v>
      </c>
      <c r="G1912" s="63">
        <f t="shared" ca="1" si="458"/>
        <v>1.0005686069999999</v>
      </c>
      <c r="H1912" s="60">
        <f ca="1">TRUNC(PRODUCT(G$10:G1911),15)</f>
        <v>1.63582280282237</v>
      </c>
      <c r="I1912" s="60">
        <f t="shared" si="459"/>
        <v>1</v>
      </c>
      <c r="J1912" s="60">
        <f t="shared" ca="1" si="460"/>
        <v>1.6358227999999999</v>
      </c>
      <c r="K1912" s="60">
        <f t="shared" ca="1" si="461"/>
        <v>0.63582280000000002</v>
      </c>
      <c r="L1912" s="64">
        <f>IF(VLOOKUP(A1912,$U$12:$AD$125,8)=VLOOKUP(A1911,$U$12:$AD$125,8),0,VLOOKUP(A1912,U$12:$AD$125,8))</f>
        <v>0</v>
      </c>
      <c r="M1912" s="65">
        <f>IF(L1912&gt;0,VLOOKUP(L1912,T$12:$AC$125,7),0)</f>
        <v>0</v>
      </c>
      <c r="N1912" s="60">
        <f t="shared" si="462"/>
        <v>0</v>
      </c>
      <c r="O1912" s="60">
        <f t="shared" ca="1" si="463"/>
        <v>0.63582280000000002</v>
      </c>
      <c r="P1912" s="66" t="str">
        <f t="shared" si="464"/>
        <v>A+J=</v>
      </c>
      <c r="Q1912" s="67">
        <f t="shared" si="465"/>
        <v>45882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</row>
    <row r="1913" spans="1:147" x14ac:dyDescent="0.2">
      <c r="A1913" s="59">
        <f t="shared" si="453"/>
        <v>45279</v>
      </c>
      <c r="B1913" s="70">
        <f t="shared" ca="1" si="455"/>
        <v>1.63675294</v>
      </c>
      <c r="C1913" s="60">
        <f t="shared" si="456"/>
        <v>1</v>
      </c>
      <c r="D1913" s="61">
        <f ca="1">IF(A1913&lt;$B$1,VLOOKUP(A1913,[1]DI!$A$4:$B$15000,2,FALSE),0)</f>
        <v>0.11650000000000001</v>
      </c>
      <c r="E1913" s="60">
        <f t="shared" ca="1" si="457"/>
        <v>4.3739000000000001E-4</v>
      </c>
      <c r="F1913" s="62">
        <f t="shared" si="454"/>
        <v>1.3</v>
      </c>
      <c r="G1913" s="63">
        <f t="shared" ca="1" si="458"/>
        <v>1.0005686069999999</v>
      </c>
      <c r="H1913" s="60">
        <f ca="1">TRUNC(PRODUCT(G$10:G1912),15)</f>
        <v>1.6367529431188099</v>
      </c>
      <c r="I1913" s="60">
        <f t="shared" si="459"/>
        <v>1</v>
      </c>
      <c r="J1913" s="60">
        <f t="shared" ca="1" si="460"/>
        <v>1.63675294</v>
      </c>
      <c r="K1913" s="60">
        <f t="shared" ca="1" si="461"/>
        <v>0.63675294000000005</v>
      </c>
      <c r="L1913" s="64">
        <f>IF(VLOOKUP(A1913,$U$12:$AD$125,8)=VLOOKUP(A1912,$U$12:$AD$125,8),0,VLOOKUP(A1913,U$12:$AD$125,8))</f>
        <v>0</v>
      </c>
      <c r="M1913" s="65">
        <f>IF(L1913&gt;0,VLOOKUP(L1913,T$12:$AC$125,7),0)</f>
        <v>0</v>
      </c>
      <c r="N1913" s="60">
        <f t="shared" si="462"/>
        <v>0</v>
      </c>
      <c r="O1913" s="60">
        <f t="shared" ca="1" si="463"/>
        <v>0.63675294000000005</v>
      </c>
      <c r="P1913" s="66" t="str">
        <f t="shared" si="464"/>
        <v>A+J=</v>
      </c>
      <c r="Q1913" s="67">
        <f t="shared" si="465"/>
        <v>45882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</row>
    <row r="1914" spans="1:147" x14ac:dyDescent="0.2">
      <c r="A1914" s="59">
        <f t="shared" si="453"/>
        <v>45280</v>
      </c>
      <c r="B1914" s="70">
        <f t="shared" ca="1" si="455"/>
        <v>1.6376836099999998</v>
      </c>
      <c r="C1914" s="60">
        <f t="shared" si="456"/>
        <v>1</v>
      </c>
      <c r="D1914" s="61">
        <f ca="1">IF(A1914&lt;$B$1,VLOOKUP(A1914,[1]DI!$A$4:$B$15000,2,FALSE),0)</f>
        <v>0.11650000000000001</v>
      </c>
      <c r="E1914" s="60">
        <f t="shared" ca="1" si="457"/>
        <v>4.3739000000000001E-4</v>
      </c>
      <c r="F1914" s="62">
        <f t="shared" si="454"/>
        <v>1.3</v>
      </c>
      <c r="G1914" s="63">
        <f t="shared" ca="1" si="458"/>
        <v>1.0005686069999999</v>
      </c>
      <c r="H1914" s="60">
        <f ca="1">TRUNC(PRODUCT(G$10:G1913),15)</f>
        <v>1.63768361229954</v>
      </c>
      <c r="I1914" s="60">
        <f t="shared" si="459"/>
        <v>1</v>
      </c>
      <c r="J1914" s="60">
        <f t="shared" ca="1" si="460"/>
        <v>1.6376836100000001</v>
      </c>
      <c r="K1914" s="60">
        <f t="shared" ca="1" si="461"/>
        <v>0.63768360999999996</v>
      </c>
      <c r="L1914" s="64">
        <f>IF(VLOOKUP(A1914,$U$12:$AD$125,8)=VLOOKUP(A1913,$U$12:$AD$125,8),0,VLOOKUP(A1914,U$12:$AD$125,8))</f>
        <v>0</v>
      </c>
      <c r="M1914" s="65">
        <f>IF(L1914&gt;0,VLOOKUP(L1914,T$12:$AC$125,7),0)</f>
        <v>0</v>
      </c>
      <c r="N1914" s="60">
        <f t="shared" si="462"/>
        <v>0</v>
      </c>
      <c r="O1914" s="60">
        <f t="shared" ca="1" si="463"/>
        <v>0.63768360999999996</v>
      </c>
      <c r="P1914" s="66" t="str">
        <f t="shared" si="464"/>
        <v>A+J=</v>
      </c>
      <c r="Q1914" s="67">
        <f t="shared" si="465"/>
        <v>45882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</row>
    <row r="1915" spans="1:147" x14ac:dyDescent="0.2">
      <c r="A1915" s="59">
        <f t="shared" si="453"/>
        <v>45281</v>
      </c>
      <c r="B1915" s="70">
        <f t="shared" ca="1" si="455"/>
        <v>1.63861481</v>
      </c>
      <c r="C1915" s="60">
        <f t="shared" si="456"/>
        <v>1</v>
      </c>
      <c r="D1915" s="61">
        <f ca="1">IF(A1915&lt;$B$1,VLOOKUP(A1915,[1]DI!$A$4:$B$15000,2,FALSE),0)</f>
        <v>0.11650000000000001</v>
      </c>
      <c r="E1915" s="60">
        <f t="shared" ca="1" si="457"/>
        <v>4.3739000000000001E-4</v>
      </c>
      <c r="F1915" s="62">
        <f t="shared" si="454"/>
        <v>1.3</v>
      </c>
      <c r="G1915" s="63">
        <f t="shared" ca="1" si="458"/>
        <v>1.0005686069999999</v>
      </c>
      <c r="H1915" s="60">
        <f ca="1">TRUNC(PRODUCT(G$10:G1914),15)</f>
        <v>1.63861481066528</v>
      </c>
      <c r="I1915" s="60">
        <f t="shared" si="459"/>
        <v>1</v>
      </c>
      <c r="J1915" s="60">
        <f t="shared" ca="1" si="460"/>
        <v>1.63861481</v>
      </c>
      <c r="K1915" s="60">
        <f t="shared" ca="1" si="461"/>
        <v>0.63861480999999998</v>
      </c>
      <c r="L1915" s="64">
        <f>IF(VLOOKUP(A1915,$U$12:$AD$125,8)=VLOOKUP(A1914,$U$12:$AD$125,8),0,VLOOKUP(A1915,U$12:$AD$125,8))</f>
        <v>0</v>
      </c>
      <c r="M1915" s="65">
        <f>IF(L1915&gt;0,VLOOKUP(L1915,T$12:$AC$125,7),0)</f>
        <v>0</v>
      </c>
      <c r="N1915" s="60">
        <f t="shared" si="462"/>
        <v>0</v>
      </c>
      <c r="O1915" s="60">
        <f t="shared" ca="1" si="463"/>
        <v>0.63861480999999998</v>
      </c>
      <c r="P1915" s="66" t="str">
        <f t="shared" si="464"/>
        <v>A+J=</v>
      </c>
      <c r="Q1915" s="67">
        <f t="shared" si="465"/>
        <v>45882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</row>
    <row r="1916" spans="1:147" x14ac:dyDescent="0.2">
      <c r="A1916" s="59">
        <f t="shared" si="453"/>
        <v>45282</v>
      </c>
      <c r="B1916" s="70">
        <f t="shared" ca="1" si="455"/>
        <v>1.63954654</v>
      </c>
      <c r="C1916" s="60">
        <f t="shared" si="456"/>
        <v>1</v>
      </c>
      <c r="D1916" s="61">
        <f ca="1">IF(A1916&lt;$B$1,VLOOKUP(A1916,[1]DI!$A$4:$B$15000,2,FALSE),0)</f>
        <v>0.11650000000000001</v>
      </c>
      <c r="E1916" s="60">
        <f t="shared" ca="1" si="457"/>
        <v>4.3739000000000001E-4</v>
      </c>
      <c r="F1916" s="62">
        <f t="shared" si="454"/>
        <v>1.3</v>
      </c>
      <c r="G1916" s="63">
        <f t="shared" ca="1" si="458"/>
        <v>1.0005686069999999</v>
      </c>
      <c r="H1916" s="60">
        <f ca="1">TRUNC(PRODUCT(G$10:G1915),15)</f>
        <v>1.6395465385169301</v>
      </c>
      <c r="I1916" s="60">
        <f t="shared" si="459"/>
        <v>1</v>
      </c>
      <c r="J1916" s="60">
        <f t="shared" ca="1" si="460"/>
        <v>1.63954654</v>
      </c>
      <c r="K1916" s="60">
        <f t="shared" ca="1" si="461"/>
        <v>0.63954654</v>
      </c>
      <c r="L1916" s="64">
        <f>IF(VLOOKUP(A1916,$U$12:$AD$125,8)=VLOOKUP(A1915,$U$12:$AD$125,8),0,VLOOKUP(A1916,U$12:$AD$125,8))</f>
        <v>0</v>
      </c>
      <c r="M1916" s="65">
        <f>IF(L1916&gt;0,VLOOKUP(L1916,T$12:$AC$125,7),0)</f>
        <v>0</v>
      </c>
      <c r="N1916" s="60">
        <f t="shared" si="462"/>
        <v>0</v>
      </c>
      <c r="O1916" s="60">
        <f t="shared" ca="1" si="463"/>
        <v>0.63954654</v>
      </c>
      <c r="P1916" s="66" t="str">
        <f t="shared" si="464"/>
        <v>A+J=</v>
      </c>
      <c r="Q1916" s="67">
        <f t="shared" si="465"/>
        <v>45882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</row>
    <row r="1917" spans="1:147" x14ac:dyDescent="0.2">
      <c r="A1917" s="59">
        <f t="shared" si="453"/>
        <v>45283</v>
      </c>
      <c r="B1917" s="70">
        <f t="shared" ca="1" si="455"/>
        <v>1.6404787999999999</v>
      </c>
      <c r="C1917" s="60">
        <f t="shared" si="456"/>
        <v>1</v>
      </c>
      <c r="D1917" s="61">
        <f ca="1">IF(A1917&lt;$B$1,VLOOKUP(A1917,[1]DI!$A$4:$B$15000,2,FALSE),0)</f>
        <v>0</v>
      </c>
      <c r="E1917" s="60">
        <f t="shared" ca="1" si="457"/>
        <v>0</v>
      </c>
      <c r="F1917" s="62">
        <f t="shared" si="454"/>
        <v>1.3</v>
      </c>
      <c r="G1917" s="63">
        <f t="shared" ca="1" si="458"/>
        <v>1</v>
      </c>
      <c r="H1917" s="60">
        <f ca="1">TRUNC(PRODUCT(G$10:G1916),15)</f>
        <v>1.64047879615555</v>
      </c>
      <c r="I1917" s="60">
        <f t="shared" si="459"/>
        <v>1</v>
      </c>
      <c r="J1917" s="60">
        <f t="shared" ca="1" si="460"/>
        <v>1.6404787999999999</v>
      </c>
      <c r="K1917" s="60">
        <f t="shared" ca="1" si="461"/>
        <v>0.64047880000000001</v>
      </c>
      <c r="L1917" s="64">
        <f>IF(VLOOKUP(A1917,$U$12:$AD$125,8)=VLOOKUP(A1916,$U$12:$AD$125,8),0,VLOOKUP(A1917,U$12:$AD$125,8))</f>
        <v>0</v>
      </c>
      <c r="M1917" s="65">
        <f>IF(L1917&gt;0,VLOOKUP(L1917,T$12:$AC$125,7),0)</f>
        <v>0</v>
      </c>
      <c r="N1917" s="60">
        <f t="shared" si="462"/>
        <v>0</v>
      </c>
      <c r="O1917" s="60">
        <f t="shared" ca="1" si="463"/>
        <v>0.64047880000000001</v>
      </c>
      <c r="P1917" s="66" t="str">
        <f t="shared" si="464"/>
        <v>A+J=</v>
      </c>
      <c r="Q1917" s="67">
        <f t="shared" si="465"/>
        <v>45882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</row>
    <row r="1918" spans="1:147" x14ac:dyDescent="0.2">
      <c r="A1918" s="59">
        <f t="shared" si="453"/>
        <v>45284</v>
      </c>
      <c r="B1918" s="70">
        <f t="shared" ca="1" si="455"/>
        <v>1.6404787999999999</v>
      </c>
      <c r="C1918" s="60">
        <f t="shared" si="456"/>
        <v>1</v>
      </c>
      <c r="D1918" s="61">
        <f ca="1">IF(A1918&lt;$B$1,VLOOKUP(A1918,[1]DI!$A$4:$B$15000,2,FALSE),0)</f>
        <v>0</v>
      </c>
      <c r="E1918" s="60">
        <f t="shared" ca="1" si="457"/>
        <v>0</v>
      </c>
      <c r="F1918" s="62">
        <f t="shared" si="454"/>
        <v>1.3</v>
      </c>
      <c r="G1918" s="63">
        <f t="shared" ca="1" si="458"/>
        <v>1</v>
      </c>
      <c r="H1918" s="60">
        <f ca="1">TRUNC(PRODUCT(G$10:G1917),15)</f>
        <v>1.64047879615555</v>
      </c>
      <c r="I1918" s="60">
        <f t="shared" si="459"/>
        <v>1</v>
      </c>
      <c r="J1918" s="60">
        <f t="shared" ca="1" si="460"/>
        <v>1.6404787999999999</v>
      </c>
      <c r="K1918" s="60">
        <f t="shared" ca="1" si="461"/>
        <v>0.64047880000000001</v>
      </c>
      <c r="L1918" s="64">
        <f>IF(VLOOKUP(A1918,$U$12:$AD$125,8)=VLOOKUP(A1917,$U$12:$AD$125,8),0,VLOOKUP(A1918,U$12:$AD$125,8))</f>
        <v>0</v>
      </c>
      <c r="M1918" s="65">
        <f>IF(L1918&gt;0,VLOOKUP(L1918,T$12:$AC$125,7),0)</f>
        <v>0</v>
      </c>
      <c r="N1918" s="60">
        <f t="shared" si="462"/>
        <v>0</v>
      </c>
      <c r="O1918" s="60">
        <f t="shared" ca="1" si="463"/>
        <v>0.64047880000000001</v>
      </c>
      <c r="P1918" s="66" t="str">
        <f t="shared" si="464"/>
        <v>A+J=</v>
      </c>
      <c r="Q1918" s="67">
        <f t="shared" si="465"/>
        <v>45882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</row>
    <row r="1919" spans="1:147" x14ac:dyDescent="0.2">
      <c r="A1919" s="59">
        <f t="shared" si="453"/>
        <v>45285</v>
      </c>
      <c r="B1919" s="70">
        <f t="shared" ca="1" si="455"/>
        <v>1.6404787999999999</v>
      </c>
      <c r="C1919" s="60">
        <f t="shared" si="456"/>
        <v>1</v>
      </c>
      <c r="D1919" s="61">
        <f ca="1">IF(A1919&lt;$B$1,VLOOKUP(A1919,[1]DI!$A$4:$B$15000,2,FALSE),0)</f>
        <v>0</v>
      </c>
      <c r="E1919" s="60">
        <f t="shared" ca="1" si="457"/>
        <v>0</v>
      </c>
      <c r="F1919" s="62">
        <f t="shared" si="454"/>
        <v>1.3</v>
      </c>
      <c r="G1919" s="63">
        <f t="shared" ca="1" si="458"/>
        <v>1</v>
      </c>
      <c r="H1919" s="60">
        <f ca="1">TRUNC(PRODUCT(G$10:G1918),15)</f>
        <v>1.64047879615555</v>
      </c>
      <c r="I1919" s="60">
        <f t="shared" si="459"/>
        <v>1</v>
      </c>
      <c r="J1919" s="60">
        <f t="shared" ca="1" si="460"/>
        <v>1.6404787999999999</v>
      </c>
      <c r="K1919" s="60">
        <f t="shared" ca="1" si="461"/>
        <v>0.64047880000000001</v>
      </c>
      <c r="L1919" s="64">
        <f>IF(VLOOKUP(A1919,$U$12:$AD$125,8)=VLOOKUP(A1918,$U$12:$AD$125,8),0,VLOOKUP(A1919,U$12:$AD$125,8))</f>
        <v>0</v>
      </c>
      <c r="M1919" s="65">
        <f>IF(L1919&gt;0,VLOOKUP(L1919,T$12:$AC$125,7),0)</f>
        <v>0</v>
      </c>
      <c r="N1919" s="60">
        <f t="shared" si="462"/>
        <v>0</v>
      </c>
      <c r="O1919" s="60">
        <f t="shared" ca="1" si="463"/>
        <v>0.64047880000000001</v>
      </c>
      <c r="P1919" s="66" t="str">
        <f t="shared" si="464"/>
        <v>A+J=</v>
      </c>
      <c r="Q1919" s="67">
        <f t="shared" si="465"/>
        <v>45882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</row>
    <row r="1920" spans="1:147" x14ac:dyDescent="0.2">
      <c r="A1920" s="59">
        <f t="shared" si="453"/>
        <v>45286</v>
      </c>
      <c r="B1920" s="70">
        <f t="shared" ca="1" si="455"/>
        <v>1.6404787999999999</v>
      </c>
      <c r="C1920" s="60">
        <f t="shared" si="456"/>
        <v>1</v>
      </c>
      <c r="D1920" s="61">
        <f ca="1">IF(A1920&lt;$B$1,VLOOKUP(A1920,[1]DI!$A$4:$B$15000,2,FALSE),0)</f>
        <v>0.11650000000000001</v>
      </c>
      <c r="E1920" s="60">
        <f t="shared" ca="1" si="457"/>
        <v>4.3739000000000001E-4</v>
      </c>
      <c r="F1920" s="62">
        <f t="shared" si="454"/>
        <v>1.3</v>
      </c>
      <c r="G1920" s="63">
        <f t="shared" ca="1" si="458"/>
        <v>1.0005686069999999</v>
      </c>
      <c r="H1920" s="60">
        <f ca="1">TRUNC(PRODUCT(G$10:G1919),15)</f>
        <v>1.64047879615555</v>
      </c>
      <c r="I1920" s="60">
        <f t="shared" si="459"/>
        <v>1</v>
      </c>
      <c r="J1920" s="60">
        <f t="shared" ca="1" si="460"/>
        <v>1.6404787999999999</v>
      </c>
      <c r="K1920" s="60">
        <f t="shared" ca="1" si="461"/>
        <v>0.64047880000000001</v>
      </c>
      <c r="L1920" s="64">
        <f>IF(VLOOKUP(A1920,$U$12:$AD$125,8)=VLOOKUP(A1919,$U$12:$AD$125,8),0,VLOOKUP(A1920,U$12:$AD$125,8))</f>
        <v>0</v>
      </c>
      <c r="M1920" s="65">
        <f>IF(L1920&gt;0,VLOOKUP(L1920,T$12:$AC$125,7),0)</f>
        <v>0</v>
      </c>
      <c r="N1920" s="60">
        <f t="shared" si="462"/>
        <v>0</v>
      </c>
      <c r="O1920" s="60">
        <f t="shared" ca="1" si="463"/>
        <v>0.64047880000000001</v>
      </c>
      <c r="P1920" s="66" t="str">
        <f t="shared" si="464"/>
        <v>A+J=</v>
      </c>
      <c r="Q1920" s="67">
        <f t="shared" si="465"/>
        <v>45882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</row>
    <row r="1921" spans="1:147" x14ac:dyDescent="0.2">
      <c r="A1921" s="59">
        <f t="shared" si="453"/>
        <v>45287</v>
      </c>
      <c r="B1921" s="70">
        <f t="shared" ca="1" si="455"/>
        <v>1.64141158</v>
      </c>
      <c r="C1921" s="60">
        <f t="shared" si="456"/>
        <v>1</v>
      </c>
      <c r="D1921" s="61">
        <f ca="1">IF(A1921&lt;$B$1,VLOOKUP(A1921,[1]DI!$A$4:$B$15000,2,FALSE),0)</f>
        <v>0.11650000000000001</v>
      </c>
      <c r="E1921" s="60">
        <f t="shared" ca="1" si="457"/>
        <v>4.3739000000000001E-4</v>
      </c>
      <c r="F1921" s="62">
        <f t="shared" si="454"/>
        <v>1.3</v>
      </c>
      <c r="G1921" s="63">
        <f t="shared" ca="1" si="458"/>
        <v>1.0005686069999999</v>
      </c>
      <c r="H1921" s="60">
        <f ca="1">TRUNC(PRODUCT(G$10:G1920),15)</f>
        <v>1.6414115838823999</v>
      </c>
      <c r="I1921" s="60">
        <f t="shared" si="459"/>
        <v>1</v>
      </c>
      <c r="J1921" s="60">
        <f t="shared" ca="1" si="460"/>
        <v>1.64141158</v>
      </c>
      <c r="K1921" s="60">
        <f t="shared" ca="1" si="461"/>
        <v>0.64141157999999998</v>
      </c>
      <c r="L1921" s="64">
        <f>IF(VLOOKUP(A1921,$U$12:$AD$125,8)=VLOOKUP(A1920,$U$12:$AD$125,8),0,VLOOKUP(A1921,U$12:$AD$125,8))</f>
        <v>0</v>
      </c>
      <c r="M1921" s="65">
        <f>IF(L1921&gt;0,VLOOKUP(L1921,T$12:$AC$125,7),0)</f>
        <v>0</v>
      </c>
      <c r="N1921" s="60">
        <f t="shared" si="462"/>
        <v>0</v>
      </c>
      <c r="O1921" s="60">
        <f t="shared" ca="1" si="463"/>
        <v>0.64141157999999998</v>
      </c>
      <c r="P1921" s="66" t="str">
        <f t="shared" si="464"/>
        <v>A+J=</v>
      </c>
      <c r="Q1921" s="67">
        <f t="shared" si="465"/>
        <v>45882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</row>
    <row r="1922" spans="1:147" x14ac:dyDescent="0.2">
      <c r="A1922" s="59">
        <f t="shared" si="453"/>
        <v>45288</v>
      </c>
      <c r="B1922" s="70">
        <f t="shared" ca="1" si="455"/>
        <v>1.6423448999999999</v>
      </c>
      <c r="C1922" s="60">
        <f t="shared" si="456"/>
        <v>1</v>
      </c>
      <c r="D1922" s="61">
        <f ca="1">IF(A1922&lt;$B$1,VLOOKUP(A1922,[1]DI!$A$4:$B$15000,2,FALSE),0)</f>
        <v>0.11650000000000001</v>
      </c>
      <c r="E1922" s="60">
        <f t="shared" ca="1" si="457"/>
        <v>4.3739000000000001E-4</v>
      </c>
      <c r="F1922" s="62">
        <f t="shared" si="454"/>
        <v>1.3</v>
      </c>
      <c r="G1922" s="63">
        <f t="shared" ca="1" si="458"/>
        <v>1.0005686069999999</v>
      </c>
      <c r="H1922" s="60">
        <f ca="1">TRUNC(PRODUCT(G$10:G1921),15)</f>
        <v>1.6423449019988801</v>
      </c>
      <c r="I1922" s="60">
        <f t="shared" si="459"/>
        <v>1</v>
      </c>
      <c r="J1922" s="60">
        <f t="shared" ca="1" si="460"/>
        <v>1.6423449000000001</v>
      </c>
      <c r="K1922" s="60">
        <f t="shared" ca="1" si="461"/>
        <v>0.6423449</v>
      </c>
      <c r="L1922" s="64">
        <f>IF(VLOOKUP(A1922,$U$12:$AD$125,8)=VLOOKUP(A1921,$U$12:$AD$125,8),0,VLOOKUP(A1922,U$12:$AD$125,8))</f>
        <v>0</v>
      </c>
      <c r="M1922" s="65">
        <f>IF(L1922&gt;0,VLOOKUP(L1922,T$12:$AC$125,7),0)</f>
        <v>0</v>
      </c>
      <c r="N1922" s="60">
        <f t="shared" si="462"/>
        <v>0</v>
      </c>
      <c r="O1922" s="60">
        <f t="shared" ca="1" si="463"/>
        <v>0.6423449</v>
      </c>
      <c r="P1922" s="66" t="str">
        <f t="shared" si="464"/>
        <v>A+J=</v>
      </c>
      <c r="Q1922" s="67">
        <f t="shared" si="465"/>
        <v>45882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</row>
    <row r="1923" spans="1:147" x14ac:dyDescent="0.2">
      <c r="A1923" s="59">
        <f t="shared" si="453"/>
        <v>45289</v>
      </c>
      <c r="B1923" s="70">
        <f t="shared" ca="1" si="455"/>
        <v>1.6432787499999999</v>
      </c>
      <c r="C1923" s="60">
        <f t="shared" si="456"/>
        <v>1</v>
      </c>
      <c r="D1923" s="61">
        <f ca="1">IF(A1923&lt;$B$1,VLOOKUP(A1923,[1]DI!$A$4:$B$15000,2,FALSE),0)</f>
        <v>0.11650000000000001</v>
      </c>
      <c r="E1923" s="60">
        <f t="shared" ca="1" si="457"/>
        <v>4.3739000000000001E-4</v>
      </c>
      <c r="F1923" s="62">
        <f t="shared" si="454"/>
        <v>1.3</v>
      </c>
      <c r="G1923" s="63">
        <f t="shared" ca="1" si="458"/>
        <v>1.0005686069999999</v>
      </c>
      <c r="H1923" s="60">
        <f ca="1">TRUNC(PRODUCT(G$10:G1922),15)</f>
        <v>1.64327875080657</v>
      </c>
      <c r="I1923" s="60">
        <f t="shared" si="459"/>
        <v>1</v>
      </c>
      <c r="J1923" s="60">
        <f t="shared" ca="1" si="460"/>
        <v>1.6432787499999999</v>
      </c>
      <c r="K1923" s="60">
        <f t="shared" ca="1" si="461"/>
        <v>0.64327875000000001</v>
      </c>
      <c r="L1923" s="64">
        <f>IF(VLOOKUP(A1923,$U$12:$AD$125,8)=VLOOKUP(A1922,$U$12:$AD$125,8),0,VLOOKUP(A1923,U$12:$AD$125,8))</f>
        <v>0</v>
      </c>
      <c r="M1923" s="65">
        <f>IF(L1923&gt;0,VLOOKUP(L1923,T$12:$AC$125,7),0)</f>
        <v>0</v>
      </c>
      <c r="N1923" s="60">
        <f t="shared" si="462"/>
        <v>0</v>
      </c>
      <c r="O1923" s="60">
        <f t="shared" ca="1" si="463"/>
        <v>0.64327875000000001</v>
      </c>
      <c r="P1923" s="66" t="str">
        <f t="shared" si="464"/>
        <v>A+J=</v>
      </c>
      <c r="Q1923" s="67">
        <f t="shared" si="465"/>
        <v>45882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</row>
    <row r="1924" spans="1:147" x14ac:dyDescent="0.2">
      <c r="A1924" s="59">
        <f t="shared" si="453"/>
        <v>45290</v>
      </c>
      <c r="B1924" s="70">
        <f t="shared" ref="B1924:B1987" ca="1" si="466">IF(A1924&lt;=TODAY(),C1924+K1924,IF(AND(A1924&gt;TODAY(),A1924&lt;=$B$1),IF(VLOOKUP(TODAY(),$A$10:$D$5000,4,FALSE)=0,"n.d",C1924+K1924),"n.d"))</f>
        <v>1.64421313</v>
      </c>
      <c r="C1924" s="60">
        <f t="shared" ref="C1924:C1987" si="467">TRUNC(C1923-N1923,8)</f>
        <v>1</v>
      </c>
      <c r="D1924" s="61">
        <f ca="1">IF(A1924&lt;$B$1,VLOOKUP(A1924,[1]DI!$A$4:$B$15000,2,FALSE),0)</f>
        <v>0</v>
      </c>
      <c r="E1924" s="60">
        <f t="shared" ref="E1924:E1987" ca="1" si="468">ROUND((((1+D1924)^(1/252)-1)),8)</f>
        <v>0</v>
      </c>
      <c r="F1924" s="62">
        <f t="shared" si="454"/>
        <v>1.3</v>
      </c>
      <c r="G1924" s="63">
        <f t="shared" ref="G1924:G1987" ca="1" si="469">TRUNC((1+(E1924*F1924)),15)</f>
        <v>1</v>
      </c>
      <c r="H1924" s="60">
        <f ca="1">TRUNC(PRODUCT(G$10:G1923),15)</f>
        <v>1.6442131306072301</v>
      </c>
      <c r="I1924" s="60">
        <f t="shared" ref="I1924:I1987" si="470">IF(OR(L1923&gt;0,L1923="E"),H1923,I1923)</f>
        <v>1</v>
      </c>
      <c r="J1924" s="60">
        <f t="shared" ref="J1924:J1987" ca="1" si="471">ROUND(TRUNC(H1924/I1924,15),8)</f>
        <v>1.64421313</v>
      </c>
      <c r="K1924" s="60">
        <f t="shared" ref="K1924:K1987" ca="1" si="472">TRUNC((C1924*(J1924-1)),8)</f>
        <v>0.64421313000000002</v>
      </c>
      <c r="L1924" s="64">
        <f>IF(VLOOKUP(A1924,$U$12:$AD$125,8)=VLOOKUP(A1923,$U$12:$AD$125,8),0,VLOOKUP(A1924,U$12:$AD$125,8))</f>
        <v>0</v>
      </c>
      <c r="M1924" s="65">
        <f>IF(L1924&gt;0,VLOOKUP(L1924,T$12:$AC$125,7),0)</f>
        <v>0</v>
      </c>
      <c r="N1924" s="60">
        <f t="shared" ref="N1924:N1987" si="473">IF(M1924&gt;0,(C$10*M1924),0)</f>
        <v>0</v>
      </c>
      <c r="O1924" s="60">
        <f t="shared" ref="O1924:O1987" ca="1" si="474">(K1924+N1924)</f>
        <v>0.64421313000000002</v>
      </c>
      <c r="P1924" s="66" t="str">
        <f t="shared" ref="P1924:P1987" si="475">IF(L1923&gt;0,VLOOKUP(A1923,$U$12:$AD$125,9),P1923)</f>
        <v>A+J=</v>
      </c>
      <c r="Q1924" s="67">
        <f t="shared" ref="Q1924:Q1987" si="476">IF(L1923&gt;0,VLOOKUP(A1923,$U$12:$AD$125,10),Q1923)</f>
        <v>45882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</row>
    <row r="1925" spans="1:147" x14ac:dyDescent="0.2">
      <c r="A1925" s="59">
        <f t="shared" si="453"/>
        <v>45291</v>
      </c>
      <c r="B1925" s="70">
        <f t="shared" ca="1" si="466"/>
        <v>1.64421313</v>
      </c>
      <c r="C1925" s="60">
        <f t="shared" si="467"/>
        <v>1</v>
      </c>
      <c r="D1925" s="61">
        <f ca="1">IF(A1925&lt;$B$1,VLOOKUP(A1925,[1]DI!$A$4:$B$15000,2,FALSE),0)</f>
        <v>0</v>
      </c>
      <c r="E1925" s="60">
        <f t="shared" ca="1" si="468"/>
        <v>0</v>
      </c>
      <c r="F1925" s="62">
        <f t="shared" si="454"/>
        <v>1.3</v>
      </c>
      <c r="G1925" s="63">
        <f t="shared" ca="1" si="469"/>
        <v>1</v>
      </c>
      <c r="H1925" s="60">
        <f ca="1">TRUNC(PRODUCT(G$10:G1924),15)</f>
        <v>1.6442131306072301</v>
      </c>
      <c r="I1925" s="60">
        <f t="shared" si="470"/>
        <v>1</v>
      </c>
      <c r="J1925" s="60">
        <f t="shared" ca="1" si="471"/>
        <v>1.64421313</v>
      </c>
      <c r="K1925" s="60">
        <f t="shared" ca="1" si="472"/>
        <v>0.64421313000000002</v>
      </c>
      <c r="L1925" s="64">
        <f>IF(VLOOKUP(A1925,$U$12:$AD$125,8)=VLOOKUP(A1924,$U$12:$AD$125,8),0,VLOOKUP(A1925,U$12:$AD$125,8))</f>
        <v>0</v>
      </c>
      <c r="M1925" s="65">
        <f>IF(L1925&gt;0,VLOOKUP(L1925,T$12:$AC$125,7),0)</f>
        <v>0</v>
      </c>
      <c r="N1925" s="60">
        <f t="shared" si="473"/>
        <v>0</v>
      </c>
      <c r="O1925" s="60">
        <f t="shared" ca="1" si="474"/>
        <v>0.64421313000000002</v>
      </c>
      <c r="P1925" s="66" t="str">
        <f t="shared" si="475"/>
        <v>A+J=</v>
      </c>
      <c r="Q1925" s="67">
        <f t="shared" si="476"/>
        <v>45882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</row>
    <row r="1926" spans="1:147" x14ac:dyDescent="0.2">
      <c r="A1926" s="59">
        <f t="shared" si="453"/>
        <v>45292</v>
      </c>
      <c r="B1926" s="70">
        <f t="shared" ca="1" si="466"/>
        <v>1.64421313</v>
      </c>
      <c r="C1926" s="60">
        <f t="shared" si="467"/>
        <v>1</v>
      </c>
      <c r="D1926" s="61">
        <f ca="1">IF(A1926&lt;$B$1,VLOOKUP(A1926,[1]DI!$A$4:$B$15000,2,FALSE),0)</f>
        <v>0</v>
      </c>
      <c r="E1926" s="60">
        <f t="shared" ca="1" si="468"/>
        <v>0</v>
      </c>
      <c r="F1926" s="62">
        <f t="shared" si="454"/>
        <v>1.3</v>
      </c>
      <c r="G1926" s="63">
        <f t="shared" ca="1" si="469"/>
        <v>1</v>
      </c>
      <c r="H1926" s="60">
        <f ca="1">TRUNC(PRODUCT(G$10:G1925),15)</f>
        <v>1.6442131306072301</v>
      </c>
      <c r="I1926" s="60">
        <f t="shared" si="470"/>
        <v>1</v>
      </c>
      <c r="J1926" s="60">
        <f t="shared" ca="1" si="471"/>
        <v>1.64421313</v>
      </c>
      <c r="K1926" s="60">
        <f t="shared" ca="1" si="472"/>
        <v>0.64421313000000002</v>
      </c>
      <c r="L1926" s="64">
        <f>IF(VLOOKUP(A1926,$U$12:$AD$125,8)=VLOOKUP(A1925,$U$12:$AD$125,8),0,VLOOKUP(A1926,U$12:$AD$125,8))</f>
        <v>0</v>
      </c>
      <c r="M1926" s="65">
        <f>IF(L1926&gt;0,VLOOKUP(L1926,T$12:$AC$125,7),0)</f>
        <v>0</v>
      </c>
      <c r="N1926" s="60">
        <f t="shared" si="473"/>
        <v>0</v>
      </c>
      <c r="O1926" s="60">
        <f t="shared" ca="1" si="474"/>
        <v>0.64421313000000002</v>
      </c>
      <c r="P1926" s="66" t="str">
        <f t="shared" si="475"/>
        <v>A+J=</v>
      </c>
      <c r="Q1926" s="67">
        <f t="shared" si="476"/>
        <v>45882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</row>
    <row r="1927" spans="1:147" x14ac:dyDescent="0.2">
      <c r="A1927" s="59">
        <f t="shared" si="453"/>
        <v>45293</v>
      </c>
      <c r="B1927" s="70">
        <f t="shared" ca="1" si="466"/>
        <v>1.64421313</v>
      </c>
      <c r="C1927" s="60">
        <f t="shared" si="467"/>
        <v>1</v>
      </c>
      <c r="D1927" s="61">
        <f ca="1">IF(A1927&lt;$B$1,VLOOKUP(A1927,[1]DI!$A$4:$B$15000,2,FALSE),0)</f>
        <v>0.11650000000000001</v>
      </c>
      <c r="E1927" s="60">
        <f t="shared" ca="1" si="468"/>
        <v>4.3739000000000001E-4</v>
      </c>
      <c r="F1927" s="62">
        <f t="shared" si="454"/>
        <v>1.3</v>
      </c>
      <c r="G1927" s="63">
        <f t="shared" ca="1" si="469"/>
        <v>1.0005686069999999</v>
      </c>
      <c r="H1927" s="60">
        <f ca="1">TRUNC(PRODUCT(G$10:G1926),15)</f>
        <v>1.6442131306072301</v>
      </c>
      <c r="I1927" s="60">
        <f t="shared" si="470"/>
        <v>1</v>
      </c>
      <c r="J1927" s="60">
        <f t="shared" ca="1" si="471"/>
        <v>1.64421313</v>
      </c>
      <c r="K1927" s="60">
        <f t="shared" ca="1" si="472"/>
        <v>0.64421313000000002</v>
      </c>
      <c r="L1927" s="64">
        <f>IF(VLOOKUP(A1927,$U$12:$AD$125,8)=VLOOKUP(A1926,$U$12:$AD$125,8),0,VLOOKUP(A1927,U$12:$AD$125,8))</f>
        <v>0</v>
      </c>
      <c r="M1927" s="65">
        <f>IF(L1927&gt;0,VLOOKUP(L1927,T$12:$AC$125,7),0)</f>
        <v>0</v>
      </c>
      <c r="N1927" s="60">
        <f t="shared" si="473"/>
        <v>0</v>
      </c>
      <c r="O1927" s="60">
        <f t="shared" ca="1" si="474"/>
        <v>0.64421313000000002</v>
      </c>
      <c r="P1927" s="66" t="str">
        <f t="shared" si="475"/>
        <v>A+J=</v>
      </c>
      <c r="Q1927" s="67">
        <f t="shared" si="476"/>
        <v>45882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</row>
    <row r="1928" spans="1:147" x14ac:dyDescent="0.2">
      <c r="A1928" s="59">
        <f t="shared" si="453"/>
        <v>45294</v>
      </c>
      <c r="B1928" s="70">
        <f t="shared" ca="1" si="466"/>
        <v>1.64514804</v>
      </c>
      <c r="C1928" s="60">
        <f t="shared" si="467"/>
        <v>1</v>
      </c>
      <c r="D1928" s="61">
        <f ca="1">IF(A1928&lt;$B$1,VLOOKUP(A1928,[1]DI!$A$4:$B$15000,2,FALSE),0)</f>
        <v>0.11650000000000001</v>
      </c>
      <c r="E1928" s="60">
        <f t="shared" ca="1" si="468"/>
        <v>4.3739000000000001E-4</v>
      </c>
      <c r="F1928" s="62">
        <f t="shared" si="454"/>
        <v>1.3</v>
      </c>
      <c r="G1928" s="63">
        <f t="shared" ca="1" si="469"/>
        <v>1.0005686069999999</v>
      </c>
      <c r="H1928" s="60">
        <f ca="1">TRUNC(PRODUCT(G$10:G1927),15)</f>
        <v>1.64514804170278</v>
      </c>
      <c r="I1928" s="60">
        <f t="shared" si="470"/>
        <v>1</v>
      </c>
      <c r="J1928" s="60">
        <f t="shared" ca="1" si="471"/>
        <v>1.64514804</v>
      </c>
      <c r="K1928" s="60">
        <f t="shared" ca="1" si="472"/>
        <v>0.64514804000000003</v>
      </c>
      <c r="L1928" s="64">
        <f>IF(VLOOKUP(A1928,$U$12:$AD$125,8)=VLOOKUP(A1927,$U$12:$AD$125,8),0,VLOOKUP(A1928,U$12:$AD$125,8))</f>
        <v>0</v>
      </c>
      <c r="M1928" s="65">
        <f>IF(L1928&gt;0,VLOOKUP(L1928,T$12:$AC$125,7),0)</f>
        <v>0</v>
      </c>
      <c r="N1928" s="60">
        <f t="shared" si="473"/>
        <v>0</v>
      </c>
      <c r="O1928" s="60">
        <f t="shared" ca="1" si="474"/>
        <v>0.64514804000000003</v>
      </c>
      <c r="P1928" s="66" t="str">
        <f t="shared" si="475"/>
        <v>A+J=</v>
      </c>
      <c r="Q1928" s="67">
        <f t="shared" si="476"/>
        <v>45882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</row>
    <row r="1929" spans="1:147" x14ac:dyDescent="0.2">
      <c r="A1929" s="59">
        <f t="shared" si="453"/>
        <v>45295</v>
      </c>
      <c r="B1929" s="70">
        <f t="shared" ca="1" si="466"/>
        <v>1.6460834800000002</v>
      </c>
      <c r="C1929" s="60">
        <f t="shared" si="467"/>
        <v>1</v>
      </c>
      <c r="D1929" s="61">
        <f ca="1">IF(A1929&lt;$B$1,VLOOKUP(A1929,[1]DI!$A$4:$B$15000,2,FALSE),0)</f>
        <v>0.11650000000000001</v>
      </c>
      <c r="E1929" s="60">
        <f t="shared" ca="1" si="468"/>
        <v>4.3739000000000001E-4</v>
      </c>
      <c r="F1929" s="62">
        <f t="shared" si="454"/>
        <v>1.3</v>
      </c>
      <c r="G1929" s="63">
        <f t="shared" ca="1" si="469"/>
        <v>1.0005686069999999</v>
      </c>
      <c r="H1929" s="60">
        <f ca="1">TRUNC(PRODUCT(G$10:G1928),15)</f>
        <v>1.64608348439533</v>
      </c>
      <c r="I1929" s="60">
        <f t="shared" si="470"/>
        <v>1</v>
      </c>
      <c r="J1929" s="60">
        <f t="shared" ca="1" si="471"/>
        <v>1.6460834799999999</v>
      </c>
      <c r="K1929" s="60">
        <f t="shared" ca="1" si="472"/>
        <v>0.64608348000000004</v>
      </c>
      <c r="L1929" s="64">
        <f>IF(VLOOKUP(A1929,$U$12:$AD$125,8)=VLOOKUP(A1928,$U$12:$AD$125,8),0,VLOOKUP(A1929,U$12:$AD$125,8))</f>
        <v>0</v>
      </c>
      <c r="M1929" s="65">
        <f>IF(L1929&gt;0,VLOOKUP(L1929,T$12:$AC$125,7),0)</f>
        <v>0</v>
      </c>
      <c r="N1929" s="60">
        <f t="shared" si="473"/>
        <v>0</v>
      </c>
      <c r="O1929" s="60">
        <f t="shared" ca="1" si="474"/>
        <v>0.64608348000000004</v>
      </c>
      <c r="P1929" s="66" t="str">
        <f t="shared" si="475"/>
        <v>A+J=</v>
      </c>
      <c r="Q1929" s="67">
        <f t="shared" si="476"/>
        <v>45882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</row>
    <row r="1930" spans="1:147" x14ac:dyDescent="0.2">
      <c r="A1930" s="59">
        <f t="shared" si="453"/>
        <v>45296</v>
      </c>
      <c r="B1930" s="70">
        <f t="shared" ca="1" si="466"/>
        <v>1.6470194600000001</v>
      </c>
      <c r="C1930" s="60">
        <f t="shared" si="467"/>
        <v>1</v>
      </c>
      <c r="D1930" s="61">
        <f ca="1">IF(A1930&lt;$B$1,VLOOKUP(A1930,[1]DI!$A$4:$B$15000,2,FALSE),0)</f>
        <v>0.11650000000000001</v>
      </c>
      <c r="E1930" s="60">
        <f t="shared" ca="1" si="468"/>
        <v>4.3739000000000001E-4</v>
      </c>
      <c r="F1930" s="62">
        <f t="shared" si="454"/>
        <v>1.3</v>
      </c>
      <c r="G1930" s="63">
        <f t="shared" ca="1" si="469"/>
        <v>1.0005686069999999</v>
      </c>
      <c r="H1930" s="60">
        <f ca="1">TRUNC(PRODUCT(G$10:G1929),15)</f>
        <v>1.6470194589871401</v>
      </c>
      <c r="I1930" s="60">
        <f t="shared" si="470"/>
        <v>1</v>
      </c>
      <c r="J1930" s="60">
        <f t="shared" ca="1" si="471"/>
        <v>1.6470194600000001</v>
      </c>
      <c r="K1930" s="60">
        <f t="shared" ca="1" si="472"/>
        <v>0.64701945999999999</v>
      </c>
      <c r="L1930" s="64">
        <f>IF(VLOOKUP(A1930,$U$12:$AD$125,8)=VLOOKUP(A1929,$U$12:$AD$125,8),0,VLOOKUP(A1930,U$12:$AD$125,8))</f>
        <v>0</v>
      </c>
      <c r="M1930" s="65">
        <f>IF(L1930&gt;0,VLOOKUP(L1930,T$12:$AC$125,7),0)</f>
        <v>0</v>
      </c>
      <c r="N1930" s="60">
        <f t="shared" si="473"/>
        <v>0</v>
      </c>
      <c r="O1930" s="60">
        <f t="shared" ca="1" si="474"/>
        <v>0.64701945999999999</v>
      </c>
      <c r="P1930" s="66" t="str">
        <f t="shared" si="475"/>
        <v>A+J=</v>
      </c>
      <c r="Q1930" s="67">
        <f t="shared" si="476"/>
        <v>45882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</row>
    <row r="1931" spans="1:147" x14ac:dyDescent="0.2">
      <c r="A1931" s="59">
        <f t="shared" ref="A1931:A1994" si="477">(A1930+1)</f>
        <v>45297</v>
      </c>
      <c r="B1931" s="70">
        <f t="shared" ca="1" si="466"/>
        <v>1.6479559699999999</v>
      </c>
      <c r="C1931" s="60">
        <f t="shared" si="467"/>
        <v>1</v>
      </c>
      <c r="D1931" s="61">
        <f ca="1">IF(A1931&lt;$B$1,VLOOKUP(A1931,[1]DI!$A$4:$B$15000,2,FALSE),0)</f>
        <v>0</v>
      </c>
      <c r="E1931" s="60">
        <f t="shared" ca="1" si="468"/>
        <v>0</v>
      </c>
      <c r="F1931" s="62">
        <f t="shared" si="454"/>
        <v>1.3</v>
      </c>
      <c r="G1931" s="63">
        <f t="shared" ca="1" si="469"/>
        <v>1</v>
      </c>
      <c r="H1931" s="60">
        <f ca="1">TRUNC(PRODUCT(G$10:G1930),15)</f>
        <v>1.6479559657806599</v>
      </c>
      <c r="I1931" s="60">
        <f t="shared" si="470"/>
        <v>1</v>
      </c>
      <c r="J1931" s="60">
        <f t="shared" ca="1" si="471"/>
        <v>1.6479559699999999</v>
      </c>
      <c r="K1931" s="60">
        <f t="shared" ca="1" si="472"/>
        <v>0.64795597000000005</v>
      </c>
      <c r="L1931" s="64">
        <f>IF(VLOOKUP(A1931,$U$12:$AD$125,8)=VLOOKUP(A1930,$U$12:$AD$125,8),0,VLOOKUP(A1931,U$12:$AD$125,8))</f>
        <v>0</v>
      </c>
      <c r="M1931" s="65">
        <f>IF(L1931&gt;0,VLOOKUP(L1931,T$12:$AC$125,7),0)</f>
        <v>0</v>
      </c>
      <c r="N1931" s="60">
        <f t="shared" si="473"/>
        <v>0</v>
      </c>
      <c r="O1931" s="60">
        <f t="shared" ca="1" si="474"/>
        <v>0.64795597000000005</v>
      </c>
      <c r="P1931" s="66" t="str">
        <f t="shared" si="475"/>
        <v>A+J=</v>
      </c>
      <c r="Q1931" s="67">
        <f t="shared" si="476"/>
        <v>45882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</row>
    <row r="1932" spans="1:147" x14ac:dyDescent="0.2">
      <c r="A1932" s="59">
        <f t="shared" si="477"/>
        <v>45298</v>
      </c>
      <c r="B1932" s="70">
        <f t="shared" ca="1" si="466"/>
        <v>1.6479559699999999</v>
      </c>
      <c r="C1932" s="60">
        <f t="shared" si="467"/>
        <v>1</v>
      </c>
      <c r="D1932" s="61">
        <f ca="1">IF(A1932&lt;$B$1,VLOOKUP(A1932,[1]DI!$A$4:$B$15000,2,FALSE),0)</f>
        <v>0</v>
      </c>
      <c r="E1932" s="60">
        <f t="shared" ca="1" si="468"/>
        <v>0</v>
      </c>
      <c r="F1932" s="62">
        <f t="shared" si="454"/>
        <v>1.3</v>
      </c>
      <c r="G1932" s="63">
        <f t="shared" ca="1" si="469"/>
        <v>1</v>
      </c>
      <c r="H1932" s="60">
        <f ca="1">TRUNC(PRODUCT(G$10:G1931),15)</f>
        <v>1.6479559657806599</v>
      </c>
      <c r="I1932" s="60">
        <f t="shared" si="470"/>
        <v>1</v>
      </c>
      <c r="J1932" s="60">
        <f t="shared" ca="1" si="471"/>
        <v>1.6479559699999999</v>
      </c>
      <c r="K1932" s="60">
        <f t="shared" ca="1" si="472"/>
        <v>0.64795597000000005</v>
      </c>
      <c r="L1932" s="64">
        <f>IF(VLOOKUP(A1932,$U$12:$AD$125,8)=VLOOKUP(A1931,$U$12:$AD$125,8),0,VLOOKUP(A1932,U$12:$AD$125,8))</f>
        <v>0</v>
      </c>
      <c r="M1932" s="65">
        <f>IF(L1932&gt;0,VLOOKUP(L1932,T$12:$AC$125,7),0)</f>
        <v>0</v>
      </c>
      <c r="N1932" s="60">
        <f t="shared" si="473"/>
        <v>0</v>
      </c>
      <c r="O1932" s="60">
        <f t="shared" ca="1" si="474"/>
        <v>0.64795597000000005</v>
      </c>
      <c r="P1932" s="66" t="str">
        <f t="shared" si="475"/>
        <v>A+J=</v>
      </c>
      <c r="Q1932" s="67">
        <f t="shared" si="476"/>
        <v>45882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</row>
    <row r="1933" spans="1:147" x14ac:dyDescent="0.2">
      <c r="A1933" s="59">
        <f t="shared" si="477"/>
        <v>45299</v>
      </c>
      <c r="B1933" s="70">
        <f t="shared" ca="1" si="466"/>
        <v>1.6479559699999999</v>
      </c>
      <c r="C1933" s="60">
        <f t="shared" si="467"/>
        <v>1</v>
      </c>
      <c r="D1933" s="61">
        <f ca="1">IF(A1933&lt;$B$1,VLOOKUP(A1933,[1]DI!$A$4:$B$15000,2,FALSE),0)</f>
        <v>0.11650000000000001</v>
      </c>
      <c r="E1933" s="60">
        <f t="shared" ca="1" si="468"/>
        <v>4.3739000000000001E-4</v>
      </c>
      <c r="F1933" s="62">
        <f t="shared" ref="F1933:F1996" si="478">F1932</f>
        <v>1.3</v>
      </c>
      <c r="G1933" s="63">
        <f t="shared" ca="1" si="469"/>
        <v>1.0005686069999999</v>
      </c>
      <c r="H1933" s="60">
        <f ca="1">TRUNC(PRODUCT(G$10:G1932),15)</f>
        <v>1.6479559657806599</v>
      </c>
      <c r="I1933" s="60">
        <f t="shared" si="470"/>
        <v>1</v>
      </c>
      <c r="J1933" s="60">
        <f t="shared" ca="1" si="471"/>
        <v>1.6479559699999999</v>
      </c>
      <c r="K1933" s="60">
        <f t="shared" ca="1" si="472"/>
        <v>0.64795597000000005</v>
      </c>
      <c r="L1933" s="64">
        <f>IF(VLOOKUP(A1933,$U$12:$AD$125,8)=VLOOKUP(A1932,$U$12:$AD$125,8),0,VLOOKUP(A1933,U$12:$AD$125,8))</f>
        <v>0</v>
      </c>
      <c r="M1933" s="65">
        <f>IF(L1933&gt;0,VLOOKUP(L1933,T$12:$AC$125,7),0)</f>
        <v>0</v>
      </c>
      <c r="N1933" s="60">
        <f t="shared" si="473"/>
        <v>0</v>
      </c>
      <c r="O1933" s="60">
        <f t="shared" ca="1" si="474"/>
        <v>0.64795597000000005</v>
      </c>
      <c r="P1933" s="66" t="str">
        <f t="shared" si="475"/>
        <v>A+J=</v>
      </c>
      <c r="Q1933" s="67">
        <f t="shared" si="476"/>
        <v>45882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</row>
    <row r="1934" spans="1:147" x14ac:dyDescent="0.2">
      <c r="A1934" s="59">
        <f t="shared" si="477"/>
        <v>45300</v>
      </c>
      <c r="B1934" s="70">
        <f t="shared" ca="1" si="466"/>
        <v>1.6488930100000001</v>
      </c>
      <c r="C1934" s="60">
        <f t="shared" si="467"/>
        <v>1</v>
      </c>
      <c r="D1934" s="61">
        <f ca="1">IF(A1934&lt;$B$1,VLOOKUP(A1934,[1]DI!$A$4:$B$15000,2,FALSE),0)</f>
        <v>0.11650000000000001</v>
      </c>
      <c r="E1934" s="60">
        <f t="shared" ca="1" si="468"/>
        <v>4.3739000000000001E-4</v>
      </c>
      <c r="F1934" s="62">
        <f t="shared" si="478"/>
        <v>1.3</v>
      </c>
      <c r="G1934" s="63">
        <f t="shared" ca="1" si="469"/>
        <v>1.0005686069999999</v>
      </c>
      <c r="H1934" s="60">
        <f ca="1">TRUNC(PRODUCT(G$10:G1933),15)</f>
        <v>1.64889300507849</v>
      </c>
      <c r="I1934" s="60">
        <f t="shared" si="470"/>
        <v>1</v>
      </c>
      <c r="J1934" s="60">
        <f t="shared" ca="1" si="471"/>
        <v>1.6488930100000001</v>
      </c>
      <c r="K1934" s="60">
        <f t="shared" ca="1" si="472"/>
        <v>0.64889300999999999</v>
      </c>
      <c r="L1934" s="64">
        <f>IF(VLOOKUP(A1934,$U$12:$AD$125,8)=VLOOKUP(A1933,$U$12:$AD$125,8),0,VLOOKUP(A1934,U$12:$AD$125,8))</f>
        <v>0</v>
      </c>
      <c r="M1934" s="65">
        <f>IF(L1934&gt;0,VLOOKUP(L1934,T$12:$AC$125,7),0)</f>
        <v>0</v>
      </c>
      <c r="N1934" s="60">
        <f t="shared" si="473"/>
        <v>0</v>
      </c>
      <c r="O1934" s="60">
        <f t="shared" ca="1" si="474"/>
        <v>0.64889300999999999</v>
      </c>
      <c r="P1934" s="66" t="str">
        <f t="shared" si="475"/>
        <v>A+J=</v>
      </c>
      <c r="Q1934" s="67">
        <f t="shared" si="476"/>
        <v>45882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</row>
    <row r="1935" spans="1:147" x14ac:dyDescent="0.2">
      <c r="A1935" s="59">
        <f t="shared" si="477"/>
        <v>45301</v>
      </c>
      <c r="B1935" s="70">
        <f t="shared" ca="1" si="466"/>
        <v>1.6498305800000002</v>
      </c>
      <c r="C1935" s="60">
        <f t="shared" si="467"/>
        <v>1</v>
      </c>
      <c r="D1935" s="61">
        <f ca="1">IF(A1935&lt;$B$1,VLOOKUP(A1935,[1]DI!$A$4:$B$15000,2,FALSE),0)</f>
        <v>0.11650000000000001</v>
      </c>
      <c r="E1935" s="60">
        <f t="shared" ca="1" si="468"/>
        <v>4.3739000000000001E-4</v>
      </c>
      <c r="F1935" s="62">
        <f t="shared" si="478"/>
        <v>1.3</v>
      </c>
      <c r="G1935" s="63">
        <f t="shared" ca="1" si="469"/>
        <v>1.0005686069999999</v>
      </c>
      <c r="H1935" s="60">
        <f ca="1">TRUNC(PRODUCT(G$10:G1934),15)</f>
        <v>1.6498305771834301</v>
      </c>
      <c r="I1935" s="60">
        <f t="shared" si="470"/>
        <v>1</v>
      </c>
      <c r="J1935" s="60">
        <f t="shared" ca="1" si="471"/>
        <v>1.6498305799999999</v>
      </c>
      <c r="K1935" s="60">
        <f t="shared" ca="1" si="472"/>
        <v>0.64983058000000005</v>
      </c>
      <c r="L1935" s="64">
        <f>IF(VLOOKUP(A1935,$U$12:$AD$125,8)=VLOOKUP(A1934,$U$12:$AD$125,8),0,VLOOKUP(A1935,U$12:$AD$125,8))</f>
        <v>0</v>
      </c>
      <c r="M1935" s="65">
        <f>IF(L1935&gt;0,VLOOKUP(L1935,T$12:$AC$125,7),0)</f>
        <v>0</v>
      </c>
      <c r="N1935" s="60">
        <f t="shared" si="473"/>
        <v>0</v>
      </c>
      <c r="O1935" s="60">
        <f t="shared" ca="1" si="474"/>
        <v>0.64983058000000005</v>
      </c>
      <c r="P1935" s="66" t="str">
        <f t="shared" si="475"/>
        <v>A+J=</v>
      </c>
      <c r="Q1935" s="67">
        <f t="shared" si="476"/>
        <v>45882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</row>
    <row r="1936" spans="1:147" x14ac:dyDescent="0.2">
      <c r="A1936" s="59">
        <f t="shared" si="477"/>
        <v>45302</v>
      </c>
      <c r="B1936" s="70">
        <f t="shared" ca="1" si="466"/>
        <v>1.6507686800000001</v>
      </c>
      <c r="C1936" s="60">
        <f t="shared" si="467"/>
        <v>1</v>
      </c>
      <c r="D1936" s="61">
        <f ca="1">IF(A1936&lt;$B$1,VLOOKUP(A1936,[1]DI!$A$4:$B$15000,2,FALSE),0)</f>
        <v>0.11650000000000001</v>
      </c>
      <c r="E1936" s="60">
        <f t="shared" ca="1" si="468"/>
        <v>4.3739000000000001E-4</v>
      </c>
      <c r="F1936" s="62">
        <f t="shared" si="478"/>
        <v>1.3</v>
      </c>
      <c r="G1936" s="63">
        <f t="shared" ca="1" si="469"/>
        <v>1.0005686069999999</v>
      </c>
      <c r="H1936" s="60">
        <f ca="1">TRUNC(PRODUCT(G$10:G1935),15)</f>
        <v>1.65076868239843</v>
      </c>
      <c r="I1936" s="60">
        <f t="shared" si="470"/>
        <v>1</v>
      </c>
      <c r="J1936" s="60">
        <f t="shared" ca="1" si="471"/>
        <v>1.6507686800000001</v>
      </c>
      <c r="K1936" s="60">
        <f t="shared" ca="1" si="472"/>
        <v>0.65076867999999999</v>
      </c>
      <c r="L1936" s="64">
        <f>IF(VLOOKUP(A1936,$U$12:$AD$125,8)=VLOOKUP(A1935,$U$12:$AD$125,8),0,VLOOKUP(A1936,U$12:$AD$125,8))</f>
        <v>0</v>
      </c>
      <c r="M1936" s="65">
        <f>IF(L1936&gt;0,VLOOKUP(L1936,T$12:$AC$125,7),0)</f>
        <v>0</v>
      </c>
      <c r="N1936" s="60">
        <f t="shared" si="473"/>
        <v>0</v>
      </c>
      <c r="O1936" s="60">
        <f t="shared" ca="1" si="474"/>
        <v>0.65076867999999999</v>
      </c>
      <c r="P1936" s="66" t="str">
        <f t="shared" si="475"/>
        <v>A+J=</v>
      </c>
      <c r="Q1936" s="67">
        <f t="shared" si="476"/>
        <v>45882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</row>
    <row r="1937" spans="1:147" x14ac:dyDescent="0.2">
      <c r="A1937" s="59">
        <f t="shared" si="477"/>
        <v>45303</v>
      </c>
      <c r="B1937" s="70">
        <f t="shared" ca="1" si="466"/>
        <v>1.6517073199999999</v>
      </c>
      <c r="C1937" s="60">
        <f t="shared" si="467"/>
        <v>1</v>
      </c>
      <c r="D1937" s="61">
        <f ca="1">IF(A1937&lt;$B$1,VLOOKUP(A1937,[1]DI!$A$4:$B$15000,2,FALSE),0)</f>
        <v>0.11650000000000001</v>
      </c>
      <c r="E1937" s="60">
        <f t="shared" ca="1" si="468"/>
        <v>4.3739000000000001E-4</v>
      </c>
      <c r="F1937" s="62">
        <f t="shared" si="478"/>
        <v>1.3</v>
      </c>
      <c r="G1937" s="63">
        <f t="shared" ca="1" si="469"/>
        <v>1.0005686069999999</v>
      </c>
      <c r="H1937" s="60">
        <f ca="1">TRUNC(PRODUCT(G$10:G1936),15)</f>
        <v>1.65170732102662</v>
      </c>
      <c r="I1937" s="60">
        <f t="shared" si="470"/>
        <v>1</v>
      </c>
      <c r="J1937" s="60">
        <f t="shared" ca="1" si="471"/>
        <v>1.6517073200000001</v>
      </c>
      <c r="K1937" s="60">
        <f t="shared" ca="1" si="472"/>
        <v>0.65170731999999998</v>
      </c>
      <c r="L1937" s="64">
        <f>IF(VLOOKUP(A1937,$U$12:$AD$125,8)=VLOOKUP(A1936,$U$12:$AD$125,8),0,VLOOKUP(A1937,U$12:$AD$125,8))</f>
        <v>0</v>
      </c>
      <c r="M1937" s="65">
        <f>IF(L1937&gt;0,VLOOKUP(L1937,T$12:$AC$125,7),0)</f>
        <v>0</v>
      </c>
      <c r="N1937" s="60">
        <f t="shared" si="473"/>
        <v>0</v>
      </c>
      <c r="O1937" s="60">
        <f t="shared" ca="1" si="474"/>
        <v>0.65170731999999998</v>
      </c>
      <c r="P1937" s="66" t="str">
        <f t="shared" si="475"/>
        <v>A+J=</v>
      </c>
      <c r="Q1937" s="67">
        <f t="shared" si="476"/>
        <v>45882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</row>
    <row r="1938" spans="1:147" x14ac:dyDescent="0.2">
      <c r="A1938" s="59">
        <f t="shared" si="477"/>
        <v>45304</v>
      </c>
      <c r="B1938" s="70">
        <f t="shared" ca="1" si="466"/>
        <v>1.65264649</v>
      </c>
      <c r="C1938" s="60">
        <f t="shared" si="467"/>
        <v>1</v>
      </c>
      <c r="D1938" s="61">
        <f ca="1">IF(A1938&lt;$B$1,VLOOKUP(A1938,[1]DI!$A$4:$B$15000,2,FALSE),0)</f>
        <v>0</v>
      </c>
      <c r="E1938" s="60">
        <f t="shared" ca="1" si="468"/>
        <v>0</v>
      </c>
      <c r="F1938" s="62">
        <f t="shared" si="478"/>
        <v>1.3</v>
      </c>
      <c r="G1938" s="63">
        <f t="shared" ca="1" si="469"/>
        <v>1</v>
      </c>
      <c r="H1938" s="60">
        <f ca="1">TRUNC(PRODUCT(G$10:G1937),15)</f>
        <v>1.6526464933713101</v>
      </c>
      <c r="I1938" s="60">
        <f t="shared" si="470"/>
        <v>1</v>
      </c>
      <c r="J1938" s="60">
        <f t="shared" ca="1" si="471"/>
        <v>1.65264649</v>
      </c>
      <c r="K1938" s="60">
        <f t="shared" ca="1" si="472"/>
        <v>0.65264648999999997</v>
      </c>
      <c r="L1938" s="64">
        <f>IF(VLOOKUP(A1938,$U$12:$AD$125,8)=VLOOKUP(A1937,$U$12:$AD$125,8),0,VLOOKUP(A1938,U$12:$AD$125,8))</f>
        <v>0</v>
      </c>
      <c r="M1938" s="65">
        <f>IF(L1938&gt;0,VLOOKUP(L1938,T$12:$AC$125,7),0)</f>
        <v>0</v>
      </c>
      <c r="N1938" s="60">
        <f t="shared" si="473"/>
        <v>0</v>
      </c>
      <c r="O1938" s="60">
        <f t="shared" ca="1" si="474"/>
        <v>0.65264648999999997</v>
      </c>
      <c r="P1938" s="66" t="str">
        <f t="shared" si="475"/>
        <v>A+J=</v>
      </c>
      <c r="Q1938" s="67">
        <f t="shared" si="476"/>
        <v>45882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</row>
    <row r="1939" spans="1:147" x14ac:dyDescent="0.2">
      <c r="A1939" s="59">
        <f t="shared" si="477"/>
        <v>45305</v>
      </c>
      <c r="B1939" s="70">
        <f t="shared" ca="1" si="466"/>
        <v>1.65264649</v>
      </c>
      <c r="C1939" s="60">
        <f t="shared" si="467"/>
        <v>1</v>
      </c>
      <c r="D1939" s="61">
        <f ca="1">IF(A1939&lt;$B$1,VLOOKUP(A1939,[1]DI!$A$4:$B$15000,2,FALSE),0)</f>
        <v>0</v>
      </c>
      <c r="E1939" s="60">
        <f t="shared" ca="1" si="468"/>
        <v>0</v>
      </c>
      <c r="F1939" s="62">
        <f t="shared" si="478"/>
        <v>1.3</v>
      </c>
      <c r="G1939" s="63">
        <f t="shared" ca="1" si="469"/>
        <v>1</v>
      </c>
      <c r="H1939" s="60">
        <f ca="1">TRUNC(PRODUCT(G$10:G1938),15)</f>
        <v>1.6526464933713101</v>
      </c>
      <c r="I1939" s="60">
        <f t="shared" si="470"/>
        <v>1</v>
      </c>
      <c r="J1939" s="60">
        <f t="shared" ca="1" si="471"/>
        <v>1.65264649</v>
      </c>
      <c r="K1939" s="60">
        <f t="shared" ca="1" si="472"/>
        <v>0.65264648999999997</v>
      </c>
      <c r="L1939" s="64">
        <f>IF(VLOOKUP(A1939,$U$12:$AD$125,8)=VLOOKUP(A1938,$U$12:$AD$125,8),0,VLOOKUP(A1939,U$12:$AD$125,8))</f>
        <v>0</v>
      </c>
      <c r="M1939" s="65">
        <f>IF(L1939&gt;0,VLOOKUP(L1939,T$12:$AC$125,7),0)</f>
        <v>0</v>
      </c>
      <c r="N1939" s="60">
        <f t="shared" si="473"/>
        <v>0</v>
      </c>
      <c r="O1939" s="60">
        <f t="shared" ca="1" si="474"/>
        <v>0.65264648999999997</v>
      </c>
      <c r="P1939" s="66" t="str">
        <f t="shared" si="475"/>
        <v>A+J=</v>
      </c>
      <c r="Q1939" s="67">
        <f t="shared" si="476"/>
        <v>45882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</row>
    <row r="1940" spans="1:147" x14ac:dyDescent="0.2">
      <c r="A1940" s="59">
        <f t="shared" si="477"/>
        <v>45306</v>
      </c>
      <c r="B1940" s="70">
        <f t="shared" ca="1" si="466"/>
        <v>1.65264649</v>
      </c>
      <c r="C1940" s="60">
        <f t="shared" si="467"/>
        <v>1</v>
      </c>
      <c r="D1940" s="61">
        <f ca="1">IF(A1940&lt;$B$1,VLOOKUP(A1940,[1]DI!$A$4:$B$15000,2,FALSE),0)</f>
        <v>0.11650000000000001</v>
      </c>
      <c r="E1940" s="60">
        <f t="shared" ca="1" si="468"/>
        <v>4.3739000000000001E-4</v>
      </c>
      <c r="F1940" s="62">
        <f t="shared" si="478"/>
        <v>1.3</v>
      </c>
      <c r="G1940" s="63">
        <f t="shared" ca="1" si="469"/>
        <v>1.0005686069999999</v>
      </c>
      <c r="H1940" s="60">
        <f ca="1">TRUNC(PRODUCT(G$10:G1939),15)</f>
        <v>1.6526464933713101</v>
      </c>
      <c r="I1940" s="60">
        <f t="shared" si="470"/>
        <v>1</v>
      </c>
      <c r="J1940" s="60">
        <f t="shared" ca="1" si="471"/>
        <v>1.65264649</v>
      </c>
      <c r="K1940" s="60">
        <f t="shared" ca="1" si="472"/>
        <v>0.65264648999999997</v>
      </c>
      <c r="L1940" s="64">
        <f>IF(VLOOKUP(A1940,$U$12:$AD$125,8)=VLOOKUP(A1939,$U$12:$AD$125,8),0,VLOOKUP(A1940,U$12:$AD$125,8))</f>
        <v>0</v>
      </c>
      <c r="M1940" s="65">
        <f>IF(L1940&gt;0,VLOOKUP(L1940,T$12:$AC$125,7),0)</f>
        <v>0</v>
      </c>
      <c r="N1940" s="60">
        <f t="shared" si="473"/>
        <v>0</v>
      </c>
      <c r="O1940" s="60">
        <f t="shared" ca="1" si="474"/>
        <v>0.65264648999999997</v>
      </c>
      <c r="P1940" s="66" t="str">
        <f t="shared" si="475"/>
        <v>A+J=</v>
      </c>
      <c r="Q1940" s="67">
        <f t="shared" si="476"/>
        <v>45882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</row>
    <row r="1941" spans="1:147" x14ac:dyDescent="0.2">
      <c r="A1941" s="59">
        <f t="shared" si="477"/>
        <v>45307</v>
      </c>
      <c r="B1941" s="70">
        <f t="shared" ca="1" si="466"/>
        <v>1.6535861999999999</v>
      </c>
      <c r="C1941" s="60">
        <f t="shared" si="467"/>
        <v>1</v>
      </c>
      <c r="D1941" s="61">
        <f ca="1">IF(A1941&lt;$B$1,VLOOKUP(A1941,[1]DI!$A$4:$B$15000,2,FALSE),0)</f>
        <v>0.11650000000000001</v>
      </c>
      <c r="E1941" s="60">
        <f t="shared" ca="1" si="468"/>
        <v>4.3739000000000001E-4</v>
      </c>
      <c r="F1941" s="62">
        <f t="shared" si="478"/>
        <v>1.3</v>
      </c>
      <c r="G1941" s="63">
        <f t="shared" ca="1" si="469"/>
        <v>1.0005686069999999</v>
      </c>
      <c r="H1941" s="60">
        <f ca="1">TRUNC(PRODUCT(G$10:G1940),15)</f>
        <v>1.65358619973597</v>
      </c>
      <c r="I1941" s="60">
        <f t="shared" si="470"/>
        <v>1</v>
      </c>
      <c r="J1941" s="60">
        <f t="shared" ca="1" si="471"/>
        <v>1.6535861999999999</v>
      </c>
      <c r="K1941" s="60">
        <f t="shared" ca="1" si="472"/>
        <v>0.65358620000000001</v>
      </c>
      <c r="L1941" s="64">
        <f>IF(VLOOKUP(A1941,$U$12:$AD$125,8)=VLOOKUP(A1940,$U$12:$AD$125,8),0,VLOOKUP(A1941,U$12:$AD$125,8))</f>
        <v>0</v>
      </c>
      <c r="M1941" s="65">
        <f>IF(L1941&gt;0,VLOOKUP(L1941,T$12:$AC$125,7),0)</f>
        <v>0</v>
      </c>
      <c r="N1941" s="60">
        <f t="shared" si="473"/>
        <v>0</v>
      </c>
      <c r="O1941" s="60">
        <f t="shared" ca="1" si="474"/>
        <v>0.65358620000000001</v>
      </c>
      <c r="P1941" s="66" t="str">
        <f t="shared" si="475"/>
        <v>A+J=</v>
      </c>
      <c r="Q1941" s="67">
        <f t="shared" si="476"/>
        <v>45882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</row>
    <row r="1942" spans="1:147" x14ac:dyDescent="0.2">
      <c r="A1942" s="59">
        <f t="shared" si="477"/>
        <v>45308</v>
      </c>
      <c r="B1942" s="70">
        <f t="shared" ca="1" si="466"/>
        <v>1.6545264400000002</v>
      </c>
      <c r="C1942" s="60">
        <f t="shared" si="467"/>
        <v>1</v>
      </c>
      <c r="D1942" s="61">
        <f ca="1">IF(A1942&lt;$B$1,VLOOKUP(A1942,[1]DI!$A$4:$B$15000,2,FALSE),0)</f>
        <v>0.11650000000000001</v>
      </c>
      <c r="E1942" s="60">
        <f t="shared" ca="1" si="468"/>
        <v>4.3739000000000001E-4</v>
      </c>
      <c r="F1942" s="62">
        <f t="shared" si="478"/>
        <v>1.3</v>
      </c>
      <c r="G1942" s="63">
        <f t="shared" ca="1" si="469"/>
        <v>1.0005686069999999</v>
      </c>
      <c r="H1942" s="60">
        <f ca="1">TRUNC(PRODUCT(G$10:G1941),15)</f>
        <v>1.6545264404242399</v>
      </c>
      <c r="I1942" s="60">
        <f t="shared" si="470"/>
        <v>1</v>
      </c>
      <c r="J1942" s="60">
        <f t="shared" ca="1" si="471"/>
        <v>1.6545264399999999</v>
      </c>
      <c r="K1942" s="60">
        <f t="shared" ca="1" si="472"/>
        <v>0.65452644000000004</v>
      </c>
      <c r="L1942" s="64">
        <f>IF(VLOOKUP(A1942,$U$12:$AD$125,8)=VLOOKUP(A1941,$U$12:$AD$125,8),0,VLOOKUP(A1942,U$12:$AD$125,8))</f>
        <v>0</v>
      </c>
      <c r="M1942" s="65">
        <f>IF(L1942&gt;0,VLOOKUP(L1942,T$12:$AC$125,7),0)</f>
        <v>0</v>
      </c>
      <c r="N1942" s="60">
        <f t="shared" si="473"/>
        <v>0</v>
      </c>
      <c r="O1942" s="60">
        <f t="shared" ca="1" si="474"/>
        <v>0.65452644000000004</v>
      </c>
      <c r="P1942" s="66" t="str">
        <f t="shared" si="475"/>
        <v>A+J=</v>
      </c>
      <c r="Q1942" s="67">
        <f t="shared" si="476"/>
        <v>45882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</row>
    <row r="1943" spans="1:147" x14ac:dyDescent="0.2">
      <c r="A1943" s="59">
        <f t="shared" si="477"/>
        <v>45309</v>
      </c>
      <c r="B1943" s="70">
        <f t="shared" ca="1" si="466"/>
        <v>1.65546722</v>
      </c>
      <c r="C1943" s="60">
        <f t="shared" si="467"/>
        <v>1</v>
      </c>
      <c r="D1943" s="61">
        <f ca="1">IF(A1943&lt;$B$1,VLOOKUP(A1943,[1]DI!$A$4:$B$15000,2,FALSE),0)</f>
        <v>0.11650000000000001</v>
      </c>
      <c r="E1943" s="60">
        <f t="shared" ca="1" si="468"/>
        <v>4.3739000000000001E-4</v>
      </c>
      <c r="F1943" s="62">
        <f t="shared" si="478"/>
        <v>1.3</v>
      </c>
      <c r="G1943" s="63">
        <f t="shared" ca="1" si="469"/>
        <v>1.0005686069999999</v>
      </c>
      <c r="H1943" s="60">
        <f ca="1">TRUNC(PRODUCT(G$10:G1942),15)</f>
        <v>1.6554672157399499</v>
      </c>
      <c r="I1943" s="60">
        <f t="shared" si="470"/>
        <v>1</v>
      </c>
      <c r="J1943" s="60">
        <f t="shared" ca="1" si="471"/>
        <v>1.65546722</v>
      </c>
      <c r="K1943" s="60">
        <f t="shared" ca="1" si="472"/>
        <v>0.65546722000000002</v>
      </c>
      <c r="L1943" s="64">
        <f>IF(VLOOKUP(A1943,$U$12:$AD$125,8)=VLOOKUP(A1942,$U$12:$AD$125,8),0,VLOOKUP(A1943,U$12:$AD$125,8))</f>
        <v>0</v>
      </c>
      <c r="M1943" s="65">
        <f>IF(L1943&gt;0,VLOOKUP(L1943,T$12:$AC$125,7),0)</f>
        <v>0</v>
      </c>
      <c r="N1943" s="60">
        <f t="shared" si="473"/>
        <v>0</v>
      </c>
      <c r="O1943" s="60">
        <f t="shared" ca="1" si="474"/>
        <v>0.65546722000000002</v>
      </c>
      <c r="P1943" s="66" t="str">
        <f t="shared" si="475"/>
        <v>A+J=</v>
      </c>
      <c r="Q1943" s="67">
        <f t="shared" si="476"/>
        <v>45882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</row>
    <row r="1944" spans="1:147" x14ac:dyDescent="0.2">
      <c r="A1944" s="59">
        <f t="shared" si="477"/>
        <v>45310</v>
      </c>
      <c r="B1944" s="70">
        <f t="shared" ca="1" si="466"/>
        <v>1.65640853</v>
      </c>
      <c r="C1944" s="60">
        <f t="shared" si="467"/>
        <v>1</v>
      </c>
      <c r="D1944" s="61">
        <f ca="1">IF(A1944&lt;$B$1,VLOOKUP(A1944,[1]DI!$A$4:$B$15000,2,FALSE),0)</f>
        <v>0.11650000000000001</v>
      </c>
      <c r="E1944" s="60">
        <f t="shared" ca="1" si="468"/>
        <v>4.3739000000000001E-4</v>
      </c>
      <c r="F1944" s="62">
        <f t="shared" si="478"/>
        <v>1.3</v>
      </c>
      <c r="G1944" s="63">
        <f t="shared" ca="1" si="469"/>
        <v>1.0005686069999999</v>
      </c>
      <c r="H1944" s="60">
        <f ca="1">TRUNC(PRODUCT(G$10:G1943),15)</f>
        <v>1.65640852598709</v>
      </c>
      <c r="I1944" s="60">
        <f t="shared" si="470"/>
        <v>1</v>
      </c>
      <c r="J1944" s="60">
        <f t="shared" ca="1" si="471"/>
        <v>1.65640853</v>
      </c>
      <c r="K1944" s="60">
        <f t="shared" ca="1" si="472"/>
        <v>0.65640852999999999</v>
      </c>
      <c r="L1944" s="64">
        <f>IF(VLOOKUP(A1944,$U$12:$AD$125,8)=VLOOKUP(A1943,$U$12:$AD$125,8),0,VLOOKUP(A1944,U$12:$AD$125,8))</f>
        <v>0</v>
      </c>
      <c r="M1944" s="65">
        <f>IF(L1944&gt;0,VLOOKUP(L1944,T$12:$AC$125,7),0)</f>
        <v>0</v>
      </c>
      <c r="N1944" s="60">
        <f t="shared" si="473"/>
        <v>0</v>
      </c>
      <c r="O1944" s="60">
        <f t="shared" ca="1" si="474"/>
        <v>0.65640852999999999</v>
      </c>
      <c r="P1944" s="66" t="str">
        <f t="shared" si="475"/>
        <v>A+J=</v>
      </c>
      <c r="Q1944" s="67">
        <f t="shared" si="476"/>
        <v>45882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</row>
    <row r="1945" spans="1:147" x14ac:dyDescent="0.2">
      <c r="A1945" s="59">
        <f t="shared" si="477"/>
        <v>45311</v>
      </c>
      <c r="B1945" s="70">
        <f t="shared" ca="1" si="466"/>
        <v>1.6573503700000001</v>
      </c>
      <c r="C1945" s="60">
        <f t="shared" si="467"/>
        <v>1</v>
      </c>
      <c r="D1945" s="61">
        <f ca="1">IF(A1945&lt;$B$1,VLOOKUP(A1945,[1]DI!$A$4:$B$15000,2,FALSE),0)</f>
        <v>0</v>
      </c>
      <c r="E1945" s="60">
        <f t="shared" ca="1" si="468"/>
        <v>0</v>
      </c>
      <c r="F1945" s="62">
        <f t="shared" si="478"/>
        <v>1.3</v>
      </c>
      <c r="G1945" s="63">
        <f t="shared" ca="1" si="469"/>
        <v>1</v>
      </c>
      <c r="H1945" s="60">
        <f ca="1">TRUNC(PRODUCT(G$10:G1944),15)</f>
        <v>1.6573503714698301</v>
      </c>
      <c r="I1945" s="60">
        <f t="shared" si="470"/>
        <v>1</v>
      </c>
      <c r="J1945" s="60">
        <f t="shared" ca="1" si="471"/>
        <v>1.6573503700000001</v>
      </c>
      <c r="K1945" s="60">
        <f t="shared" ca="1" si="472"/>
        <v>0.65735036999999996</v>
      </c>
      <c r="L1945" s="64">
        <f>IF(VLOOKUP(A1945,$U$12:$AD$125,8)=VLOOKUP(A1944,$U$12:$AD$125,8),0,VLOOKUP(A1945,U$12:$AD$125,8))</f>
        <v>0</v>
      </c>
      <c r="M1945" s="65">
        <f>IF(L1945&gt;0,VLOOKUP(L1945,T$12:$AC$125,7),0)</f>
        <v>0</v>
      </c>
      <c r="N1945" s="60">
        <f t="shared" si="473"/>
        <v>0</v>
      </c>
      <c r="O1945" s="60">
        <f t="shared" ca="1" si="474"/>
        <v>0.65735036999999996</v>
      </c>
      <c r="P1945" s="66" t="str">
        <f t="shared" si="475"/>
        <v>A+J=</v>
      </c>
      <c r="Q1945" s="67">
        <f t="shared" si="476"/>
        <v>45882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</row>
    <row r="1946" spans="1:147" x14ac:dyDescent="0.2">
      <c r="A1946" s="59">
        <f t="shared" si="477"/>
        <v>45312</v>
      </c>
      <c r="B1946" s="70">
        <f t="shared" ca="1" si="466"/>
        <v>1.6573503700000001</v>
      </c>
      <c r="C1946" s="60">
        <f t="shared" si="467"/>
        <v>1</v>
      </c>
      <c r="D1946" s="61">
        <f ca="1">IF(A1946&lt;$B$1,VLOOKUP(A1946,[1]DI!$A$4:$B$15000,2,FALSE),0)</f>
        <v>0</v>
      </c>
      <c r="E1946" s="60">
        <f t="shared" ca="1" si="468"/>
        <v>0</v>
      </c>
      <c r="F1946" s="62">
        <f t="shared" si="478"/>
        <v>1.3</v>
      </c>
      <c r="G1946" s="63">
        <f t="shared" ca="1" si="469"/>
        <v>1</v>
      </c>
      <c r="H1946" s="60">
        <f ca="1">TRUNC(PRODUCT(G$10:G1945),15)</f>
        <v>1.6573503714698301</v>
      </c>
      <c r="I1946" s="60">
        <f t="shared" si="470"/>
        <v>1</v>
      </c>
      <c r="J1946" s="60">
        <f t="shared" ca="1" si="471"/>
        <v>1.6573503700000001</v>
      </c>
      <c r="K1946" s="60">
        <f t="shared" ca="1" si="472"/>
        <v>0.65735036999999996</v>
      </c>
      <c r="L1946" s="64">
        <f>IF(VLOOKUP(A1946,$U$12:$AD$125,8)=VLOOKUP(A1945,$U$12:$AD$125,8),0,VLOOKUP(A1946,U$12:$AD$125,8))</f>
        <v>0</v>
      </c>
      <c r="M1946" s="65">
        <f>IF(L1946&gt;0,VLOOKUP(L1946,T$12:$AC$125,7),0)</f>
        <v>0</v>
      </c>
      <c r="N1946" s="60">
        <f t="shared" si="473"/>
        <v>0</v>
      </c>
      <c r="O1946" s="60">
        <f t="shared" ca="1" si="474"/>
        <v>0.65735036999999996</v>
      </c>
      <c r="P1946" s="66" t="str">
        <f t="shared" si="475"/>
        <v>A+J=</v>
      </c>
      <c r="Q1946" s="67">
        <f t="shared" si="476"/>
        <v>45882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</row>
    <row r="1947" spans="1:147" x14ac:dyDescent="0.2">
      <c r="A1947" s="59">
        <f t="shared" si="477"/>
        <v>45313</v>
      </c>
      <c r="B1947" s="70">
        <f t="shared" ca="1" si="466"/>
        <v>1.6573503700000001</v>
      </c>
      <c r="C1947" s="60">
        <f t="shared" si="467"/>
        <v>1</v>
      </c>
      <c r="D1947" s="61">
        <f ca="1">IF(A1947&lt;$B$1,VLOOKUP(A1947,[1]DI!$A$4:$B$15000,2,FALSE),0)</f>
        <v>0.11650000000000001</v>
      </c>
      <c r="E1947" s="60">
        <f t="shared" ca="1" si="468"/>
        <v>4.3739000000000001E-4</v>
      </c>
      <c r="F1947" s="62">
        <f t="shared" si="478"/>
        <v>1.3</v>
      </c>
      <c r="G1947" s="63">
        <f t="shared" ca="1" si="469"/>
        <v>1.0005686069999999</v>
      </c>
      <c r="H1947" s="60">
        <f ca="1">TRUNC(PRODUCT(G$10:G1946),15)</f>
        <v>1.6573503714698301</v>
      </c>
      <c r="I1947" s="60">
        <f t="shared" si="470"/>
        <v>1</v>
      </c>
      <c r="J1947" s="60">
        <f t="shared" ca="1" si="471"/>
        <v>1.6573503700000001</v>
      </c>
      <c r="K1947" s="60">
        <f t="shared" ca="1" si="472"/>
        <v>0.65735036999999996</v>
      </c>
      <c r="L1947" s="64">
        <f>IF(VLOOKUP(A1947,$U$12:$AD$125,8)=VLOOKUP(A1946,$U$12:$AD$125,8),0,VLOOKUP(A1947,U$12:$AD$125,8))</f>
        <v>0</v>
      </c>
      <c r="M1947" s="65">
        <f>IF(L1947&gt;0,VLOOKUP(L1947,T$12:$AC$125,7),0)</f>
        <v>0</v>
      </c>
      <c r="N1947" s="60">
        <f t="shared" si="473"/>
        <v>0</v>
      </c>
      <c r="O1947" s="60">
        <f t="shared" ca="1" si="474"/>
        <v>0.65735036999999996</v>
      </c>
      <c r="P1947" s="66" t="str">
        <f t="shared" si="475"/>
        <v>A+J=</v>
      </c>
      <c r="Q1947" s="67">
        <f t="shared" si="476"/>
        <v>45882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</row>
    <row r="1948" spans="1:147" x14ac:dyDescent="0.2">
      <c r="A1948" s="59">
        <f t="shared" si="477"/>
        <v>45314</v>
      </c>
      <c r="B1948" s="70">
        <f t="shared" ca="1" si="466"/>
        <v>1.65829275</v>
      </c>
      <c r="C1948" s="60">
        <f t="shared" si="467"/>
        <v>1</v>
      </c>
      <c r="D1948" s="61">
        <f ca="1">IF(A1948&lt;$B$1,VLOOKUP(A1948,[1]DI!$A$4:$B$15000,2,FALSE),0)</f>
        <v>0.11650000000000001</v>
      </c>
      <c r="E1948" s="60">
        <f t="shared" ca="1" si="468"/>
        <v>4.3739000000000001E-4</v>
      </c>
      <c r="F1948" s="62">
        <f t="shared" si="478"/>
        <v>1.3</v>
      </c>
      <c r="G1948" s="63">
        <f t="shared" ca="1" si="469"/>
        <v>1.0005686069999999</v>
      </c>
      <c r="H1948" s="60">
        <f ca="1">TRUNC(PRODUCT(G$10:G1947),15)</f>
        <v>1.6582927524925</v>
      </c>
      <c r="I1948" s="60">
        <f t="shared" si="470"/>
        <v>1</v>
      </c>
      <c r="J1948" s="60">
        <f t="shared" ca="1" si="471"/>
        <v>1.65829275</v>
      </c>
      <c r="K1948" s="60">
        <f t="shared" ca="1" si="472"/>
        <v>0.65829274999999998</v>
      </c>
      <c r="L1948" s="64">
        <f>IF(VLOOKUP(A1948,$U$12:$AD$125,8)=VLOOKUP(A1947,$U$12:$AD$125,8),0,VLOOKUP(A1948,U$12:$AD$125,8))</f>
        <v>0</v>
      </c>
      <c r="M1948" s="65">
        <f>IF(L1948&gt;0,VLOOKUP(L1948,T$12:$AC$125,7),0)</f>
        <v>0</v>
      </c>
      <c r="N1948" s="60">
        <f t="shared" si="473"/>
        <v>0</v>
      </c>
      <c r="O1948" s="60">
        <f t="shared" ca="1" si="474"/>
        <v>0.65829274999999998</v>
      </c>
      <c r="P1948" s="66" t="str">
        <f t="shared" si="475"/>
        <v>A+J=</v>
      </c>
      <c r="Q1948" s="67">
        <f t="shared" si="476"/>
        <v>45882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</row>
    <row r="1949" spans="1:147" x14ac:dyDescent="0.2">
      <c r="A1949" s="59">
        <f t="shared" si="477"/>
        <v>45315</v>
      </c>
      <c r="B1949" s="70">
        <f t="shared" ca="1" si="466"/>
        <v>1.6592356700000002</v>
      </c>
      <c r="C1949" s="60">
        <f t="shared" si="467"/>
        <v>1</v>
      </c>
      <c r="D1949" s="61">
        <f ca="1">IF(A1949&lt;$B$1,VLOOKUP(A1949,[1]DI!$A$4:$B$15000,2,FALSE),0)</f>
        <v>0.11650000000000001</v>
      </c>
      <c r="E1949" s="60">
        <f t="shared" ca="1" si="468"/>
        <v>4.3739000000000001E-4</v>
      </c>
      <c r="F1949" s="62">
        <f t="shared" si="478"/>
        <v>1.3</v>
      </c>
      <c r="G1949" s="63">
        <f t="shared" ca="1" si="469"/>
        <v>1.0005686069999999</v>
      </c>
      <c r="H1949" s="60">
        <f ca="1">TRUNC(PRODUCT(G$10:G1948),15)</f>
        <v>1.65923566935961</v>
      </c>
      <c r="I1949" s="60">
        <f t="shared" si="470"/>
        <v>1</v>
      </c>
      <c r="J1949" s="60">
        <f t="shared" ca="1" si="471"/>
        <v>1.6592356699999999</v>
      </c>
      <c r="K1949" s="60">
        <f t="shared" ca="1" si="472"/>
        <v>0.65923567000000005</v>
      </c>
      <c r="L1949" s="64">
        <f>IF(VLOOKUP(A1949,$U$12:$AD$125,8)=VLOOKUP(A1948,$U$12:$AD$125,8),0,VLOOKUP(A1949,U$12:$AD$125,8))</f>
        <v>0</v>
      </c>
      <c r="M1949" s="65">
        <f>IF(L1949&gt;0,VLOOKUP(L1949,T$12:$AC$125,7),0)</f>
        <v>0</v>
      </c>
      <c r="N1949" s="60">
        <f t="shared" si="473"/>
        <v>0</v>
      </c>
      <c r="O1949" s="60">
        <f t="shared" ca="1" si="474"/>
        <v>0.65923567000000005</v>
      </c>
      <c r="P1949" s="66" t="str">
        <f t="shared" si="475"/>
        <v>A+J=</v>
      </c>
      <c r="Q1949" s="67">
        <f t="shared" si="476"/>
        <v>45882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</row>
    <row r="1950" spans="1:147" x14ac:dyDescent="0.2">
      <c r="A1950" s="59">
        <f t="shared" si="477"/>
        <v>45316</v>
      </c>
      <c r="B1950" s="70">
        <f t="shared" ca="1" si="466"/>
        <v>1.66017912</v>
      </c>
      <c r="C1950" s="60">
        <f t="shared" si="467"/>
        <v>1</v>
      </c>
      <c r="D1950" s="61">
        <f ca="1">IF(A1950&lt;$B$1,VLOOKUP(A1950,[1]DI!$A$4:$B$15000,2,FALSE),0)</f>
        <v>0.11650000000000001</v>
      </c>
      <c r="E1950" s="60">
        <f t="shared" ca="1" si="468"/>
        <v>4.3739000000000001E-4</v>
      </c>
      <c r="F1950" s="62">
        <f t="shared" si="478"/>
        <v>1.3</v>
      </c>
      <c r="G1950" s="63">
        <f t="shared" ca="1" si="469"/>
        <v>1.0005686069999999</v>
      </c>
      <c r="H1950" s="60">
        <f ca="1">TRUNC(PRODUCT(G$10:G1949),15)</f>
        <v>1.66017912237586</v>
      </c>
      <c r="I1950" s="60">
        <f t="shared" si="470"/>
        <v>1</v>
      </c>
      <c r="J1950" s="60">
        <f t="shared" ca="1" si="471"/>
        <v>1.66017912</v>
      </c>
      <c r="K1950" s="60">
        <f t="shared" ca="1" si="472"/>
        <v>0.66017912000000001</v>
      </c>
      <c r="L1950" s="64">
        <f>IF(VLOOKUP(A1950,$U$12:$AD$125,8)=VLOOKUP(A1949,$U$12:$AD$125,8),0,VLOOKUP(A1950,U$12:$AD$125,8))</f>
        <v>0</v>
      </c>
      <c r="M1950" s="65">
        <f>IF(L1950&gt;0,VLOOKUP(L1950,T$12:$AC$125,7),0)</f>
        <v>0</v>
      </c>
      <c r="N1950" s="60">
        <f t="shared" si="473"/>
        <v>0</v>
      </c>
      <c r="O1950" s="60">
        <f t="shared" ca="1" si="474"/>
        <v>0.66017912000000001</v>
      </c>
      <c r="P1950" s="66" t="str">
        <f t="shared" si="475"/>
        <v>A+J=</v>
      </c>
      <c r="Q1950" s="67">
        <f t="shared" si="476"/>
        <v>45882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</row>
    <row r="1951" spans="1:147" x14ac:dyDescent="0.2">
      <c r="A1951" s="59">
        <f t="shared" si="477"/>
        <v>45317</v>
      </c>
      <c r="B1951" s="70">
        <f t="shared" ca="1" si="466"/>
        <v>1.6611231100000001</v>
      </c>
      <c r="C1951" s="60">
        <f t="shared" si="467"/>
        <v>1</v>
      </c>
      <c r="D1951" s="61">
        <f ca="1">IF(A1951&lt;$B$1,VLOOKUP(A1951,[1]DI!$A$4:$B$15000,2,FALSE),0)</f>
        <v>0.11650000000000001</v>
      </c>
      <c r="E1951" s="60">
        <f t="shared" ca="1" si="468"/>
        <v>4.3739000000000001E-4</v>
      </c>
      <c r="F1951" s="62">
        <f t="shared" si="478"/>
        <v>1.3</v>
      </c>
      <c r="G1951" s="63">
        <f t="shared" ca="1" si="469"/>
        <v>1.0005686069999999</v>
      </c>
      <c r="H1951" s="60">
        <f ca="1">TRUNC(PRODUCT(G$10:G1950),15)</f>
        <v>1.6611231118461001</v>
      </c>
      <c r="I1951" s="60">
        <f t="shared" si="470"/>
        <v>1</v>
      </c>
      <c r="J1951" s="60">
        <f t="shared" ca="1" si="471"/>
        <v>1.6611231099999999</v>
      </c>
      <c r="K1951" s="60">
        <f t="shared" ca="1" si="472"/>
        <v>0.66112311000000001</v>
      </c>
      <c r="L1951" s="64">
        <f>IF(VLOOKUP(A1951,$U$12:$AD$125,8)=VLOOKUP(A1950,$U$12:$AD$125,8),0,VLOOKUP(A1951,U$12:$AD$125,8))</f>
        <v>0</v>
      </c>
      <c r="M1951" s="65">
        <f>IF(L1951&gt;0,VLOOKUP(L1951,T$12:$AC$125,7),0)</f>
        <v>0</v>
      </c>
      <c r="N1951" s="60">
        <f t="shared" si="473"/>
        <v>0</v>
      </c>
      <c r="O1951" s="60">
        <f t="shared" ca="1" si="474"/>
        <v>0.66112311000000001</v>
      </c>
      <c r="P1951" s="66" t="str">
        <f t="shared" si="475"/>
        <v>A+J=</v>
      </c>
      <c r="Q1951" s="67">
        <f t="shared" si="476"/>
        <v>45882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</row>
    <row r="1952" spans="1:147" x14ac:dyDescent="0.2">
      <c r="A1952" s="59">
        <f t="shared" si="477"/>
        <v>45318</v>
      </c>
      <c r="B1952" s="70">
        <f t="shared" ca="1" si="466"/>
        <v>1.6620676400000001</v>
      </c>
      <c r="C1952" s="60">
        <f t="shared" si="467"/>
        <v>1</v>
      </c>
      <c r="D1952" s="61">
        <f ca="1">IF(A1952&lt;$B$1,VLOOKUP(A1952,[1]DI!$A$4:$B$15000,2,FALSE),0)</f>
        <v>0</v>
      </c>
      <c r="E1952" s="60">
        <f t="shared" ca="1" si="468"/>
        <v>0</v>
      </c>
      <c r="F1952" s="62">
        <f t="shared" si="478"/>
        <v>1.3</v>
      </c>
      <c r="G1952" s="63">
        <f t="shared" ca="1" si="469"/>
        <v>1</v>
      </c>
      <c r="H1952" s="60">
        <f ca="1">TRUNC(PRODUCT(G$10:G1951),15)</f>
        <v>1.6620676380753501</v>
      </c>
      <c r="I1952" s="60">
        <f t="shared" si="470"/>
        <v>1</v>
      </c>
      <c r="J1952" s="60">
        <f t="shared" ca="1" si="471"/>
        <v>1.6620676400000001</v>
      </c>
      <c r="K1952" s="60">
        <f t="shared" ca="1" si="472"/>
        <v>0.66206763999999996</v>
      </c>
      <c r="L1952" s="64">
        <f>IF(VLOOKUP(A1952,$U$12:$AD$125,8)=VLOOKUP(A1951,$U$12:$AD$125,8),0,VLOOKUP(A1952,U$12:$AD$125,8))</f>
        <v>0</v>
      </c>
      <c r="M1952" s="65">
        <f>IF(L1952&gt;0,VLOOKUP(L1952,T$12:$AC$125,7),0)</f>
        <v>0</v>
      </c>
      <c r="N1952" s="60">
        <f t="shared" si="473"/>
        <v>0</v>
      </c>
      <c r="O1952" s="60">
        <f t="shared" ca="1" si="474"/>
        <v>0.66206763999999996</v>
      </c>
      <c r="P1952" s="66" t="str">
        <f t="shared" si="475"/>
        <v>A+J=</v>
      </c>
      <c r="Q1952" s="67">
        <f t="shared" si="476"/>
        <v>45882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</row>
    <row r="1953" spans="1:147" x14ac:dyDescent="0.2">
      <c r="A1953" s="59">
        <f t="shared" si="477"/>
        <v>45319</v>
      </c>
      <c r="B1953" s="70">
        <f t="shared" ca="1" si="466"/>
        <v>1.6620676400000001</v>
      </c>
      <c r="C1953" s="60">
        <f t="shared" si="467"/>
        <v>1</v>
      </c>
      <c r="D1953" s="61">
        <f ca="1">IF(A1953&lt;$B$1,VLOOKUP(A1953,[1]DI!$A$4:$B$15000,2,FALSE),0)</f>
        <v>0</v>
      </c>
      <c r="E1953" s="60">
        <f t="shared" ca="1" si="468"/>
        <v>0</v>
      </c>
      <c r="F1953" s="62">
        <f t="shared" si="478"/>
        <v>1.3</v>
      </c>
      <c r="G1953" s="63">
        <f t="shared" ca="1" si="469"/>
        <v>1</v>
      </c>
      <c r="H1953" s="60">
        <f ca="1">TRUNC(PRODUCT(G$10:G1952),15)</f>
        <v>1.6620676380753501</v>
      </c>
      <c r="I1953" s="60">
        <f t="shared" si="470"/>
        <v>1</v>
      </c>
      <c r="J1953" s="60">
        <f t="shared" ca="1" si="471"/>
        <v>1.6620676400000001</v>
      </c>
      <c r="K1953" s="60">
        <f t="shared" ca="1" si="472"/>
        <v>0.66206763999999996</v>
      </c>
      <c r="L1953" s="64">
        <f>IF(VLOOKUP(A1953,$U$12:$AD$125,8)=VLOOKUP(A1952,$U$12:$AD$125,8),0,VLOOKUP(A1953,U$12:$AD$125,8))</f>
        <v>0</v>
      </c>
      <c r="M1953" s="65">
        <f>IF(L1953&gt;0,VLOOKUP(L1953,T$12:$AC$125,7),0)</f>
        <v>0</v>
      </c>
      <c r="N1953" s="60">
        <f t="shared" si="473"/>
        <v>0</v>
      </c>
      <c r="O1953" s="60">
        <f t="shared" ca="1" si="474"/>
        <v>0.66206763999999996</v>
      </c>
      <c r="P1953" s="66" t="str">
        <f t="shared" si="475"/>
        <v>A+J=</v>
      </c>
      <c r="Q1953" s="67">
        <f t="shared" si="476"/>
        <v>45882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</row>
    <row r="1954" spans="1:147" x14ac:dyDescent="0.2">
      <c r="A1954" s="59">
        <f t="shared" si="477"/>
        <v>45320</v>
      </c>
      <c r="B1954" s="70">
        <f t="shared" ca="1" si="466"/>
        <v>1.6620676400000001</v>
      </c>
      <c r="C1954" s="60">
        <f t="shared" si="467"/>
        <v>1</v>
      </c>
      <c r="D1954" s="61">
        <f ca="1">IF(A1954&lt;$B$1,VLOOKUP(A1954,[1]DI!$A$4:$B$15000,2,FALSE),0)</f>
        <v>0.11650000000000001</v>
      </c>
      <c r="E1954" s="60">
        <f t="shared" ca="1" si="468"/>
        <v>4.3739000000000001E-4</v>
      </c>
      <c r="F1954" s="62">
        <f t="shared" si="478"/>
        <v>1.3</v>
      </c>
      <c r="G1954" s="63">
        <f t="shared" ca="1" si="469"/>
        <v>1.0005686069999999</v>
      </c>
      <c r="H1954" s="60">
        <f ca="1">TRUNC(PRODUCT(G$10:G1953),15)</f>
        <v>1.6620676380753501</v>
      </c>
      <c r="I1954" s="60">
        <f t="shared" si="470"/>
        <v>1</v>
      </c>
      <c r="J1954" s="60">
        <f t="shared" ca="1" si="471"/>
        <v>1.6620676400000001</v>
      </c>
      <c r="K1954" s="60">
        <f t="shared" ca="1" si="472"/>
        <v>0.66206763999999996</v>
      </c>
      <c r="L1954" s="64">
        <f>IF(VLOOKUP(A1954,$U$12:$AD$125,8)=VLOOKUP(A1953,$U$12:$AD$125,8),0,VLOOKUP(A1954,U$12:$AD$125,8))</f>
        <v>0</v>
      </c>
      <c r="M1954" s="65">
        <f>IF(L1954&gt;0,VLOOKUP(L1954,T$12:$AC$125,7),0)</f>
        <v>0</v>
      </c>
      <c r="N1954" s="60">
        <f t="shared" si="473"/>
        <v>0</v>
      </c>
      <c r="O1954" s="60">
        <f t="shared" ca="1" si="474"/>
        <v>0.66206763999999996</v>
      </c>
      <c r="P1954" s="66" t="str">
        <f t="shared" si="475"/>
        <v>A+J=</v>
      </c>
      <c r="Q1954" s="67">
        <f t="shared" si="476"/>
        <v>45882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</row>
    <row r="1955" spans="1:147" x14ac:dyDescent="0.2">
      <c r="A1955" s="59">
        <f t="shared" si="477"/>
        <v>45321</v>
      </c>
      <c r="B1955" s="70">
        <f t="shared" ca="1" si="466"/>
        <v>1.6630126999999999</v>
      </c>
      <c r="C1955" s="60">
        <f t="shared" si="467"/>
        <v>1</v>
      </c>
      <c r="D1955" s="61">
        <f ca="1">IF(A1955&lt;$B$1,VLOOKUP(A1955,[1]DI!$A$4:$B$15000,2,FALSE),0)</f>
        <v>0.11650000000000001</v>
      </c>
      <c r="E1955" s="60">
        <f t="shared" ca="1" si="468"/>
        <v>4.3739000000000001E-4</v>
      </c>
      <c r="F1955" s="62">
        <f t="shared" si="478"/>
        <v>1.3</v>
      </c>
      <c r="G1955" s="63">
        <f t="shared" ca="1" si="469"/>
        <v>1.0005686069999999</v>
      </c>
      <c r="H1955" s="60">
        <f ca="1">TRUNC(PRODUCT(G$10:G1954),15)</f>
        <v>1.6630127013688401</v>
      </c>
      <c r="I1955" s="60">
        <f t="shared" si="470"/>
        <v>1</v>
      </c>
      <c r="J1955" s="60">
        <f t="shared" ca="1" si="471"/>
        <v>1.6630126999999999</v>
      </c>
      <c r="K1955" s="60">
        <f t="shared" ca="1" si="472"/>
        <v>0.66301270000000001</v>
      </c>
      <c r="L1955" s="64">
        <f>IF(VLOOKUP(A1955,$U$12:$AD$125,8)=VLOOKUP(A1954,$U$12:$AD$125,8),0,VLOOKUP(A1955,U$12:$AD$125,8))</f>
        <v>0</v>
      </c>
      <c r="M1955" s="65">
        <f>IF(L1955&gt;0,VLOOKUP(L1955,T$12:$AC$125,7),0)</f>
        <v>0</v>
      </c>
      <c r="N1955" s="60">
        <f t="shared" si="473"/>
        <v>0</v>
      </c>
      <c r="O1955" s="60">
        <f t="shared" ca="1" si="474"/>
        <v>0.66301270000000001</v>
      </c>
      <c r="P1955" s="66" t="str">
        <f t="shared" si="475"/>
        <v>A+J=</v>
      </c>
      <c r="Q1955" s="67">
        <f t="shared" si="476"/>
        <v>45882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</row>
    <row r="1956" spans="1:147" x14ac:dyDescent="0.2">
      <c r="A1956" s="59">
        <f t="shared" si="477"/>
        <v>45322</v>
      </c>
      <c r="B1956" s="70">
        <f t="shared" ca="1" si="466"/>
        <v>1.6639583</v>
      </c>
      <c r="C1956" s="60">
        <f t="shared" si="467"/>
        <v>1</v>
      </c>
      <c r="D1956" s="61">
        <f ca="1">IF(A1956&lt;$B$1,VLOOKUP(A1956,[1]DI!$A$4:$B$15000,2,FALSE),0)</f>
        <v>0.11650000000000001</v>
      </c>
      <c r="E1956" s="60">
        <f t="shared" ca="1" si="468"/>
        <v>4.3739000000000001E-4</v>
      </c>
      <c r="F1956" s="62">
        <f t="shared" si="478"/>
        <v>1.3</v>
      </c>
      <c r="G1956" s="63">
        <f t="shared" ca="1" si="469"/>
        <v>1.0005686069999999</v>
      </c>
      <c r="H1956" s="60">
        <f ca="1">TRUNC(PRODUCT(G$10:G1955),15)</f>
        <v>1.66395830203193</v>
      </c>
      <c r="I1956" s="60">
        <f t="shared" si="470"/>
        <v>1</v>
      </c>
      <c r="J1956" s="60">
        <f t="shared" ca="1" si="471"/>
        <v>1.6639583</v>
      </c>
      <c r="K1956" s="60">
        <f t="shared" ca="1" si="472"/>
        <v>0.6639583</v>
      </c>
      <c r="L1956" s="64">
        <f>IF(VLOOKUP(A1956,$U$12:$AD$125,8)=VLOOKUP(A1955,$U$12:$AD$125,8),0,VLOOKUP(A1956,U$12:$AD$125,8))</f>
        <v>0</v>
      </c>
      <c r="M1956" s="65">
        <f>IF(L1956&gt;0,VLOOKUP(L1956,T$12:$AC$125,7),0)</f>
        <v>0</v>
      </c>
      <c r="N1956" s="60">
        <f t="shared" si="473"/>
        <v>0</v>
      </c>
      <c r="O1956" s="60">
        <f t="shared" ca="1" si="474"/>
        <v>0.6639583</v>
      </c>
      <c r="P1956" s="66" t="str">
        <f t="shared" si="475"/>
        <v>A+J=</v>
      </c>
      <c r="Q1956" s="67">
        <f t="shared" si="476"/>
        <v>45882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</row>
    <row r="1957" spans="1:147" x14ac:dyDescent="0.2">
      <c r="A1957" s="59">
        <f t="shared" si="477"/>
        <v>45323</v>
      </c>
      <c r="B1957" s="70">
        <f t="shared" ca="1" si="466"/>
        <v>1.6649044399999999</v>
      </c>
      <c r="C1957" s="60">
        <f t="shared" si="467"/>
        <v>1</v>
      </c>
      <c r="D1957" s="61">
        <f ca="1">IF(A1957&lt;$B$1,VLOOKUP(A1957,[1]DI!$A$4:$B$15000,2,FALSE),0)</f>
        <v>0.1115</v>
      </c>
      <c r="E1957" s="60">
        <f t="shared" ca="1" si="468"/>
        <v>4.1957000000000002E-4</v>
      </c>
      <c r="F1957" s="62">
        <f t="shared" si="478"/>
        <v>1.3</v>
      </c>
      <c r="G1957" s="63">
        <f t="shared" ca="1" si="469"/>
        <v>1.0005454410000001</v>
      </c>
      <c r="H1957" s="60">
        <f ca="1">TRUNC(PRODUCT(G$10:G1956),15)</f>
        <v>1.66490444037017</v>
      </c>
      <c r="I1957" s="60">
        <f t="shared" si="470"/>
        <v>1</v>
      </c>
      <c r="J1957" s="60">
        <f t="shared" ca="1" si="471"/>
        <v>1.6649044399999999</v>
      </c>
      <c r="K1957" s="60">
        <f t="shared" ca="1" si="472"/>
        <v>0.66490444000000004</v>
      </c>
      <c r="L1957" s="64">
        <f>IF(VLOOKUP(A1957,$U$12:$AD$125,8)=VLOOKUP(A1956,$U$12:$AD$125,8),0,VLOOKUP(A1957,U$12:$AD$125,8))</f>
        <v>0</v>
      </c>
      <c r="M1957" s="65">
        <f>IF(L1957&gt;0,VLOOKUP(L1957,T$12:$AC$125,7),0)</f>
        <v>0</v>
      </c>
      <c r="N1957" s="60">
        <f t="shared" si="473"/>
        <v>0</v>
      </c>
      <c r="O1957" s="60">
        <f t="shared" ca="1" si="474"/>
        <v>0.66490444000000004</v>
      </c>
      <c r="P1957" s="66" t="str">
        <f t="shared" si="475"/>
        <v>A+J=</v>
      </c>
      <c r="Q1957" s="67">
        <f t="shared" si="476"/>
        <v>45882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</row>
    <row r="1958" spans="1:147" x14ac:dyDescent="0.2">
      <c r="A1958" s="59">
        <f t="shared" si="477"/>
        <v>45324</v>
      </c>
      <c r="B1958" s="70">
        <f t="shared" ca="1" si="466"/>
        <v>1.6658125500000001</v>
      </c>
      <c r="C1958" s="60">
        <f t="shared" si="467"/>
        <v>1</v>
      </c>
      <c r="D1958" s="61">
        <f ca="1">IF(A1958&lt;$B$1,VLOOKUP(A1958,[1]DI!$A$4:$B$15000,2,FALSE),0)</f>
        <v>0.1115</v>
      </c>
      <c r="E1958" s="60">
        <f t="shared" ca="1" si="468"/>
        <v>4.1957000000000002E-4</v>
      </c>
      <c r="F1958" s="62">
        <f t="shared" si="478"/>
        <v>1.3</v>
      </c>
      <c r="G1958" s="63">
        <f t="shared" ca="1" si="469"/>
        <v>1.0005454410000001</v>
      </c>
      <c r="H1958" s="60">
        <f ca="1">TRUNC(PRODUCT(G$10:G1957),15)</f>
        <v>1.6658125475130301</v>
      </c>
      <c r="I1958" s="60">
        <f t="shared" si="470"/>
        <v>1</v>
      </c>
      <c r="J1958" s="60">
        <f t="shared" ca="1" si="471"/>
        <v>1.6658125500000001</v>
      </c>
      <c r="K1958" s="60">
        <f t="shared" ca="1" si="472"/>
        <v>0.66581254999999995</v>
      </c>
      <c r="L1958" s="64">
        <f>IF(VLOOKUP(A1958,$U$12:$AD$125,8)=VLOOKUP(A1957,$U$12:$AD$125,8),0,VLOOKUP(A1958,U$12:$AD$125,8))</f>
        <v>0</v>
      </c>
      <c r="M1958" s="65">
        <f>IF(L1958&gt;0,VLOOKUP(L1958,T$12:$AC$125,7),0)</f>
        <v>0</v>
      </c>
      <c r="N1958" s="60">
        <f t="shared" si="473"/>
        <v>0</v>
      </c>
      <c r="O1958" s="60">
        <f t="shared" ca="1" si="474"/>
        <v>0.66581254999999995</v>
      </c>
      <c r="P1958" s="66" t="str">
        <f t="shared" si="475"/>
        <v>A+J=</v>
      </c>
      <c r="Q1958" s="67">
        <f t="shared" si="476"/>
        <v>45882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</row>
    <row r="1959" spans="1:147" x14ac:dyDescent="0.2">
      <c r="A1959" s="59">
        <f t="shared" si="477"/>
        <v>45325</v>
      </c>
      <c r="B1959" s="70">
        <f t="shared" ca="1" si="466"/>
        <v>1.6667211499999999</v>
      </c>
      <c r="C1959" s="60">
        <f t="shared" si="467"/>
        <v>1</v>
      </c>
      <c r="D1959" s="61">
        <f ca="1">IF(A1959&lt;$B$1,VLOOKUP(A1959,[1]DI!$A$4:$B$15000,2,FALSE),0)</f>
        <v>0</v>
      </c>
      <c r="E1959" s="60">
        <f t="shared" ca="1" si="468"/>
        <v>0</v>
      </c>
      <c r="F1959" s="62">
        <f t="shared" si="478"/>
        <v>1.3</v>
      </c>
      <c r="G1959" s="63">
        <f t="shared" ca="1" si="469"/>
        <v>1</v>
      </c>
      <c r="H1959" s="60">
        <f ca="1">TRUNC(PRODUCT(G$10:G1958),15)</f>
        <v>1.6667211499747601</v>
      </c>
      <c r="I1959" s="60">
        <f t="shared" si="470"/>
        <v>1</v>
      </c>
      <c r="J1959" s="60">
        <f t="shared" ca="1" si="471"/>
        <v>1.6667211500000001</v>
      </c>
      <c r="K1959" s="60">
        <f t="shared" ca="1" si="472"/>
        <v>0.66672114999999998</v>
      </c>
      <c r="L1959" s="64">
        <f>IF(VLOOKUP(A1959,$U$12:$AD$125,8)=VLOOKUP(A1958,$U$12:$AD$125,8),0,VLOOKUP(A1959,U$12:$AD$125,8))</f>
        <v>0</v>
      </c>
      <c r="M1959" s="65">
        <f>IF(L1959&gt;0,VLOOKUP(L1959,T$12:$AC$125,7),0)</f>
        <v>0</v>
      </c>
      <c r="N1959" s="60">
        <f t="shared" si="473"/>
        <v>0</v>
      </c>
      <c r="O1959" s="60">
        <f t="shared" ca="1" si="474"/>
        <v>0.66672114999999998</v>
      </c>
      <c r="P1959" s="66" t="str">
        <f t="shared" si="475"/>
        <v>A+J=</v>
      </c>
      <c r="Q1959" s="67">
        <f t="shared" si="476"/>
        <v>45882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</row>
    <row r="1960" spans="1:147" x14ac:dyDescent="0.2">
      <c r="A1960" s="59">
        <f t="shared" si="477"/>
        <v>45326</v>
      </c>
      <c r="B1960" s="70">
        <f t="shared" ca="1" si="466"/>
        <v>1.6667211499999999</v>
      </c>
      <c r="C1960" s="60">
        <f t="shared" si="467"/>
        <v>1</v>
      </c>
      <c r="D1960" s="61">
        <f ca="1">IF(A1960&lt;$B$1,VLOOKUP(A1960,[1]DI!$A$4:$B$15000,2,FALSE),0)</f>
        <v>0</v>
      </c>
      <c r="E1960" s="60">
        <f t="shared" ca="1" si="468"/>
        <v>0</v>
      </c>
      <c r="F1960" s="62">
        <f t="shared" si="478"/>
        <v>1.3</v>
      </c>
      <c r="G1960" s="63">
        <f t="shared" ca="1" si="469"/>
        <v>1</v>
      </c>
      <c r="H1960" s="60">
        <f ca="1">TRUNC(PRODUCT(G$10:G1959),15)</f>
        <v>1.6667211499747601</v>
      </c>
      <c r="I1960" s="60">
        <f t="shared" si="470"/>
        <v>1</v>
      </c>
      <c r="J1960" s="60">
        <f t="shared" ca="1" si="471"/>
        <v>1.6667211500000001</v>
      </c>
      <c r="K1960" s="60">
        <f t="shared" ca="1" si="472"/>
        <v>0.66672114999999998</v>
      </c>
      <c r="L1960" s="64">
        <f>IF(VLOOKUP(A1960,$U$12:$AD$125,8)=VLOOKUP(A1959,$U$12:$AD$125,8),0,VLOOKUP(A1960,U$12:$AD$125,8))</f>
        <v>0</v>
      </c>
      <c r="M1960" s="65">
        <f>IF(L1960&gt;0,VLOOKUP(L1960,T$12:$AC$125,7),0)</f>
        <v>0</v>
      </c>
      <c r="N1960" s="60">
        <f t="shared" si="473"/>
        <v>0</v>
      </c>
      <c r="O1960" s="60">
        <f t="shared" ca="1" si="474"/>
        <v>0.66672114999999998</v>
      </c>
      <c r="P1960" s="66" t="str">
        <f t="shared" si="475"/>
        <v>A+J=</v>
      </c>
      <c r="Q1960" s="67">
        <f t="shared" si="476"/>
        <v>45882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</row>
    <row r="1961" spans="1:147" x14ac:dyDescent="0.2">
      <c r="A1961" s="59">
        <f t="shared" si="477"/>
        <v>45327</v>
      </c>
      <c r="B1961" s="70">
        <f t="shared" ca="1" si="466"/>
        <v>1.6667211499999999</v>
      </c>
      <c r="C1961" s="60">
        <f t="shared" si="467"/>
        <v>1</v>
      </c>
      <c r="D1961" s="61">
        <f ca="1">IF(A1961&lt;$B$1,VLOOKUP(A1961,[1]DI!$A$4:$B$15000,2,FALSE),0)</f>
        <v>0.1115</v>
      </c>
      <c r="E1961" s="60">
        <f t="shared" ca="1" si="468"/>
        <v>4.1957000000000002E-4</v>
      </c>
      <c r="F1961" s="62">
        <f t="shared" si="478"/>
        <v>1.3</v>
      </c>
      <c r="G1961" s="63">
        <f t="shared" ca="1" si="469"/>
        <v>1.0005454410000001</v>
      </c>
      <c r="H1961" s="60">
        <f ca="1">TRUNC(PRODUCT(G$10:G1960),15)</f>
        <v>1.6667211499747601</v>
      </c>
      <c r="I1961" s="60">
        <f t="shared" si="470"/>
        <v>1</v>
      </c>
      <c r="J1961" s="60">
        <f t="shared" ca="1" si="471"/>
        <v>1.6667211500000001</v>
      </c>
      <c r="K1961" s="60">
        <f t="shared" ca="1" si="472"/>
        <v>0.66672114999999998</v>
      </c>
      <c r="L1961" s="64">
        <f>IF(VLOOKUP(A1961,$U$12:$AD$125,8)=VLOOKUP(A1960,$U$12:$AD$125,8),0,VLOOKUP(A1961,U$12:$AD$125,8))</f>
        <v>0</v>
      </c>
      <c r="M1961" s="65">
        <f>IF(L1961&gt;0,VLOOKUP(L1961,T$12:$AC$125,7),0)</f>
        <v>0</v>
      </c>
      <c r="N1961" s="60">
        <f t="shared" si="473"/>
        <v>0</v>
      </c>
      <c r="O1961" s="60">
        <f t="shared" ca="1" si="474"/>
        <v>0.66672114999999998</v>
      </c>
      <c r="P1961" s="66" t="str">
        <f t="shared" si="475"/>
        <v>A+J=</v>
      </c>
      <c r="Q1961" s="67">
        <f t="shared" si="476"/>
        <v>45882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</row>
    <row r="1962" spans="1:147" x14ac:dyDescent="0.2">
      <c r="A1962" s="59">
        <f t="shared" si="477"/>
        <v>45328</v>
      </c>
      <c r="B1962" s="70">
        <f t="shared" ca="1" si="466"/>
        <v>1.66763025</v>
      </c>
      <c r="C1962" s="60">
        <f t="shared" si="467"/>
        <v>1</v>
      </c>
      <c r="D1962" s="61">
        <f ca="1">IF(A1962&lt;$B$1,VLOOKUP(A1962,[1]DI!$A$4:$B$15000,2,FALSE),0)</f>
        <v>0.1115</v>
      </c>
      <c r="E1962" s="60">
        <f t="shared" ca="1" si="468"/>
        <v>4.1957000000000002E-4</v>
      </c>
      <c r="F1962" s="62">
        <f t="shared" si="478"/>
        <v>1.3</v>
      </c>
      <c r="G1962" s="63">
        <f t="shared" ca="1" si="469"/>
        <v>1.0005454410000001</v>
      </c>
      <c r="H1962" s="60">
        <f ca="1">TRUNC(PRODUCT(G$10:G1961),15)</f>
        <v>1.6676302480255201</v>
      </c>
      <c r="I1962" s="60">
        <f t="shared" si="470"/>
        <v>1</v>
      </c>
      <c r="J1962" s="60">
        <f t="shared" ca="1" si="471"/>
        <v>1.66763025</v>
      </c>
      <c r="K1962" s="60">
        <f t="shared" ca="1" si="472"/>
        <v>0.66763024999999998</v>
      </c>
      <c r="L1962" s="64">
        <f>IF(VLOOKUP(A1962,$U$12:$AD$125,8)=VLOOKUP(A1961,$U$12:$AD$125,8),0,VLOOKUP(A1962,U$12:$AD$125,8))</f>
        <v>0</v>
      </c>
      <c r="M1962" s="65">
        <f>IF(L1962&gt;0,VLOOKUP(L1962,T$12:$AC$125,7),0)</f>
        <v>0</v>
      </c>
      <c r="N1962" s="60">
        <f t="shared" si="473"/>
        <v>0</v>
      </c>
      <c r="O1962" s="60">
        <f t="shared" ca="1" si="474"/>
        <v>0.66763024999999998</v>
      </c>
      <c r="P1962" s="66" t="str">
        <f t="shared" si="475"/>
        <v>A+J=</v>
      </c>
      <c r="Q1962" s="67">
        <f t="shared" si="476"/>
        <v>45882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</row>
    <row r="1963" spans="1:147" x14ac:dyDescent="0.2">
      <c r="A1963" s="59">
        <f t="shared" si="477"/>
        <v>45329</v>
      </c>
      <c r="B1963" s="70">
        <f t="shared" ca="1" si="466"/>
        <v>1.66853984</v>
      </c>
      <c r="C1963" s="60">
        <f t="shared" si="467"/>
        <v>1</v>
      </c>
      <c r="D1963" s="61">
        <f ca="1">IF(A1963&lt;$B$1,VLOOKUP(A1963,[1]DI!$A$4:$B$15000,2,FALSE),0)</f>
        <v>0.1115</v>
      </c>
      <c r="E1963" s="60">
        <f t="shared" ca="1" si="468"/>
        <v>4.1957000000000002E-4</v>
      </c>
      <c r="F1963" s="62">
        <f t="shared" si="478"/>
        <v>1.3</v>
      </c>
      <c r="G1963" s="63">
        <f t="shared" ca="1" si="469"/>
        <v>1.0005454410000001</v>
      </c>
      <c r="H1963" s="60">
        <f ca="1">TRUNC(PRODUCT(G$10:G1962),15)</f>
        <v>1.6685398419356301</v>
      </c>
      <c r="I1963" s="60">
        <f t="shared" si="470"/>
        <v>1</v>
      </c>
      <c r="J1963" s="60">
        <f t="shared" ca="1" si="471"/>
        <v>1.66853984</v>
      </c>
      <c r="K1963" s="60">
        <f t="shared" ca="1" si="472"/>
        <v>0.66853984</v>
      </c>
      <c r="L1963" s="64">
        <f>IF(VLOOKUP(A1963,$U$12:$AD$125,8)=VLOOKUP(A1962,$U$12:$AD$125,8),0,VLOOKUP(A1963,U$12:$AD$125,8))</f>
        <v>0</v>
      </c>
      <c r="M1963" s="65">
        <f>IF(L1963&gt;0,VLOOKUP(L1963,T$12:$AC$125,7),0)</f>
        <v>0</v>
      </c>
      <c r="N1963" s="60">
        <f t="shared" si="473"/>
        <v>0</v>
      </c>
      <c r="O1963" s="60">
        <f t="shared" ca="1" si="474"/>
        <v>0.66853984</v>
      </c>
      <c r="P1963" s="66" t="str">
        <f t="shared" si="475"/>
        <v>A+J=</v>
      </c>
      <c r="Q1963" s="67">
        <f t="shared" si="476"/>
        <v>45882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</row>
    <row r="1964" spans="1:147" x14ac:dyDescent="0.2">
      <c r="A1964" s="59">
        <f t="shared" si="477"/>
        <v>45330</v>
      </c>
      <c r="B1964" s="70">
        <f t="shared" ca="1" si="466"/>
        <v>1.6694499299999999</v>
      </c>
      <c r="C1964" s="60">
        <f t="shared" si="467"/>
        <v>1</v>
      </c>
      <c r="D1964" s="61">
        <f ca="1">IF(A1964&lt;$B$1,VLOOKUP(A1964,[1]DI!$A$4:$B$15000,2,FALSE),0)</f>
        <v>0.1115</v>
      </c>
      <c r="E1964" s="60">
        <f t="shared" ca="1" si="468"/>
        <v>4.1957000000000002E-4</v>
      </c>
      <c r="F1964" s="62">
        <f t="shared" si="478"/>
        <v>1.3</v>
      </c>
      <c r="G1964" s="63">
        <f t="shared" ca="1" si="469"/>
        <v>1.0005454410000001</v>
      </c>
      <c r="H1964" s="60">
        <f ca="1">TRUNC(PRODUCT(G$10:G1963),15)</f>
        <v>1.66944993197556</v>
      </c>
      <c r="I1964" s="60">
        <f t="shared" si="470"/>
        <v>1</v>
      </c>
      <c r="J1964" s="60">
        <f t="shared" ca="1" si="471"/>
        <v>1.6694499300000001</v>
      </c>
      <c r="K1964" s="60">
        <f t="shared" ca="1" si="472"/>
        <v>0.66944992999999997</v>
      </c>
      <c r="L1964" s="64">
        <f>IF(VLOOKUP(A1964,$U$12:$AD$125,8)=VLOOKUP(A1963,$U$12:$AD$125,8),0,VLOOKUP(A1964,U$12:$AD$125,8))</f>
        <v>0</v>
      </c>
      <c r="M1964" s="65">
        <f>IF(L1964&gt;0,VLOOKUP(L1964,T$12:$AC$125,7),0)</f>
        <v>0</v>
      </c>
      <c r="N1964" s="60">
        <f t="shared" si="473"/>
        <v>0</v>
      </c>
      <c r="O1964" s="60">
        <f t="shared" ca="1" si="474"/>
        <v>0.66944992999999997</v>
      </c>
      <c r="P1964" s="66" t="str">
        <f t="shared" si="475"/>
        <v>A+J=</v>
      </c>
      <c r="Q1964" s="67">
        <f t="shared" si="476"/>
        <v>45882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</row>
    <row r="1965" spans="1:147" x14ac:dyDescent="0.2">
      <c r="A1965" s="59">
        <f t="shared" si="477"/>
        <v>45331</v>
      </c>
      <c r="B1965" s="70">
        <f t="shared" ca="1" si="466"/>
        <v>1.67036052</v>
      </c>
      <c r="C1965" s="60">
        <f t="shared" si="467"/>
        <v>1</v>
      </c>
      <c r="D1965" s="61">
        <f ca="1">IF(A1965&lt;$B$1,VLOOKUP(A1965,[1]DI!$A$4:$B$15000,2,FALSE),0)</f>
        <v>0.1115</v>
      </c>
      <c r="E1965" s="60">
        <f t="shared" ca="1" si="468"/>
        <v>4.1957000000000002E-4</v>
      </c>
      <c r="F1965" s="62">
        <f t="shared" si="478"/>
        <v>1.3</v>
      </c>
      <c r="G1965" s="63">
        <f t="shared" ca="1" si="469"/>
        <v>1.0005454410000001</v>
      </c>
      <c r="H1965" s="60">
        <f ca="1">TRUNC(PRODUCT(G$10:G1964),15)</f>
        <v>1.67036051841591</v>
      </c>
      <c r="I1965" s="60">
        <f t="shared" si="470"/>
        <v>1</v>
      </c>
      <c r="J1965" s="60">
        <f t="shared" ca="1" si="471"/>
        <v>1.67036052</v>
      </c>
      <c r="K1965" s="60">
        <f t="shared" ca="1" si="472"/>
        <v>0.67036052000000002</v>
      </c>
      <c r="L1965" s="64">
        <f>IF(VLOOKUP(A1965,$U$12:$AD$125,8)=VLOOKUP(A1964,$U$12:$AD$125,8),0,VLOOKUP(A1965,U$12:$AD$125,8))</f>
        <v>0</v>
      </c>
      <c r="M1965" s="65">
        <f>IF(L1965&gt;0,VLOOKUP(L1965,T$12:$AC$125,7),0)</f>
        <v>0</v>
      </c>
      <c r="N1965" s="60">
        <f t="shared" si="473"/>
        <v>0</v>
      </c>
      <c r="O1965" s="60">
        <f t="shared" ca="1" si="474"/>
        <v>0.67036052000000002</v>
      </c>
      <c r="P1965" s="66" t="str">
        <f t="shared" si="475"/>
        <v>A+J=</v>
      </c>
      <c r="Q1965" s="67">
        <f t="shared" si="476"/>
        <v>45882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</row>
    <row r="1966" spans="1:147" x14ac:dyDescent="0.2">
      <c r="A1966" s="59">
        <f t="shared" si="477"/>
        <v>45332</v>
      </c>
      <c r="B1966" s="70">
        <f t="shared" ca="1" si="466"/>
        <v>1.6712715999999999</v>
      </c>
      <c r="C1966" s="60">
        <f t="shared" si="467"/>
        <v>1</v>
      </c>
      <c r="D1966" s="61">
        <f ca="1">IF(A1966&lt;$B$1,VLOOKUP(A1966,[1]DI!$A$4:$B$15000,2,FALSE),0)</f>
        <v>0</v>
      </c>
      <c r="E1966" s="60">
        <f t="shared" ca="1" si="468"/>
        <v>0</v>
      </c>
      <c r="F1966" s="62">
        <f t="shared" si="478"/>
        <v>1.3</v>
      </c>
      <c r="G1966" s="63">
        <f t="shared" ca="1" si="469"/>
        <v>1</v>
      </c>
      <c r="H1966" s="60">
        <f ca="1">TRUNC(PRODUCT(G$10:G1965),15)</f>
        <v>1.67127160152743</v>
      </c>
      <c r="I1966" s="60">
        <f t="shared" si="470"/>
        <v>1</v>
      </c>
      <c r="J1966" s="60">
        <f t="shared" ca="1" si="471"/>
        <v>1.6712716000000001</v>
      </c>
      <c r="K1966" s="60">
        <f t="shared" ca="1" si="472"/>
        <v>0.67127159999999997</v>
      </c>
      <c r="L1966" s="64">
        <f>IF(VLOOKUP(A1966,$U$12:$AD$125,8)=VLOOKUP(A1965,$U$12:$AD$125,8),0,VLOOKUP(A1966,U$12:$AD$125,8))</f>
        <v>0</v>
      </c>
      <c r="M1966" s="65">
        <f>IF(L1966&gt;0,VLOOKUP(L1966,T$12:$AC$125,7),0)</f>
        <v>0</v>
      </c>
      <c r="N1966" s="60">
        <f t="shared" si="473"/>
        <v>0</v>
      </c>
      <c r="O1966" s="60">
        <f t="shared" ca="1" si="474"/>
        <v>0.67127159999999997</v>
      </c>
      <c r="P1966" s="66" t="str">
        <f t="shared" si="475"/>
        <v>A+J=</v>
      </c>
      <c r="Q1966" s="67">
        <f t="shared" si="476"/>
        <v>45882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</row>
    <row r="1967" spans="1:147" x14ac:dyDescent="0.2">
      <c r="A1967" s="59">
        <f t="shared" si="477"/>
        <v>45333</v>
      </c>
      <c r="B1967" s="70">
        <f t="shared" ca="1" si="466"/>
        <v>1.6712715999999999</v>
      </c>
      <c r="C1967" s="60">
        <f t="shared" si="467"/>
        <v>1</v>
      </c>
      <c r="D1967" s="61">
        <f ca="1">IF(A1967&lt;$B$1,VLOOKUP(A1967,[1]DI!$A$4:$B$15000,2,FALSE),0)</f>
        <v>0</v>
      </c>
      <c r="E1967" s="60">
        <f t="shared" ca="1" si="468"/>
        <v>0</v>
      </c>
      <c r="F1967" s="62">
        <f t="shared" si="478"/>
        <v>1.3</v>
      </c>
      <c r="G1967" s="63">
        <f t="shared" ca="1" si="469"/>
        <v>1</v>
      </c>
      <c r="H1967" s="60">
        <f ca="1">TRUNC(PRODUCT(G$10:G1966),15)</f>
        <v>1.67127160152743</v>
      </c>
      <c r="I1967" s="60">
        <f t="shared" si="470"/>
        <v>1</v>
      </c>
      <c r="J1967" s="60">
        <f t="shared" ca="1" si="471"/>
        <v>1.6712716000000001</v>
      </c>
      <c r="K1967" s="60">
        <f t="shared" ca="1" si="472"/>
        <v>0.67127159999999997</v>
      </c>
      <c r="L1967" s="64">
        <f>IF(VLOOKUP(A1967,$U$12:$AD$125,8)=VLOOKUP(A1966,$U$12:$AD$125,8),0,VLOOKUP(A1967,U$12:$AD$125,8))</f>
        <v>0</v>
      </c>
      <c r="M1967" s="65">
        <f>IF(L1967&gt;0,VLOOKUP(L1967,T$12:$AC$125,7),0)</f>
        <v>0</v>
      </c>
      <c r="N1967" s="60">
        <f t="shared" si="473"/>
        <v>0</v>
      </c>
      <c r="O1967" s="60">
        <f t="shared" ca="1" si="474"/>
        <v>0.67127159999999997</v>
      </c>
      <c r="P1967" s="66" t="str">
        <f t="shared" si="475"/>
        <v>A+J=</v>
      </c>
      <c r="Q1967" s="67">
        <f t="shared" si="476"/>
        <v>45882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</row>
    <row r="1968" spans="1:147" x14ac:dyDescent="0.2">
      <c r="A1968" s="59">
        <f t="shared" si="477"/>
        <v>45334</v>
      </c>
      <c r="B1968" s="70">
        <f t="shared" ca="1" si="466"/>
        <v>1.6712715999999999</v>
      </c>
      <c r="C1968" s="60">
        <f t="shared" si="467"/>
        <v>1</v>
      </c>
      <c r="D1968" s="61">
        <f ca="1">IF(A1968&lt;$B$1,VLOOKUP(A1968,[1]DI!$A$4:$B$15000,2,FALSE),0)</f>
        <v>0</v>
      </c>
      <c r="E1968" s="60">
        <f t="shared" ca="1" si="468"/>
        <v>0</v>
      </c>
      <c r="F1968" s="62">
        <f t="shared" si="478"/>
        <v>1.3</v>
      </c>
      <c r="G1968" s="63">
        <f t="shared" ca="1" si="469"/>
        <v>1</v>
      </c>
      <c r="H1968" s="60">
        <f ca="1">TRUNC(PRODUCT(G$10:G1967),15)</f>
        <v>1.67127160152743</v>
      </c>
      <c r="I1968" s="60">
        <f t="shared" si="470"/>
        <v>1</v>
      </c>
      <c r="J1968" s="60">
        <f t="shared" ca="1" si="471"/>
        <v>1.6712716000000001</v>
      </c>
      <c r="K1968" s="60">
        <f t="shared" ca="1" si="472"/>
        <v>0.67127159999999997</v>
      </c>
      <c r="L1968" s="64">
        <f>IF(VLOOKUP(A1968,$U$12:$AD$125,8)=VLOOKUP(A1967,$U$12:$AD$125,8),0,VLOOKUP(A1968,U$12:$AD$125,8))</f>
        <v>0</v>
      </c>
      <c r="M1968" s="65">
        <f>IF(L1968&gt;0,VLOOKUP(L1968,T$12:$AC$125,7),0)</f>
        <v>0</v>
      </c>
      <c r="N1968" s="60">
        <f t="shared" si="473"/>
        <v>0</v>
      </c>
      <c r="O1968" s="60">
        <f t="shared" ca="1" si="474"/>
        <v>0.67127159999999997</v>
      </c>
      <c r="P1968" s="66" t="str">
        <f t="shared" si="475"/>
        <v>A+J=</v>
      </c>
      <c r="Q1968" s="67">
        <f t="shared" si="476"/>
        <v>45882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</row>
    <row r="1969" spans="1:147" x14ac:dyDescent="0.2">
      <c r="A1969" s="59">
        <f t="shared" si="477"/>
        <v>45335</v>
      </c>
      <c r="B1969" s="70">
        <f t="shared" ca="1" si="466"/>
        <v>1.6712715999999999</v>
      </c>
      <c r="C1969" s="60">
        <f t="shared" si="467"/>
        <v>1</v>
      </c>
      <c r="D1969" s="61">
        <f ca="1">IF(A1969&lt;$B$1,VLOOKUP(A1969,[1]DI!$A$4:$B$15000,2,FALSE),0)</f>
        <v>0</v>
      </c>
      <c r="E1969" s="60">
        <f t="shared" ca="1" si="468"/>
        <v>0</v>
      </c>
      <c r="F1969" s="62">
        <f t="shared" si="478"/>
        <v>1.3</v>
      </c>
      <c r="G1969" s="63">
        <f t="shared" ca="1" si="469"/>
        <v>1</v>
      </c>
      <c r="H1969" s="60">
        <f ca="1">TRUNC(PRODUCT(G$10:G1968),15)</f>
        <v>1.67127160152743</v>
      </c>
      <c r="I1969" s="60">
        <f t="shared" si="470"/>
        <v>1</v>
      </c>
      <c r="J1969" s="60">
        <f t="shared" ca="1" si="471"/>
        <v>1.6712716000000001</v>
      </c>
      <c r="K1969" s="60">
        <f t="shared" ca="1" si="472"/>
        <v>0.67127159999999997</v>
      </c>
      <c r="L1969" s="64">
        <f>IF(VLOOKUP(A1969,$U$12:$AD$125,8)=VLOOKUP(A1968,$U$12:$AD$125,8),0,VLOOKUP(A1969,U$12:$AD$125,8))</f>
        <v>0</v>
      </c>
      <c r="M1969" s="65">
        <f>IF(L1969&gt;0,VLOOKUP(L1969,T$12:$AC$125,7),0)</f>
        <v>0</v>
      </c>
      <c r="N1969" s="60">
        <f t="shared" si="473"/>
        <v>0</v>
      </c>
      <c r="O1969" s="60">
        <f t="shared" ca="1" si="474"/>
        <v>0.67127159999999997</v>
      </c>
      <c r="P1969" s="66" t="str">
        <f t="shared" si="475"/>
        <v>A+J=</v>
      </c>
      <c r="Q1969" s="67">
        <f t="shared" si="476"/>
        <v>45882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</row>
    <row r="1970" spans="1:147" x14ac:dyDescent="0.2">
      <c r="A1970" s="59">
        <f t="shared" si="477"/>
        <v>45336</v>
      </c>
      <c r="B1970" s="70">
        <f t="shared" ca="1" si="466"/>
        <v>1.6712715999999999</v>
      </c>
      <c r="C1970" s="60">
        <f t="shared" si="467"/>
        <v>1</v>
      </c>
      <c r="D1970" s="61">
        <f ca="1">IF(A1970&lt;$B$1,VLOOKUP(A1970,[1]DI!$A$4:$B$15000,2,FALSE),0)</f>
        <v>0.1115</v>
      </c>
      <c r="E1970" s="60">
        <f t="shared" ca="1" si="468"/>
        <v>4.1957000000000002E-4</v>
      </c>
      <c r="F1970" s="62">
        <f t="shared" si="478"/>
        <v>1.3</v>
      </c>
      <c r="G1970" s="63">
        <f t="shared" ca="1" si="469"/>
        <v>1.0005454410000001</v>
      </c>
      <c r="H1970" s="60">
        <f ca="1">TRUNC(PRODUCT(G$10:G1969),15)</f>
        <v>1.67127160152743</v>
      </c>
      <c r="I1970" s="60">
        <f t="shared" si="470"/>
        <v>1</v>
      </c>
      <c r="J1970" s="60">
        <f t="shared" ca="1" si="471"/>
        <v>1.6712716000000001</v>
      </c>
      <c r="K1970" s="60">
        <f t="shared" ca="1" si="472"/>
        <v>0.67127159999999997</v>
      </c>
      <c r="L1970" s="64">
        <f>IF(VLOOKUP(A1970,$U$12:$AD$125,8)=VLOOKUP(A1969,$U$12:$AD$125,8),0,VLOOKUP(A1970,U$12:$AD$125,8))</f>
        <v>0</v>
      </c>
      <c r="M1970" s="65">
        <f>IF(L1970&gt;0,VLOOKUP(L1970,T$12:$AC$125,7),0)</f>
        <v>0</v>
      </c>
      <c r="N1970" s="60">
        <f t="shared" si="473"/>
        <v>0</v>
      </c>
      <c r="O1970" s="60">
        <f t="shared" ca="1" si="474"/>
        <v>0.67127159999999997</v>
      </c>
      <c r="P1970" s="66" t="str">
        <f t="shared" si="475"/>
        <v>A+J=</v>
      </c>
      <c r="Q1970" s="67">
        <f t="shared" si="476"/>
        <v>45882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</row>
    <row r="1971" spans="1:147" x14ac:dyDescent="0.2">
      <c r="A1971" s="59">
        <f t="shared" si="477"/>
        <v>45337</v>
      </c>
      <c r="B1971" s="70">
        <f t="shared" ca="1" si="466"/>
        <v>1.67218318</v>
      </c>
      <c r="C1971" s="60">
        <f t="shared" si="467"/>
        <v>1</v>
      </c>
      <c r="D1971" s="61">
        <f ca="1">IF(A1971&lt;$B$1,VLOOKUP(A1971,[1]DI!$A$4:$B$15000,2,FALSE),0)</f>
        <v>0.1115</v>
      </c>
      <c r="E1971" s="60">
        <f t="shared" ca="1" si="468"/>
        <v>4.1957000000000002E-4</v>
      </c>
      <c r="F1971" s="62">
        <f t="shared" si="478"/>
        <v>1.3</v>
      </c>
      <c r="G1971" s="63">
        <f t="shared" ca="1" si="469"/>
        <v>1.0005454410000001</v>
      </c>
      <c r="H1971" s="60">
        <f ca="1">TRUNC(PRODUCT(G$10:G1970),15)</f>
        <v>1.67218318158104</v>
      </c>
      <c r="I1971" s="60">
        <f t="shared" si="470"/>
        <v>1</v>
      </c>
      <c r="J1971" s="60">
        <f t="shared" ca="1" si="471"/>
        <v>1.67218318</v>
      </c>
      <c r="K1971" s="60">
        <f t="shared" ca="1" si="472"/>
        <v>0.67218317999999999</v>
      </c>
      <c r="L1971" s="64">
        <f>IF(VLOOKUP(A1971,$U$12:$AD$125,8)=VLOOKUP(A1970,$U$12:$AD$125,8),0,VLOOKUP(A1971,U$12:$AD$125,8))</f>
        <v>0</v>
      </c>
      <c r="M1971" s="65">
        <f>IF(L1971&gt;0,VLOOKUP(L1971,T$12:$AC$125,7),0)</f>
        <v>0</v>
      </c>
      <c r="N1971" s="60">
        <f t="shared" si="473"/>
        <v>0</v>
      </c>
      <c r="O1971" s="60">
        <f t="shared" ca="1" si="474"/>
        <v>0.67218317999999999</v>
      </c>
      <c r="P1971" s="66" t="str">
        <f t="shared" si="475"/>
        <v>A+J=</v>
      </c>
      <c r="Q1971" s="67">
        <f t="shared" si="476"/>
        <v>45882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</row>
    <row r="1972" spans="1:147" x14ac:dyDescent="0.2">
      <c r="A1972" s="59">
        <f t="shared" si="477"/>
        <v>45338</v>
      </c>
      <c r="B1972" s="70">
        <f t="shared" ca="1" si="466"/>
        <v>1.67309526</v>
      </c>
      <c r="C1972" s="60">
        <f t="shared" si="467"/>
        <v>1</v>
      </c>
      <c r="D1972" s="61">
        <f ca="1">IF(A1972&lt;$B$1,VLOOKUP(A1972,[1]DI!$A$4:$B$15000,2,FALSE),0)</f>
        <v>0.1115</v>
      </c>
      <c r="E1972" s="60">
        <f t="shared" ca="1" si="468"/>
        <v>4.1957000000000002E-4</v>
      </c>
      <c r="F1972" s="62">
        <f t="shared" si="478"/>
        <v>1.3</v>
      </c>
      <c r="G1972" s="63">
        <f t="shared" ca="1" si="469"/>
        <v>1.0005454410000001</v>
      </c>
      <c r="H1972" s="60">
        <f ca="1">TRUNC(PRODUCT(G$10:G1971),15)</f>
        <v>1.6730952588477901</v>
      </c>
      <c r="I1972" s="60">
        <f t="shared" si="470"/>
        <v>1</v>
      </c>
      <c r="J1972" s="60">
        <f t="shared" ca="1" si="471"/>
        <v>1.67309526</v>
      </c>
      <c r="K1972" s="60">
        <f t="shared" ca="1" si="472"/>
        <v>0.67309525999999997</v>
      </c>
      <c r="L1972" s="64">
        <f>IF(VLOOKUP(A1972,$U$12:$AD$125,8)=VLOOKUP(A1971,$U$12:$AD$125,8),0,VLOOKUP(A1972,U$12:$AD$125,8))</f>
        <v>0</v>
      </c>
      <c r="M1972" s="65">
        <f>IF(L1972&gt;0,VLOOKUP(L1972,T$12:$AC$125,7),0)</f>
        <v>0</v>
      </c>
      <c r="N1972" s="60">
        <f t="shared" si="473"/>
        <v>0</v>
      </c>
      <c r="O1972" s="60">
        <f t="shared" ca="1" si="474"/>
        <v>0.67309525999999997</v>
      </c>
      <c r="P1972" s="66" t="str">
        <f t="shared" si="475"/>
        <v>A+J=</v>
      </c>
      <c r="Q1972" s="67">
        <f t="shared" si="476"/>
        <v>45882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</row>
    <row r="1973" spans="1:147" x14ac:dyDescent="0.2">
      <c r="A1973" s="59">
        <f t="shared" si="477"/>
        <v>45339</v>
      </c>
      <c r="B1973" s="70">
        <f t="shared" ca="1" si="466"/>
        <v>1.6740078299999999</v>
      </c>
      <c r="C1973" s="60">
        <f t="shared" si="467"/>
        <v>1</v>
      </c>
      <c r="D1973" s="61">
        <f ca="1">IF(A1973&lt;$B$1,VLOOKUP(A1973,[1]DI!$A$4:$B$15000,2,FALSE),0)</f>
        <v>0</v>
      </c>
      <c r="E1973" s="60">
        <f t="shared" ca="1" si="468"/>
        <v>0</v>
      </c>
      <c r="F1973" s="62">
        <f t="shared" si="478"/>
        <v>1.3</v>
      </c>
      <c r="G1973" s="63">
        <f t="shared" ca="1" si="469"/>
        <v>1</v>
      </c>
      <c r="H1973" s="60">
        <f ca="1">TRUNC(PRODUCT(G$10:G1972),15)</f>
        <v>1.67400783359887</v>
      </c>
      <c r="I1973" s="60">
        <f t="shared" si="470"/>
        <v>1</v>
      </c>
      <c r="J1973" s="60">
        <f t="shared" ca="1" si="471"/>
        <v>1.6740078300000001</v>
      </c>
      <c r="K1973" s="60">
        <f t="shared" ca="1" si="472"/>
        <v>0.67400782999999997</v>
      </c>
      <c r="L1973" s="64">
        <f>IF(VLOOKUP(A1973,$U$12:$AD$125,8)=VLOOKUP(A1972,$U$12:$AD$125,8),0,VLOOKUP(A1973,U$12:$AD$125,8))</f>
        <v>0</v>
      </c>
      <c r="M1973" s="65">
        <f>IF(L1973&gt;0,VLOOKUP(L1973,T$12:$AC$125,7),0)</f>
        <v>0</v>
      </c>
      <c r="N1973" s="60">
        <f t="shared" si="473"/>
        <v>0</v>
      </c>
      <c r="O1973" s="60">
        <f t="shared" ca="1" si="474"/>
        <v>0.67400782999999997</v>
      </c>
      <c r="P1973" s="66" t="str">
        <f t="shared" si="475"/>
        <v>A+J=</v>
      </c>
      <c r="Q1973" s="67">
        <f t="shared" si="476"/>
        <v>45882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</row>
    <row r="1974" spans="1:147" x14ac:dyDescent="0.2">
      <c r="A1974" s="59">
        <f t="shared" si="477"/>
        <v>45340</v>
      </c>
      <c r="B1974" s="70">
        <f t="shared" ca="1" si="466"/>
        <v>1.6740078299999999</v>
      </c>
      <c r="C1974" s="60">
        <f t="shared" si="467"/>
        <v>1</v>
      </c>
      <c r="D1974" s="61">
        <f ca="1">IF(A1974&lt;$B$1,VLOOKUP(A1974,[1]DI!$A$4:$B$15000,2,FALSE),0)</f>
        <v>0</v>
      </c>
      <c r="E1974" s="60">
        <f t="shared" ca="1" si="468"/>
        <v>0</v>
      </c>
      <c r="F1974" s="62">
        <f t="shared" si="478"/>
        <v>1.3</v>
      </c>
      <c r="G1974" s="63">
        <f t="shared" ca="1" si="469"/>
        <v>1</v>
      </c>
      <c r="H1974" s="60">
        <f ca="1">TRUNC(PRODUCT(G$10:G1973),15)</f>
        <v>1.67400783359887</v>
      </c>
      <c r="I1974" s="60">
        <f t="shared" si="470"/>
        <v>1</v>
      </c>
      <c r="J1974" s="60">
        <f t="shared" ca="1" si="471"/>
        <v>1.6740078300000001</v>
      </c>
      <c r="K1974" s="60">
        <f t="shared" ca="1" si="472"/>
        <v>0.67400782999999997</v>
      </c>
      <c r="L1974" s="64">
        <f>IF(VLOOKUP(A1974,$U$12:$AD$125,8)=VLOOKUP(A1973,$U$12:$AD$125,8),0,VLOOKUP(A1974,U$12:$AD$125,8))</f>
        <v>0</v>
      </c>
      <c r="M1974" s="65">
        <f>IF(L1974&gt;0,VLOOKUP(L1974,T$12:$AC$125,7),0)</f>
        <v>0</v>
      </c>
      <c r="N1974" s="60">
        <f t="shared" si="473"/>
        <v>0</v>
      </c>
      <c r="O1974" s="60">
        <f t="shared" ca="1" si="474"/>
        <v>0.67400782999999997</v>
      </c>
      <c r="P1974" s="66" t="str">
        <f t="shared" si="475"/>
        <v>A+J=</v>
      </c>
      <c r="Q1974" s="67">
        <f t="shared" si="476"/>
        <v>45882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</row>
    <row r="1975" spans="1:147" x14ac:dyDescent="0.2">
      <c r="A1975" s="59">
        <f t="shared" si="477"/>
        <v>45341</v>
      </c>
      <c r="B1975" s="70">
        <f t="shared" ca="1" si="466"/>
        <v>1.6740078299999999</v>
      </c>
      <c r="C1975" s="60">
        <f t="shared" si="467"/>
        <v>1</v>
      </c>
      <c r="D1975" s="61">
        <f ca="1">IF(A1975&lt;$B$1,VLOOKUP(A1975,[1]DI!$A$4:$B$15000,2,FALSE),0)</f>
        <v>0.1115</v>
      </c>
      <c r="E1975" s="60">
        <f t="shared" ca="1" si="468"/>
        <v>4.1957000000000002E-4</v>
      </c>
      <c r="F1975" s="62">
        <f t="shared" si="478"/>
        <v>1.3</v>
      </c>
      <c r="G1975" s="63">
        <f t="shared" ca="1" si="469"/>
        <v>1.0005454410000001</v>
      </c>
      <c r="H1975" s="60">
        <f ca="1">TRUNC(PRODUCT(G$10:G1974),15)</f>
        <v>1.67400783359887</v>
      </c>
      <c r="I1975" s="60">
        <f t="shared" si="470"/>
        <v>1</v>
      </c>
      <c r="J1975" s="60">
        <f t="shared" ca="1" si="471"/>
        <v>1.6740078300000001</v>
      </c>
      <c r="K1975" s="60">
        <f t="shared" ca="1" si="472"/>
        <v>0.67400782999999997</v>
      </c>
      <c r="L1975" s="64">
        <f>IF(VLOOKUP(A1975,$U$12:$AD$125,8)=VLOOKUP(A1974,$U$12:$AD$125,8),0,VLOOKUP(A1975,U$12:$AD$125,8))</f>
        <v>0</v>
      </c>
      <c r="M1975" s="65">
        <f>IF(L1975&gt;0,VLOOKUP(L1975,T$12:$AC$125,7),0)</f>
        <v>0</v>
      </c>
      <c r="N1975" s="60">
        <f t="shared" si="473"/>
        <v>0</v>
      </c>
      <c r="O1975" s="60">
        <f t="shared" ca="1" si="474"/>
        <v>0.67400782999999997</v>
      </c>
      <c r="P1975" s="66" t="str">
        <f t="shared" si="475"/>
        <v>A+J=</v>
      </c>
      <c r="Q1975" s="67">
        <f t="shared" si="476"/>
        <v>45882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</row>
    <row r="1976" spans="1:147" x14ac:dyDescent="0.2">
      <c r="A1976" s="59">
        <f t="shared" si="477"/>
        <v>45342</v>
      </c>
      <c r="B1976" s="70">
        <f t="shared" ca="1" si="466"/>
        <v>1.67492091</v>
      </c>
      <c r="C1976" s="60">
        <f t="shared" si="467"/>
        <v>1</v>
      </c>
      <c r="D1976" s="61">
        <f ca="1">IF(A1976&lt;$B$1,VLOOKUP(A1976,[1]DI!$A$4:$B$15000,2,FALSE),0)</f>
        <v>0.1115</v>
      </c>
      <c r="E1976" s="60">
        <f t="shared" ca="1" si="468"/>
        <v>4.1957000000000002E-4</v>
      </c>
      <c r="F1976" s="62">
        <f t="shared" si="478"/>
        <v>1.3</v>
      </c>
      <c r="G1976" s="63">
        <f t="shared" ca="1" si="469"/>
        <v>1.0005454410000001</v>
      </c>
      <c r="H1976" s="60">
        <f ca="1">TRUNC(PRODUCT(G$10:G1975),15)</f>
        <v>1.67492090610563</v>
      </c>
      <c r="I1976" s="60">
        <f t="shared" si="470"/>
        <v>1</v>
      </c>
      <c r="J1976" s="60">
        <f t="shared" ca="1" si="471"/>
        <v>1.67492091</v>
      </c>
      <c r="K1976" s="60">
        <f t="shared" ca="1" si="472"/>
        <v>0.67492090999999999</v>
      </c>
      <c r="L1976" s="64">
        <f>IF(VLOOKUP(A1976,$U$12:$AD$125,8)=VLOOKUP(A1975,$U$12:$AD$125,8),0,VLOOKUP(A1976,U$12:$AD$125,8))</f>
        <v>0</v>
      </c>
      <c r="M1976" s="65">
        <f>IF(L1976&gt;0,VLOOKUP(L1976,T$12:$AC$125,7),0)</f>
        <v>0</v>
      </c>
      <c r="N1976" s="60">
        <f t="shared" si="473"/>
        <v>0</v>
      </c>
      <c r="O1976" s="60">
        <f t="shared" ca="1" si="474"/>
        <v>0.67492090999999999</v>
      </c>
      <c r="P1976" s="66" t="str">
        <f t="shared" si="475"/>
        <v>A+J=</v>
      </c>
      <c r="Q1976" s="67">
        <f t="shared" si="476"/>
        <v>45882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</row>
    <row r="1977" spans="1:147" x14ac:dyDescent="0.2">
      <c r="A1977" s="59">
        <f t="shared" si="477"/>
        <v>45343</v>
      </c>
      <c r="B1977" s="70">
        <f t="shared" ca="1" si="466"/>
        <v>1.67583448</v>
      </c>
      <c r="C1977" s="60">
        <f t="shared" si="467"/>
        <v>1</v>
      </c>
      <c r="D1977" s="61">
        <f ca="1">IF(A1977&lt;$B$1,VLOOKUP(A1977,[1]DI!$A$4:$B$15000,2,FALSE),0)</f>
        <v>0.1115</v>
      </c>
      <c r="E1977" s="60">
        <f t="shared" ca="1" si="468"/>
        <v>4.1957000000000002E-4</v>
      </c>
      <c r="F1977" s="62">
        <f t="shared" si="478"/>
        <v>1.3</v>
      </c>
      <c r="G1977" s="63">
        <f t="shared" ca="1" si="469"/>
        <v>1.0005454410000001</v>
      </c>
      <c r="H1977" s="60">
        <f ca="1">TRUNC(PRODUCT(G$10:G1976),15)</f>
        <v>1.6758344766395801</v>
      </c>
      <c r="I1977" s="60">
        <f t="shared" si="470"/>
        <v>1</v>
      </c>
      <c r="J1977" s="60">
        <f t="shared" ca="1" si="471"/>
        <v>1.67583448</v>
      </c>
      <c r="K1977" s="60">
        <f t="shared" ca="1" si="472"/>
        <v>0.67583448000000002</v>
      </c>
      <c r="L1977" s="64">
        <f>IF(VLOOKUP(A1977,$U$12:$AD$125,8)=VLOOKUP(A1976,$U$12:$AD$125,8),0,VLOOKUP(A1977,U$12:$AD$125,8))</f>
        <v>0</v>
      </c>
      <c r="M1977" s="65">
        <f>IF(L1977&gt;0,VLOOKUP(L1977,T$12:$AC$125,7),0)</f>
        <v>0</v>
      </c>
      <c r="N1977" s="60">
        <f t="shared" si="473"/>
        <v>0</v>
      </c>
      <c r="O1977" s="60">
        <f t="shared" ca="1" si="474"/>
        <v>0.67583448000000002</v>
      </c>
      <c r="P1977" s="66" t="str">
        <f t="shared" si="475"/>
        <v>A+J=</v>
      </c>
      <c r="Q1977" s="67">
        <f t="shared" si="476"/>
        <v>45882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</row>
    <row r="1978" spans="1:147" x14ac:dyDescent="0.2">
      <c r="A1978" s="59">
        <f t="shared" si="477"/>
        <v>45344</v>
      </c>
      <c r="B1978" s="70">
        <f t="shared" ca="1" si="466"/>
        <v>1.6767485500000001</v>
      </c>
      <c r="C1978" s="60">
        <f t="shared" si="467"/>
        <v>1</v>
      </c>
      <c r="D1978" s="61">
        <f ca="1">IF(A1978&lt;$B$1,VLOOKUP(A1978,[1]DI!$A$4:$B$15000,2,FALSE),0)</f>
        <v>0.1115</v>
      </c>
      <c r="E1978" s="60">
        <f t="shared" ca="1" si="468"/>
        <v>4.1957000000000002E-4</v>
      </c>
      <c r="F1978" s="62">
        <f t="shared" si="478"/>
        <v>1.3</v>
      </c>
      <c r="G1978" s="63">
        <f t="shared" ca="1" si="469"/>
        <v>1.0005454410000001</v>
      </c>
      <c r="H1978" s="60">
        <f ca="1">TRUNC(PRODUCT(G$10:G1977),15)</f>
        <v>1.6767485454723501</v>
      </c>
      <c r="I1978" s="60">
        <f t="shared" si="470"/>
        <v>1</v>
      </c>
      <c r="J1978" s="60">
        <f t="shared" ca="1" si="471"/>
        <v>1.6767485499999999</v>
      </c>
      <c r="K1978" s="60">
        <f t="shared" ca="1" si="472"/>
        <v>0.67674855</v>
      </c>
      <c r="L1978" s="64">
        <f>IF(VLOOKUP(A1978,$U$12:$AD$125,8)=VLOOKUP(A1977,$U$12:$AD$125,8),0,VLOOKUP(A1978,U$12:$AD$125,8))</f>
        <v>0</v>
      </c>
      <c r="M1978" s="65">
        <f>IF(L1978&gt;0,VLOOKUP(L1978,T$12:$AC$125,7),0)</f>
        <v>0</v>
      </c>
      <c r="N1978" s="60">
        <f t="shared" si="473"/>
        <v>0</v>
      </c>
      <c r="O1978" s="60">
        <f t="shared" ca="1" si="474"/>
        <v>0.67674855</v>
      </c>
      <c r="P1978" s="66" t="str">
        <f t="shared" si="475"/>
        <v>A+J=</v>
      </c>
      <c r="Q1978" s="67">
        <f t="shared" si="476"/>
        <v>45882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</row>
    <row r="1979" spans="1:147" x14ac:dyDescent="0.2">
      <c r="A1979" s="59">
        <f t="shared" si="477"/>
        <v>45345</v>
      </c>
      <c r="B1979" s="70">
        <f t="shared" ca="1" si="466"/>
        <v>1.6776631100000001</v>
      </c>
      <c r="C1979" s="60">
        <f t="shared" si="467"/>
        <v>1</v>
      </c>
      <c r="D1979" s="61">
        <f ca="1">IF(A1979&lt;$B$1,VLOOKUP(A1979,[1]DI!$A$4:$B$15000,2,FALSE),0)</f>
        <v>0.1115</v>
      </c>
      <c r="E1979" s="60">
        <f t="shared" ca="1" si="468"/>
        <v>4.1957000000000002E-4</v>
      </c>
      <c r="F1979" s="62">
        <f t="shared" si="478"/>
        <v>1.3</v>
      </c>
      <c r="G1979" s="63">
        <f t="shared" ca="1" si="469"/>
        <v>1.0005454410000001</v>
      </c>
      <c r="H1979" s="60">
        <f ca="1">TRUNC(PRODUCT(G$10:G1978),15)</f>
        <v>1.67766311287574</v>
      </c>
      <c r="I1979" s="60">
        <f t="shared" si="470"/>
        <v>1</v>
      </c>
      <c r="J1979" s="60">
        <f t="shared" ca="1" si="471"/>
        <v>1.6776631099999999</v>
      </c>
      <c r="K1979" s="60">
        <f t="shared" ca="1" si="472"/>
        <v>0.67766311000000001</v>
      </c>
      <c r="L1979" s="64">
        <f>IF(VLOOKUP(A1979,$U$12:$AD$125,8)=VLOOKUP(A1978,$U$12:$AD$125,8),0,VLOOKUP(A1979,U$12:$AD$125,8))</f>
        <v>0</v>
      </c>
      <c r="M1979" s="65">
        <f>IF(L1979&gt;0,VLOOKUP(L1979,T$12:$AC$125,7),0)</f>
        <v>0</v>
      </c>
      <c r="N1979" s="60">
        <f t="shared" si="473"/>
        <v>0</v>
      </c>
      <c r="O1979" s="60">
        <f t="shared" ca="1" si="474"/>
        <v>0.67766311000000001</v>
      </c>
      <c r="P1979" s="66" t="str">
        <f t="shared" si="475"/>
        <v>A+J=</v>
      </c>
      <c r="Q1979" s="67">
        <f t="shared" si="476"/>
        <v>45882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</row>
    <row r="1980" spans="1:147" x14ac:dyDescent="0.2">
      <c r="A1980" s="59">
        <f t="shared" si="477"/>
        <v>45346</v>
      </c>
      <c r="B1980" s="70">
        <f t="shared" ca="1" si="466"/>
        <v>1.6785781800000001</v>
      </c>
      <c r="C1980" s="60">
        <f t="shared" si="467"/>
        <v>1</v>
      </c>
      <c r="D1980" s="61">
        <f ca="1">IF(A1980&lt;$B$1,VLOOKUP(A1980,[1]DI!$A$4:$B$15000,2,FALSE),0)</f>
        <v>0</v>
      </c>
      <c r="E1980" s="60">
        <f t="shared" ca="1" si="468"/>
        <v>0</v>
      </c>
      <c r="F1980" s="62">
        <f t="shared" si="478"/>
        <v>1.3</v>
      </c>
      <c r="G1980" s="63">
        <f t="shared" ca="1" si="469"/>
        <v>1</v>
      </c>
      <c r="H1980" s="60">
        <f ca="1">TRUNC(PRODUCT(G$10:G1979),15)</f>
        <v>1.6785781791216901</v>
      </c>
      <c r="I1980" s="60">
        <f t="shared" si="470"/>
        <v>1</v>
      </c>
      <c r="J1980" s="60">
        <f t="shared" ca="1" si="471"/>
        <v>1.6785781799999999</v>
      </c>
      <c r="K1980" s="60">
        <f t="shared" ca="1" si="472"/>
        <v>0.67857818000000003</v>
      </c>
      <c r="L1980" s="64">
        <f>IF(VLOOKUP(A1980,$U$12:$AD$125,8)=VLOOKUP(A1979,$U$12:$AD$125,8),0,VLOOKUP(A1980,U$12:$AD$125,8))</f>
        <v>0</v>
      </c>
      <c r="M1980" s="65">
        <f>IF(L1980&gt;0,VLOOKUP(L1980,T$12:$AC$125,7),0)</f>
        <v>0</v>
      </c>
      <c r="N1980" s="60">
        <f t="shared" si="473"/>
        <v>0</v>
      </c>
      <c r="O1980" s="60">
        <f t="shared" ca="1" si="474"/>
        <v>0.67857818000000003</v>
      </c>
      <c r="P1980" s="66" t="str">
        <f t="shared" si="475"/>
        <v>A+J=</v>
      </c>
      <c r="Q1980" s="67">
        <f t="shared" si="476"/>
        <v>45882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</row>
    <row r="1981" spans="1:147" x14ac:dyDescent="0.2">
      <c r="A1981" s="59">
        <f t="shared" si="477"/>
        <v>45347</v>
      </c>
      <c r="B1981" s="70">
        <f t="shared" ca="1" si="466"/>
        <v>1.6785781800000001</v>
      </c>
      <c r="C1981" s="60">
        <f t="shared" si="467"/>
        <v>1</v>
      </c>
      <c r="D1981" s="61">
        <f ca="1">IF(A1981&lt;$B$1,VLOOKUP(A1981,[1]DI!$A$4:$B$15000,2,FALSE),0)</f>
        <v>0</v>
      </c>
      <c r="E1981" s="60">
        <f t="shared" ca="1" si="468"/>
        <v>0</v>
      </c>
      <c r="F1981" s="62">
        <f t="shared" si="478"/>
        <v>1.3</v>
      </c>
      <c r="G1981" s="63">
        <f t="shared" ca="1" si="469"/>
        <v>1</v>
      </c>
      <c r="H1981" s="60">
        <f ca="1">TRUNC(PRODUCT(G$10:G1980),15)</f>
        <v>1.6785781791216901</v>
      </c>
      <c r="I1981" s="60">
        <f t="shared" si="470"/>
        <v>1</v>
      </c>
      <c r="J1981" s="60">
        <f t="shared" ca="1" si="471"/>
        <v>1.6785781799999999</v>
      </c>
      <c r="K1981" s="60">
        <f t="shared" ca="1" si="472"/>
        <v>0.67857818000000003</v>
      </c>
      <c r="L1981" s="64">
        <f>IF(VLOOKUP(A1981,$U$12:$AD$125,8)=VLOOKUP(A1980,$U$12:$AD$125,8),0,VLOOKUP(A1981,U$12:$AD$125,8))</f>
        <v>0</v>
      </c>
      <c r="M1981" s="65">
        <f>IF(L1981&gt;0,VLOOKUP(L1981,T$12:$AC$125,7),0)</f>
        <v>0</v>
      </c>
      <c r="N1981" s="60">
        <f t="shared" si="473"/>
        <v>0</v>
      </c>
      <c r="O1981" s="60">
        <f t="shared" ca="1" si="474"/>
        <v>0.67857818000000003</v>
      </c>
      <c r="P1981" s="66" t="str">
        <f t="shared" si="475"/>
        <v>A+J=</v>
      </c>
      <c r="Q1981" s="67">
        <f t="shared" si="476"/>
        <v>45882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</row>
    <row r="1982" spans="1:147" x14ac:dyDescent="0.2">
      <c r="A1982" s="59">
        <f t="shared" si="477"/>
        <v>45348</v>
      </c>
      <c r="B1982" s="70">
        <f t="shared" ca="1" si="466"/>
        <v>1.6785781800000001</v>
      </c>
      <c r="C1982" s="60">
        <f t="shared" si="467"/>
        <v>1</v>
      </c>
      <c r="D1982" s="61">
        <f ca="1">IF(A1982&lt;$B$1,VLOOKUP(A1982,[1]DI!$A$4:$B$15000,2,FALSE),0)</f>
        <v>0.1115</v>
      </c>
      <c r="E1982" s="60">
        <f t="shared" ca="1" si="468"/>
        <v>4.1957000000000002E-4</v>
      </c>
      <c r="F1982" s="62">
        <f t="shared" si="478"/>
        <v>1.3</v>
      </c>
      <c r="G1982" s="63">
        <f t="shared" ca="1" si="469"/>
        <v>1.0005454410000001</v>
      </c>
      <c r="H1982" s="60">
        <f ca="1">TRUNC(PRODUCT(G$10:G1981),15)</f>
        <v>1.6785781791216901</v>
      </c>
      <c r="I1982" s="60">
        <f t="shared" si="470"/>
        <v>1</v>
      </c>
      <c r="J1982" s="60">
        <f t="shared" ca="1" si="471"/>
        <v>1.6785781799999999</v>
      </c>
      <c r="K1982" s="60">
        <f t="shared" ca="1" si="472"/>
        <v>0.67857818000000003</v>
      </c>
      <c r="L1982" s="64">
        <f>IF(VLOOKUP(A1982,$U$12:$AD$125,8)=VLOOKUP(A1981,$U$12:$AD$125,8),0,VLOOKUP(A1982,U$12:$AD$125,8))</f>
        <v>0</v>
      </c>
      <c r="M1982" s="65">
        <f>IF(L1982&gt;0,VLOOKUP(L1982,T$12:$AC$125,7),0)</f>
        <v>0</v>
      </c>
      <c r="N1982" s="60">
        <f t="shared" si="473"/>
        <v>0</v>
      </c>
      <c r="O1982" s="60">
        <f t="shared" ca="1" si="474"/>
        <v>0.67857818000000003</v>
      </c>
      <c r="P1982" s="66" t="str">
        <f t="shared" si="475"/>
        <v>A+J=</v>
      </c>
      <c r="Q1982" s="67">
        <f t="shared" si="476"/>
        <v>45882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</row>
    <row r="1983" spans="1:147" x14ac:dyDescent="0.2">
      <c r="A1983" s="59">
        <f t="shared" si="477"/>
        <v>45349</v>
      </c>
      <c r="B1983" s="70">
        <f t="shared" ca="1" si="466"/>
        <v>1.6794937399999998</v>
      </c>
      <c r="C1983" s="60">
        <f t="shared" si="467"/>
        <v>1</v>
      </c>
      <c r="D1983" s="61">
        <f ca="1">IF(A1983&lt;$B$1,VLOOKUP(A1983,[1]DI!$A$4:$B$15000,2,FALSE),0)</f>
        <v>0.1115</v>
      </c>
      <c r="E1983" s="60">
        <f t="shared" ca="1" si="468"/>
        <v>4.1957000000000002E-4</v>
      </c>
      <c r="F1983" s="62">
        <f t="shared" si="478"/>
        <v>1.3</v>
      </c>
      <c r="G1983" s="63">
        <f t="shared" ca="1" si="469"/>
        <v>1.0005454410000001</v>
      </c>
      <c r="H1983" s="60">
        <f ca="1">TRUNC(PRODUCT(G$10:G1982),15)</f>
        <v>1.6794937444822899</v>
      </c>
      <c r="I1983" s="60">
        <f t="shared" si="470"/>
        <v>1</v>
      </c>
      <c r="J1983" s="60">
        <f t="shared" ca="1" si="471"/>
        <v>1.6794937400000001</v>
      </c>
      <c r="K1983" s="60">
        <f t="shared" ca="1" si="472"/>
        <v>0.67949373999999996</v>
      </c>
      <c r="L1983" s="64">
        <f>IF(VLOOKUP(A1983,$U$12:$AD$125,8)=VLOOKUP(A1982,$U$12:$AD$125,8),0,VLOOKUP(A1983,U$12:$AD$125,8))</f>
        <v>0</v>
      </c>
      <c r="M1983" s="65">
        <f>IF(L1983&gt;0,VLOOKUP(L1983,T$12:$AC$125,7),0)</f>
        <v>0</v>
      </c>
      <c r="N1983" s="60">
        <f t="shared" si="473"/>
        <v>0</v>
      </c>
      <c r="O1983" s="60">
        <f t="shared" ca="1" si="474"/>
        <v>0.67949373999999996</v>
      </c>
      <c r="P1983" s="66" t="str">
        <f t="shared" si="475"/>
        <v>A+J=</v>
      </c>
      <c r="Q1983" s="67">
        <f t="shared" si="476"/>
        <v>45882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</row>
    <row r="1984" spans="1:147" x14ac:dyDescent="0.2">
      <c r="A1984" s="59">
        <f t="shared" si="477"/>
        <v>45350</v>
      </c>
      <c r="B1984" s="70">
        <f t="shared" ca="1" si="466"/>
        <v>1.68040981</v>
      </c>
      <c r="C1984" s="60">
        <f t="shared" si="467"/>
        <v>1</v>
      </c>
      <c r="D1984" s="61">
        <f ca="1">IF(A1984&lt;$B$1,VLOOKUP(A1984,[1]DI!$A$4:$B$15000,2,FALSE),0)</f>
        <v>0.1115</v>
      </c>
      <c r="E1984" s="60">
        <f t="shared" ca="1" si="468"/>
        <v>4.1957000000000002E-4</v>
      </c>
      <c r="F1984" s="62">
        <f t="shared" si="478"/>
        <v>1.3</v>
      </c>
      <c r="G1984" s="63">
        <f t="shared" ca="1" si="469"/>
        <v>1.0005454410000001</v>
      </c>
      <c r="H1984" s="60">
        <f ca="1">TRUNC(PRODUCT(G$10:G1983),15)</f>
        <v>1.6804098092297799</v>
      </c>
      <c r="I1984" s="60">
        <f t="shared" si="470"/>
        <v>1</v>
      </c>
      <c r="J1984" s="60">
        <f t="shared" ca="1" si="471"/>
        <v>1.68040981</v>
      </c>
      <c r="K1984" s="60">
        <f t="shared" ca="1" si="472"/>
        <v>0.68040981</v>
      </c>
      <c r="L1984" s="64">
        <f>IF(VLOOKUP(A1984,$U$12:$AD$125,8)=VLOOKUP(A1983,$U$12:$AD$125,8),0,VLOOKUP(A1984,U$12:$AD$125,8))</f>
        <v>0</v>
      </c>
      <c r="M1984" s="65">
        <f>IF(L1984&gt;0,VLOOKUP(L1984,T$12:$AC$125,7),0)</f>
        <v>0</v>
      </c>
      <c r="N1984" s="60">
        <f t="shared" si="473"/>
        <v>0</v>
      </c>
      <c r="O1984" s="60">
        <f t="shared" ca="1" si="474"/>
        <v>0.68040981</v>
      </c>
      <c r="P1984" s="66" t="str">
        <f t="shared" si="475"/>
        <v>A+J=</v>
      </c>
      <c r="Q1984" s="67">
        <f t="shared" si="476"/>
        <v>45882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</row>
    <row r="1985" spans="1:147" x14ac:dyDescent="0.2">
      <c r="A1985" s="59">
        <f t="shared" si="477"/>
        <v>45351</v>
      </c>
      <c r="B1985" s="70">
        <f t="shared" ca="1" si="466"/>
        <v>1.6813263699999998</v>
      </c>
      <c r="C1985" s="60">
        <f t="shared" si="467"/>
        <v>1</v>
      </c>
      <c r="D1985" s="61">
        <f ca="1">IF(A1985&lt;$B$1,VLOOKUP(A1985,[1]DI!$A$4:$B$15000,2,FALSE),0)</f>
        <v>0.1115</v>
      </c>
      <c r="E1985" s="60">
        <f t="shared" ca="1" si="468"/>
        <v>4.1957000000000002E-4</v>
      </c>
      <c r="F1985" s="62">
        <f t="shared" si="478"/>
        <v>1.3</v>
      </c>
      <c r="G1985" s="63">
        <f t="shared" ca="1" si="469"/>
        <v>1.0005454410000001</v>
      </c>
      <c r="H1985" s="60">
        <f ca="1">TRUNC(PRODUCT(G$10:G1984),15)</f>
        <v>1.68132637363653</v>
      </c>
      <c r="I1985" s="60">
        <f t="shared" si="470"/>
        <v>1</v>
      </c>
      <c r="J1985" s="60">
        <f t="shared" ca="1" si="471"/>
        <v>1.6813263700000001</v>
      </c>
      <c r="K1985" s="60">
        <f t="shared" ca="1" si="472"/>
        <v>0.68132636999999996</v>
      </c>
      <c r="L1985" s="64">
        <f>IF(VLOOKUP(A1985,$U$12:$AD$125,8)=VLOOKUP(A1984,$U$12:$AD$125,8),0,VLOOKUP(A1985,U$12:$AD$125,8))</f>
        <v>0</v>
      </c>
      <c r="M1985" s="65">
        <f>IF(L1985&gt;0,VLOOKUP(L1985,T$12:$AC$125,7),0)</f>
        <v>0</v>
      </c>
      <c r="N1985" s="60">
        <f t="shared" si="473"/>
        <v>0</v>
      </c>
      <c r="O1985" s="60">
        <f t="shared" ca="1" si="474"/>
        <v>0.68132636999999996</v>
      </c>
      <c r="P1985" s="66" t="str">
        <f t="shared" si="475"/>
        <v>A+J=</v>
      </c>
      <c r="Q1985" s="67">
        <f t="shared" si="476"/>
        <v>45882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</row>
    <row r="1986" spans="1:147" x14ac:dyDescent="0.2">
      <c r="A1986" s="59">
        <f t="shared" si="477"/>
        <v>45352</v>
      </c>
      <c r="B1986" s="70">
        <f t="shared" ca="1" si="466"/>
        <v>1.6822434400000001</v>
      </c>
      <c r="C1986" s="60">
        <f t="shared" si="467"/>
        <v>1</v>
      </c>
      <c r="D1986" s="61">
        <f ca="1">IF(A1986&lt;$B$1,VLOOKUP(A1986,[1]DI!$A$4:$B$15000,2,FALSE),0)</f>
        <v>0.1115</v>
      </c>
      <c r="E1986" s="60">
        <f t="shared" ca="1" si="468"/>
        <v>4.1957000000000002E-4</v>
      </c>
      <c r="F1986" s="62">
        <f t="shared" si="478"/>
        <v>1.3</v>
      </c>
      <c r="G1986" s="63">
        <f t="shared" ca="1" si="469"/>
        <v>1.0005454410000001</v>
      </c>
      <c r="H1986" s="60">
        <f ca="1">TRUNC(PRODUCT(G$10:G1985),15)</f>
        <v>1.6822434379750999</v>
      </c>
      <c r="I1986" s="60">
        <f t="shared" si="470"/>
        <v>1</v>
      </c>
      <c r="J1986" s="60">
        <f t="shared" ca="1" si="471"/>
        <v>1.6822434399999999</v>
      </c>
      <c r="K1986" s="60">
        <f t="shared" ca="1" si="472"/>
        <v>0.68224344000000003</v>
      </c>
      <c r="L1986" s="64">
        <f>IF(VLOOKUP(A1986,$U$12:$AD$125,8)=VLOOKUP(A1985,$U$12:$AD$125,8),0,VLOOKUP(A1986,U$12:$AD$125,8))</f>
        <v>0</v>
      </c>
      <c r="M1986" s="65">
        <f>IF(L1986&gt;0,VLOOKUP(L1986,T$12:$AC$125,7),0)</f>
        <v>0</v>
      </c>
      <c r="N1986" s="60">
        <f t="shared" si="473"/>
        <v>0</v>
      </c>
      <c r="O1986" s="60">
        <f t="shared" ca="1" si="474"/>
        <v>0.68224344000000003</v>
      </c>
      <c r="P1986" s="66" t="str">
        <f t="shared" si="475"/>
        <v>A+J=</v>
      </c>
      <c r="Q1986" s="67">
        <f t="shared" si="476"/>
        <v>45882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</row>
    <row r="1987" spans="1:147" x14ac:dyDescent="0.2">
      <c r="A1987" s="59">
        <f t="shared" si="477"/>
        <v>45353</v>
      </c>
      <c r="B1987" s="70">
        <f t="shared" ca="1" si="466"/>
        <v>1.6831610000000001</v>
      </c>
      <c r="C1987" s="60">
        <f t="shared" si="467"/>
        <v>1</v>
      </c>
      <c r="D1987" s="61">
        <f ca="1">IF(A1987&lt;$B$1,VLOOKUP(A1987,[1]DI!$A$4:$B$15000,2,FALSE),0)</f>
        <v>0</v>
      </c>
      <c r="E1987" s="60">
        <f t="shared" ca="1" si="468"/>
        <v>0</v>
      </c>
      <c r="F1987" s="62">
        <f t="shared" si="478"/>
        <v>1.3</v>
      </c>
      <c r="G1987" s="63">
        <f t="shared" ca="1" si="469"/>
        <v>1</v>
      </c>
      <c r="H1987" s="60">
        <f ca="1">TRUNC(PRODUCT(G$10:G1986),15)</f>
        <v>1.68316100251815</v>
      </c>
      <c r="I1987" s="60">
        <f t="shared" si="470"/>
        <v>1</v>
      </c>
      <c r="J1987" s="60">
        <f t="shared" ca="1" si="471"/>
        <v>1.6831609999999999</v>
      </c>
      <c r="K1987" s="60">
        <f t="shared" ca="1" si="472"/>
        <v>0.68316100000000002</v>
      </c>
      <c r="L1987" s="64">
        <f>IF(VLOOKUP(A1987,$U$12:$AD$125,8)=VLOOKUP(A1986,$U$12:$AD$125,8),0,VLOOKUP(A1987,U$12:$AD$125,8))</f>
        <v>0</v>
      </c>
      <c r="M1987" s="65">
        <f>IF(L1987&gt;0,VLOOKUP(L1987,T$12:$AC$125,7),0)</f>
        <v>0</v>
      </c>
      <c r="N1987" s="60">
        <f t="shared" si="473"/>
        <v>0</v>
      </c>
      <c r="O1987" s="60">
        <f t="shared" ca="1" si="474"/>
        <v>0.68316100000000002</v>
      </c>
      <c r="P1987" s="66" t="str">
        <f t="shared" si="475"/>
        <v>A+J=</v>
      </c>
      <c r="Q1987" s="67">
        <f t="shared" si="476"/>
        <v>45882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</row>
    <row r="1988" spans="1:147" x14ac:dyDescent="0.2">
      <c r="A1988" s="59">
        <f t="shared" si="477"/>
        <v>45354</v>
      </c>
      <c r="B1988" s="70">
        <f t="shared" ref="B1988:B2051" ca="1" si="479">IF(A1988&lt;=TODAY(),C1988+K1988,IF(AND(A1988&gt;TODAY(),A1988&lt;=$B$1),IF(VLOOKUP(TODAY(),$A$10:$D$5000,4,FALSE)=0,"n.d",C1988+K1988),"n.d"))</f>
        <v>1.6831610000000001</v>
      </c>
      <c r="C1988" s="60">
        <f t="shared" ref="C1988:C2051" si="480">TRUNC(C1987-N1987,8)</f>
        <v>1</v>
      </c>
      <c r="D1988" s="61">
        <f ca="1">IF(A1988&lt;$B$1,VLOOKUP(A1988,[1]DI!$A$4:$B$15000,2,FALSE),0)</f>
        <v>0</v>
      </c>
      <c r="E1988" s="60">
        <f t="shared" ref="E1988:E2051" ca="1" si="481">ROUND((((1+D1988)^(1/252)-1)),8)</f>
        <v>0</v>
      </c>
      <c r="F1988" s="62">
        <f t="shared" si="478"/>
        <v>1.3</v>
      </c>
      <c r="G1988" s="63">
        <f t="shared" ref="G1988:G2051" ca="1" si="482">TRUNC((1+(E1988*F1988)),15)</f>
        <v>1</v>
      </c>
      <c r="H1988" s="60">
        <f ca="1">TRUNC(PRODUCT(G$10:G1987),15)</f>
        <v>1.68316100251815</v>
      </c>
      <c r="I1988" s="60">
        <f t="shared" ref="I1988:I2051" si="483">IF(OR(L1987&gt;0,L1987="E"),H1987,I1987)</f>
        <v>1</v>
      </c>
      <c r="J1988" s="60">
        <f t="shared" ref="J1988:J2051" ca="1" si="484">ROUND(TRUNC(H1988/I1988,15),8)</f>
        <v>1.6831609999999999</v>
      </c>
      <c r="K1988" s="60">
        <f t="shared" ref="K1988:K2051" ca="1" si="485">TRUNC((C1988*(J1988-1)),8)</f>
        <v>0.68316100000000002</v>
      </c>
      <c r="L1988" s="64">
        <f>IF(VLOOKUP(A1988,$U$12:$AD$125,8)=VLOOKUP(A1987,$U$12:$AD$125,8),0,VLOOKUP(A1988,U$12:$AD$125,8))</f>
        <v>0</v>
      </c>
      <c r="M1988" s="65">
        <f>IF(L1988&gt;0,VLOOKUP(L1988,T$12:$AC$125,7),0)</f>
        <v>0</v>
      </c>
      <c r="N1988" s="60">
        <f t="shared" ref="N1988:N2051" si="486">IF(M1988&gt;0,(C$10*M1988),0)</f>
        <v>0</v>
      </c>
      <c r="O1988" s="60">
        <f t="shared" ref="O1988:O2051" ca="1" si="487">(K1988+N1988)</f>
        <v>0.68316100000000002</v>
      </c>
      <c r="P1988" s="66" t="str">
        <f t="shared" ref="P1988:P2051" si="488">IF(L1987&gt;0,VLOOKUP(A1987,$U$12:$AD$125,9),P1987)</f>
        <v>A+J=</v>
      </c>
      <c r="Q1988" s="67">
        <f t="shared" ref="Q1988:Q2051" si="489">IF(L1987&gt;0,VLOOKUP(A1987,$U$12:$AD$125,10),Q1987)</f>
        <v>45882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</row>
    <row r="1989" spans="1:147" x14ac:dyDescent="0.2">
      <c r="A1989" s="59">
        <f t="shared" si="477"/>
        <v>45355</v>
      </c>
      <c r="B1989" s="70">
        <f t="shared" ca="1" si="479"/>
        <v>1.6831610000000001</v>
      </c>
      <c r="C1989" s="60">
        <f t="shared" si="480"/>
        <v>1</v>
      </c>
      <c r="D1989" s="61">
        <f ca="1">IF(A1989&lt;$B$1,VLOOKUP(A1989,[1]DI!$A$4:$B$15000,2,FALSE),0)</f>
        <v>0.1115</v>
      </c>
      <c r="E1989" s="60">
        <f t="shared" ca="1" si="481"/>
        <v>4.1957000000000002E-4</v>
      </c>
      <c r="F1989" s="62">
        <f t="shared" si="478"/>
        <v>1.3</v>
      </c>
      <c r="G1989" s="63">
        <f t="shared" ca="1" si="482"/>
        <v>1.0005454410000001</v>
      </c>
      <c r="H1989" s="60">
        <f ca="1">TRUNC(PRODUCT(G$10:G1988),15)</f>
        <v>1.68316100251815</v>
      </c>
      <c r="I1989" s="60">
        <f t="shared" si="483"/>
        <v>1</v>
      </c>
      <c r="J1989" s="60">
        <f t="shared" ca="1" si="484"/>
        <v>1.6831609999999999</v>
      </c>
      <c r="K1989" s="60">
        <f t="shared" ca="1" si="485"/>
        <v>0.68316100000000002</v>
      </c>
      <c r="L1989" s="64">
        <f>IF(VLOOKUP(A1989,$U$12:$AD$125,8)=VLOOKUP(A1988,$U$12:$AD$125,8),0,VLOOKUP(A1989,U$12:$AD$125,8))</f>
        <v>0</v>
      </c>
      <c r="M1989" s="65">
        <f>IF(L1989&gt;0,VLOOKUP(L1989,T$12:$AC$125,7),0)</f>
        <v>0</v>
      </c>
      <c r="N1989" s="60">
        <f t="shared" si="486"/>
        <v>0</v>
      </c>
      <c r="O1989" s="60">
        <f t="shared" ca="1" si="487"/>
        <v>0.68316100000000002</v>
      </c>
      <c r="P1989" s="66" t="str">
        <f t="shared" si="488"/>
        <v>A+J=</v>
      </c>
      <c r="Q1989" s="67">
        <f t="shared" si="489"/>
        <v>45882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</row>
    <row r="1990" spans="1:147" x14ac:dyDescent="0.2">
      <c r="A1990" s="59">
        <f t="shared" si="477"/>
        <v>45356</v>
      </c>
      <c r="B1990" s="70">
        <f t="shared" ca="1" si="479"/>
        <v>1.6840790700000001</v>
      </c>
      <c r="C1990" s="60">
        <f t="shared" si="480"/>
        <v>1</v>
      </c>
      <c r="D1990" s="61">
        <f ca="1">IF(A1990&lt;$B$1,VLOOKUP(A1990,[1]DI!$A$4:$B$15000,2,FALSE),0)</f>
        <v>0.1115</v>
      </c>
      <c r="E1990" s="60">
        <f t="shared" ca="1" si="481"/>
        <v>4.1957000000000002E-4</v>
      </c>
      <c r="F1990" s="62">
        <f t="shared" si="478"/>
        <v>1.3</v>
      </c>
      <c r="G1990" s="63">
        <f t="shared" ca="1" si="482"/>
        <v>1.0005454410000001</v>
      </c>
      <c r="H1990" s="60">
        <f ca="1">TRUNC(PRODUCT(G$10:G1989),15)</f>
        <v>1.68407906753852</v>
      </c>
      <c r="I1990" s="60">
        <f t="shared" si="483"/>
        <v>1</v>
      </c>
      <c r="J1990" s="60">
        <f t="shared" ca="1" si="484"/>
        <v>1.6840790699999999</v>
      </c>
      <c r="K1990" s="60">
        <f t="shared" ca="1" si="485"/>
        <v>0.68407907000000001</v>
      </c>
      <c r="L1990" s="64">
        <f>IF(VLOOKUP(A1990,$U$12:$AD$125,8)=VLOOKUP(A1989,$U$12:$AD$125,8),0,VLOOKUP(A1990,U$12:$AD$125,8))</f>
        <v>0</v>
      </c>
      <c r="M1990" s="65">
        <f>IF(L1990&gt;0,VLOOKUP(L1990,T$12:$AC$125,7),0)</f>
        <v>0</v>
      </c>
      <c r="N1990" s="60">
        <f t="shared" si="486"/>
        <v>0</v>
      </c>
      <c r="O1990" s="60">
        <f t="shared" ca="1" si="487"/>
        <v>0.68407907000000001</v>
      </c>
      <c r="P1990" s="66" t="str">
        <f t="shared" si="488"/>
        <v>A+J=</v>
      </c>
      <c r="Q1990" s="67">
        <f t="shared" si="489"/>
        <v>45882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</row>
    <row r="1991" spans="1:147" x14ac:dyDescent="0.2">
      <c r="A1991" s="59">
        <f t="shared" si="477"/>
        <v>45357</v>
      </c>
      <c r="B1991" s="70">
        <f t="shared" ca="1" si="479"/>
        <v>1.68499763</v>
      </c>
      <c r="C1991" s="60">
        <f t="shared" si="480"/>
        <v>1</v>
      </c>
      <c r="D1991" s="61">
        <f ca="1">IF(A1991&lt;$B$1,VLOOKUP(A1991,[1]DI!$A$4:$B$15000,2,FALSE),0)</f>
        <v>0.1115</v>
      </c>
      <c r="E1991" s="60">
        <f t="shared" ca="1" si="481"/>
        <v>4.1957000000000002E-4</v>
      </c>
      <c r="F1991" s="62">
        <f t="shared" si="478"/>
        <v>1.3</v>
      </c>
      <c r="G1991" s="63">
        <f t="shared" ca="1" si="482"/>
        <v>1.0005454410000001</v>
      </c>
      <c r="H1991" s="60">
        <f ca="1">TRUNC(PRODUCT(G$10:G1990),15)</f>
        <v>1.6849976333092</v>
      </c>
      <c r="I1991" s="60">
        <f t="shared" si="483"/>
        <v>1</v>
      </c>
      <c r="J1991" s="60">
        <f t="shared" ca="1" si="484"/>
        <v>1.68499763</v>
      </c>
      <c r="K1991" s="60">
        <f t="shared" ca="1" si="485"/>
        <v>0.68499763000000002</v>
      </c>
      <c r="L1991" s="64">
        <f>IF(VLOOKUP(A1991,$U$12:$AD$125,8)=VLOOKUP(A1990,$U$12:$AD$125,8),0,VLOOKUP(A1991,U$12:$AD$125,8))</f>
        <v>0</v>
      </c>
      <c r="M1991" s="65">
        <f>IF(L1991&gt;0,VLOOKUP(L1991,T$12:$AC$125,7),0)</f>
        <v>0</v>
      </c>
      <c r="N1991" s="60">
        <f t="shared" si="486"/>
        <v>0</v>
      </c>
      <c r="O1991" s="60">
        <f t="shared" ca="1" si="487"/>
        <v>0.68499763000000002</v>
      </c>
      <c r="P1991" s="66" t="str">
        <f t="shared" si="488"/>
        <v>A+J=</v>
      </c>
      <c r="Q1991" s="67">
        <f t="shared" si="489"/>
        <v>45882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</row>
    <row r="1992" spans="1:147" x14ac:dyDescent="0.2">
      <c r="A1992" s="59">
        <f t="shared" si="477"/>
        <v>45358</v>
      </c>
      <c r="B1992" s="70">
        <f t="shared" ca="1" si="479"/>
        <v>1.6859166999999999</v>
      </c>
      <c r="C1992" s="60">
        <f t="shared" si="480"/>
        <v>1</v>
      </c>
      <c r="D1992" s="61">
        <f ca="1">IF(A1992&lt;$B$1,VLOOKUP(A1992,[1]DI!$A$4:$B$15000,2,FALSE),0)</f>
        <v>0.1115</v>
      </c>
      <c r="E1992" s="60">
        <f t="shared" ca="1" si="481"/>
        <v>4.1957000000000002E-4</v>
      </c>
      <c r="F1992" s="62">
        <f t="shared" si="478"/>
        <v>1.3</v>
      </c>
      <c r="G1992" s="63">
        <f t="shared" ca="1" si="482"/>
        <v>1.0005454410000001</v>
      </c>
      <c r="H1992" s="60">
        <f ca="1">TRUNC(PRODUCT(G$10:G1991),15)</f>
        <v>1.68591670010331</v>
      </c>
      <c r="I1992" s="60">
        <f t="shared" si="483"/>
        <v>1</v>
      </c>
      <c r="J1992" s="60">
        <f t="shared" ca="1" si="484"/>
        <v>1.6859166999999999</v>
      </c>
      <c r="K1992" s="60">
        <f t="shared" ca="1" si="485"/>
        <v>0.68591670000000005</v>
      </c>
      <c r="L1992" s="64">
        <f>IF(VLOOKUP(A1992,$U$12:$AD$125,8)=VLOOKUP(A1991,$U$12:$AD$125,8),0,VLOOKUP(A1992,U$12:$AD$125,8))</f>
        <v>0</v>
      </c>
      <c r="M1992" s="65">
        <f>IF(L1992&gt;0,VLOOKUP(L1992,T$12:$AC$125,7),0)</f>
        <v>0</v>
      </c>
      <c r="N1992" s="60">
        <f t="shared" si="486"/>
        <v>0</v>
      </c>
      <c r="O1992" s="60">
        <f t="shared" ca="1" si="487"/>
        <v>0.68591670000000005</v>
      </c>
      <c r="P1992" s="66" t="str">
        <f t="shared" si="488"/>
        <v>A+J=</v>
      </c>
      <c r="Q1992" s="67">
        <f t="shared" si="489"/>
        <v>45882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</row>
    <row r="1993" spans="1:147" x14ac:dyDescent="0.2">
      <c r="A1993" s="59">
        <f t="shared" si="477"/>
        <v>45359</v>
      </c>
      <c r="B1993" s="70">
        <f t="shared" ca="1" si="479"/>
        <v>1.6868362700000001</v>
      </c>
      <c r="C1993" s="60">
        <f t="shared" si="480"/>
        <v>1</v>
      </c>
      <c r="D1993" s="61">
        <f ca="1">IF(A1993&lt;$B$1,VLOOKUP(A1993,[1]DI!$A$4:$B$15000,2,FALSE),0)</f>
        <v>0.1115</v>
      </c>
      <c r="E1993" s="60">
        <f t="shared" ca="1" si="481"/>
        <v>4.1957000000000002E-4</v>
      </c>
      <c r="F1993" s="62">
        <f t="shared" si="478"/>
        <v>1.3</v>
      </c>
      <c r="G1993" s="63">
        <f t="shared" ca="1" si="482"/>
        <v>1.0005454410000001</v>
      </c>
      <c r="H1993" s="60">
        <f ca="1">TRUNC(PRODUCT(G$10:G1992),15)</f>
        <v>1.68683626819413</v>
      </c>
      <c r="I1993" s="60">
        <f t="shared" si="483"/>
        <v>1</v>
      </c>
      <c r="J1993" s="60">
        <f t="shared" ca="1" si="484"/>
        <v>1.6868362699999999</v>
      </c>
      <c r="K1993" s="60">
        <f t="shared" ca="1" si="485"/>
        <v>0.68683627000000003</v>
      </c>
      <c r="L1993" s="64">
        <f>IF(VLOOKUP(A1993,$U$12:$AD$125,8)=VLOOKUP(A1992,$U$12:$AD$125,8),0,VLOOKUP(A1993,U$12:$AD$125,8))</f>
        <v>0</v>
      </c>
      <c r="M1993" s="65">
        <f>IF(L1993&gt;0,VLOOKUP(L1993,T$12:$AC$125,7),0)</f>
        <v>0</v>
      </c>
      <c r="N1993" s="60">
        <f t="shared" si="486"/>
        <v>0</v>
      </c>
      <c r="O1993" s="60">
        <f t="shared" ca="1" si="487"/>
        <v>0.68683627000000003</v>
      </c>
      <c r="P1993" s="66" t="str">
        <f t="shared" si="488"/>
        <v>A+J=</v>
      </c>
      <c r="Q1993" s="67">
        <f t="shared" si="489"/>
        <v>45882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</row>
    <row r="1994" spans="1:147" x14ac:dyDescent="0.2">
      <c r="A1994" s="59">
        <f t="shared" si="477"/>
        <v>45360</v>
      </c>
      <c r="B1994" s="70">
        <f t="shared" ca="1" si="479"/>
        <v>1.68775634</v>
      </c>
      <c r="C1994" s="60">
        <f t="shared" si="480"/>
        <v>1</v>
      </c>
      <c r="D1994" s="61">
        <f ca="1">IF(A1994&lt;$B$1,VLOOKUP(A1994,[1]DI!$A$4:$B$15000,2,FALSE),0)</f>
        <v>0</v>
      </c>
      <c r="E1994" s="60">
        <f t="shared" ca="1" si="481"/>
        <v>0</v>
      </c>
      <c r="F1994" s="62">
        <f t="shared" si="478"/>
        <v>1.3</v>
      </c>
      <c r="G1994" s="63">
        <f t="shared" ca="1" si="482"/>
        <v>1</v>
      </c>
      <c r="H1994" s="60">
        <f ca="1">TRUNC(PRODUCT(G$10:G1993),15)</f>
        <v>1.6877563378550899</v>
      </c>
      <c r="I1994" s="60">
        <f t="shared" si="483"/>
        <v>1</v>
      </c>
      <c r="J1994" s="60">
        <f t="shared" ca="1" si="484"/>
        <v>1.68775634</v>
      </c>
      <c r="K1994" s="60">
        <f t="shared" ca="1" si="485"/>
        <v>0.68775633999999997</v>
      </c>
      <c r="L1994" s="64">
        <f>IF(VLOOKUP(A1994,$U$12:$AD$125,8)=VLOOKUP(A1993,$U$12:$AD$125,8),0,VLOOKUP(A1994,U$12:$AD$125,8))</f>
        <v>0</v>
      </c>
      <c r="M1994" s="65">
        <f>IF(L1994&gt;0,VLOOKUP(L1994,T$12:$AC$125,7),0)</f>
        <v>0</v>
      </c>
      <c r="N1994" s="60">
        <f t="shared" si="486"/>
        <v>0</v>
      </c>
      <c r="O1994" s="60">
        <f t="shared" ca="1" si="487"/>
        <v>0.68775633999999997</v>
      </c>
      <c r="P1994" s="66" t="str">
        <f t="shared" si="488"/>
        <v>A+J=</v>
      </c>
      <c r="Q1994" s="67">
        <f t="shared" si="489"/>
        <v>45882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</row>
    <row r="1995" spans="1:147" x14ac:dyDescent="0.2">
      <c r="A1995" s="59">
        <f t="shared" ref="A1995:A2058" si="490">(A1994+1)</f>
        <v>45361</v>
      </c>
      <c r="B1995" s="70">
        <f t="shared" ca="1" si="479"/>
        <v>1.68775634</v>
      </c>
      <c r="C1995" s="60">
        <f t="shared" si="480"/>
        <v>1</v>
      </c>
      <c r="D1995" s="61">
        <f ca="1">IF(A1995&lt;$B$1,VLOOKUP(A1995,[1]DI!$A$4:$B$15000,2,FALSE),0)</f>
        <v>0</v>
      </c>
      <c r="E1995" s="60">
        <f t="shared" ca="1" si="481"/>
        <v>0</v>
      </c>
      <c r="F1995" s="62">
        <f t="shared" si="478"/>
        <v>1.3</v>
      </c>
      <c r="G1995" s="63">
        <f t="shared" ca="1" si="482"/>
        <v>1</v>
      </c>
      <c r="H1995" s="60">
        <f ca="1">TRUNC(PRODUCT(G$10:G1994),15)</f>
        <v>1.6877563378550899</v>
      </c>
      <c r="I1995" s="60">
        <f t="shared" si="483"/>
        <v>1</v>
      </c>
      <c r="J1995" s="60">
        <f t="shared" ca="1" si="484"/>
        <v>1.68775634</v>
      </c>
      <c r="K1995" s="60">
        <f t="shared" ca="1" si="485"/>
        <v>0.68775633999999997</v>
      </c>
      <c r="L1995" s="64">
        <f>IF(VLOOKUP(A1995,$U$12:$AD$125,8)=VLOOKUP(A1994,$U$12:$AD$125,8),0,VLOOKUP(A1995,U$12:$AD$125,8))</f>
        <v>0</v>
      </c>
      <c r="M1995" s="65">
        <f>IF(L1995&gt;0,VLOOKUP(L1995,T$12:$AC$125,7),0)</f>
        <v>0</v>
      </c>
      <c r="N1995" s="60">
        <f t="shared" si="486"/>
        <v>0</v>
      </c>
      <c r="O1995" s="60">
        <f t="shared" ca="1" si="487"/>
        <v>0.68775633999999997</v>
      </c>
      <c r="P1995" s="66" t="str">
        <f t="shared" si="488"/>
        <v>A+J=</v>
      </c>
      <c r="Q1995" s="67">
        <f t="shared" si="489"/>
        <v>45882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</row>
    <row r="1996" spans="1:147" x14ac:dyDescent="0.2">
      <c r="A1996" s="59">
        <f t="shared" si="490"/>
        <v>45362</v>
      </c>
      <c r="B1996" s="70">
        <f t="shared" ca="1" si="479"/>
        <v>1.68775634</v>
      </c>
      <c r="C1996" s="60">
        <f t="shared" si="480"/>
        <v>1</v>
      </c>
      <c r="D1996" s="61">
        <f ca="1">IF(A1996&lt;$B$1,VLOOKUP(A1996,[1]DI!$A$4:$B$15000,2,FALSE),0)</f>
        <v>0.1115</v>
      </c>
      <c r="E1996" s="60">
        <f t="shared" ca="1" si="481"/>
        <v>4.1957000000000002E-4</v>
      </c>
      <c r="F1996" s="62">
        <f t="shared" si="478"/>
        <v>1.3</v>
      </c>
      <c r="G1996" s="63">
        <f t="shared" ca="1" si="482"/>
        <v>1.0005454410000001</v>
      </c>
      <c r="H1996" s="60">
        <f ca="1">TRUNC(PRODUCT(G$10:G1995),15)</f>
        <v>1.6877563378550899</v>
      </c>
      <c r="I1996" s="60">
        <f t="shared" si="483"/>
        <v>1</v>
      </c>
      <c r="J1996" s="60">
        <f t="shared" ca="1" si="484"/>
        <v>1.68775634</v>
      </c>
      <c r="K1996" s="60">
        <f t="shared" ca="1" si="485"/>
        <v>0.68775633999999997</v>
      </c>
      <c r="L1996" s="64">
        <f>IF(VLOOKUP(A1996,$U$12:$AD$125,8)=VLOOKUP(A1995,$U$12:$AD$125,8),0,VLOOKUP(A1996,U$12:$AD$125,8))</f>
        <v>0</v>
      </c>
      <c r="M1996" s="65">
        <f>IF(L1996&gt;0,VLOOKUP(L1996,T$12:$AC$125,7),0)</f>
        <v>0</v>
      </c>
      <c r="N1996" s="60">
        <f t="shared" si="486"/>
        <v>0</v>
      </c>
      <c r="O1996" s="60">
        <f t="shared" ca="1" si="487"/>
        <v>0.68775633999999997</v>
      </c>
      <c r="P1996" s="66" t="str">
        <f t="shared" si="488"/>
        <v>A+J=</v>
      </c>
      <c r="Q1996" s="67">
        <f t="shared" si="489"/>
        <v>45882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</row>
    <row r="1997" spans="1:147" x14ac:dyDescent="0.2">
      <c r="A1997" s="59">
        <f t="shared" si="490"/>
        <v>45363</v>
      </c>
      <c r="B1997" s="70">
        <f t="shared" ca="1" si="479"/>
        <v>1.6886769099999999</v>
      </c>
      <c r="C1997" s="60">
        <f t="shared" si="480"/>
        <v>1</v>
      </c>
      <c r="D1997" s="61">
        <f ca="1">IF(A1997&lt;$B$1,VLOOKUP(A1997,[1]DI!$A$4:$B$15000,2,FALSE),0)</f>
        <v>0.1115</v>
      </c>
      <c r="E1997" s="60">
        <f t="shared" ca="1" si="481"/>
        <v>4.1957000000000002E-4</v>
      </c>
      <c r="F1997" s="62">
        <f t="shared" ref="F1997:F2060" si="491">F1996</f>
        <v>1.3</v>
      </c>
      <c r="G1997" s="63">
        <f t="shared" ca="1" si="482"/>
        <v>1.0005454410000001</v>
      </c>
      <c r="H1997" s="60">
        <f ca="1">TRUNC(PRODUCT(G$10:G1996),15)</f>
        <v>1.68867690935977</v>
      </c>
      <c r="I1997" s="60">
        <f t="shared" si="483"/>
        <v>1</v>
      </c>
      <c r="J1997" s="60">
        <f t="shared" ca="1" si="484"/>
        <v>1.6886769100000001</v>
      </c>
      <c r="K1997" s="60">
        <f t="shared" ca="1" si="485"/>
        <v>0.68867690999999998</v>
      </c>
      <c r="L1997" s="64">
        <f>IF(VLOOKUP(A1997,$U$12:$AD$125,8)=VLOOKUP(A1996,$U$12:$AD$125,8),0,VLOOKUP(A1997,U$12:$AD$125,8))</f>
        <v>0</v>
      </c>
      <c r="M1997" s="65">
        <f>IF(L1997&gt;0,VLOOKUP(L1997,T$12:$AC$125,7),0)</f>
        <v>0</v>
      </c>
      <c r="N1997" s="60">
        <f t="shared" si="486"/>
        <v>0</v>
      </c>
      <c r="O1997" s="60">
        <f t="shared" ca="1" si="487"/>
        <v>0.68867690999999998</v>
      </c>
      <c r="P1997" s="66" t="str">
        <f t="shared" si="488"/>
        <v>A+J=</v>
      </c>
      <c r="Q1997" s="67">
        <f t="shared" si="489"/>
        <v>45882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</row>
    <row r="1998" spans="1:147" x14ac:dyDescent="0.2">
      <c r="A1998" s="59">
        <f t="shared" si="490"/>
        <v>45364</v>
      </c>
      <c r="B1998" s="70">
        <f t="shared" ca="1" si="479"/>
        <v>1.6895979800000001</v>
      </c>
      <c r="C1998" s="60">
        <f t="shared" si="480"/>
        <v>1</v>
      </c>
      <c r="D1998" s="61">
        <f ca="1">IF(A1998&lt;$B$1,VLOOKUP(A1998,[1]DI!$A$4:$B$15000,2,FALSE),0)</f>
        <v>0.1115</v>
      </c>
      <c r="E1998" s="60">
        <f t="shared" ca="1" si="481"/>
        <v>4.1957000000000002E-4</v>
      </c>
      <c r="F1998" s="62">
        <f t="shared" si="491"/>
        <v>1.3</v>
      </c>
      <c r="G1998" s="63">
        <f t="shared" ca="1" si="482"/>
        <v>1.0005454410000001</v>
      </c>
      <c r="H1998" s="60">
        <f ca="1">TRUNC(PRODUCT(G$10:G1997),15)</f>
        <v>1.6895979829818899</v>
      </c>
      <c r="I1998" s="60">
        <f t="shared" si="483"/>
        <v>1</v>
      </c>
      <c r="J1998" s="60">
        <f t="shared" ca="1" si="484"/>
        <v>1.6895979800000001</v>
      </c>
      <c r="K1998" s="60">
        <f t="shared" ca="1" si="485"/>
        <v>0.68959798000000005</v>
      </c>
      <c r="L1998" s="64">
        <f>IF(VLOOKUP(A1998,$U$12:$AD$125,8)=VLOOKUP(A1997,$U$12:$AD$125,8),0,VLOOKUP(A1998,U$12:$AD$125,8))</f>
        <v>0</v>
      </c>
      <c r="M1998" s="65">
        <f>IF(L1998&gt;0,VLOOKUP(L1998,T$12:$AC$125,7),0)</f>
        <v>0</v>
      </c>
      <c r="N1998" s="60">
        <f t="shared" si="486"/>
        <v>0</v>
      </c>
      <c r="O1998" s="60">
        <f t="shared" ca="1" si="487"/>
        <v>0.68959798000000005</v>
      </c>
      <c r="P1998" s="66" t="str">
        <f t="shared" si="488"/>
        <v>A+J=</v>
      </c>
      <c r="Q1998" s="67">
        <f t="shared" si="489"/>
        <v>45882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</row>
    <row r="1999" spans="1:147" x14ac:dyDescent="0.2">
      <c r="A1999" s="59">
        <f t="shared" si="490"/>
        <v>45365</v>
      </c>
      <c r="B1999" s="70">
        <f t="shared" ca="1" si="479"/>
        <v>1.69051956</v>
      </c>
      <c r="C1999" s="60">
        <f t="shared" si="480"/>
        <v>1</v>
      </c>
      <c r="D1999" s="61">
        <f ca="1">IF(A1999&lt;$B$1,VLOOKUP(A1999,[1]DI!$A$4:$B$15000,2,FALSE),0)</f>
        <v>0.1115</v>
      </c>
      <c r="E1999" s="60">
        <f t="shared" ca="1" si="481"/>
        <v>4.1957000000000002E-4</v>
      </c>
      <c r="F1999" s="62">
        <f t="shared" si="491"/>
        <v>1.3</v>
      </c>
      <c r="G1999" s="63">
        <f t="shared" ca="1" si="482"/>
        <v>1.0005454410000001</v>
      </c>
      <c r="H1999" s="60">
        <f ca="1">TRUNC(PRODUCT(G$10:G1998),15)</f>
        <v>1.6905195589953199</v>
      </c>
      <c r="I1999" s="60">
        <f t="shared" si="483"/>
        <v>1</v>
      </c>
      <c r="J1999" s="60">
        <f t="shared" ca="1" si="484"/>
        <v>1.69051956</v>
      </c>
      <c r="K1999" s="60">
        <f t="shared" ca="1" si="485"/>
        <v>0.69051956000000003</v>
      </c>
      <c r="L1999" s="64">
        <f>IF(VLOOKUP(A1999,$U$12:$AD$125,8)=VLOOKUP(A1998,$U$12:$AD$125,8),0,VLOOKUP(A1999,U$12:$AD$125,8))</f>
        <v>0</v>
      </c>
      <c r="M1999" s="65">
        <f>IF(L1999&gt;0,VLOOKUP(L1999,T$12:$AC$125,7),0)</f>
        <v>0</v>
      </c>
      <c r="N1999" s="60">
        <f t="shared" si="486"/>
        <v>0</v>
      </c>
      <c r="O1999" s="60">
        <f t="shared" ca="1" si="487"/>
        <v>0.69051956000000003</v>
      </c>
      <c r="P1999" s="66" t="str">
        <f t="shared" si="488"/>
        <v>A+J=</v>
      </c>
      <c r="Q1999" s="67">
        <f t="shared" si="489"/>
        <v>45882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</row>
    <row r="2000" spans="1:147" x14ac:dyDescent="0.2">
      <c r="A2000" s="59">
        <f t="shared" si="490"/>
        <v>45366</v>
      </c>
      <c r="B2000" s="70">
        <f t="shared" ca="1" si="479"/>
        <v>1.6914416399999999</v>
      </c>
      <c r="C2000" s="60">
        <f t="shared" si="480"/>
        <v>1</v>
      </c>
      <c r="D2000" s="61">
        <f ca="1">IF(A2000&lt;$B$1,VLOOKUP(A2000,[1]DI!$A$4:$B$15000,2,FALSE),0)</f>
        <v>0.1115</v>
      </c>
      <c r="E2000" s="60">
        <f t="shared" ca="1" si="481"/>
        <v>4.1957000000000002E-4</v>
      </c>
      <c r="F2000" s="62">
        <f t="shared" si="491"/>
        <v>1.3</v>
      </c>
      <c r="G2000" s="63">
        <f t="shared" ca="1" si="482"/>
        <v>1.0005454410000001</v>
      </c>
      <c r="H2000" s="60">
        <f ca="1">TRUNC(PRODUCT(G$10:G1999),15)</f>
        <v>1.6914416376740999</v>
      </c>
      <c r="I2000" s="60">
        <f t="shared" si="483"/>
        <v>1</v>
      </c>
      <c r="J2000" s="60">
        <f t="shared" ca="1" si="484"/>
        <v>1.6914416400000001</v>
      </c>
      <c r="K2000" s="60">
        <f t="shared" ca="1" si="485"/>
        <v>0.69144163999999997</v>
      </c>
      <c r="L2000" s="64">
        <f>IF(VLOOKUP(A2000,$U$12:$AD$125,8)=VLOOKUP(A1999,$U$12:$AD$125,8),0,VLOOKUP(A2000,U$12:$AD$125,8))</f>
        <v>0</v>
      </c>
      <c r="M2000" s="65">
        <f>IF(L2000&gt;0,VLOOKUP(L2000,T$12:$AC$125,7),0)</f>
        <v>0</v>
      </c>
      <c r="N2000" s="60">
        <f t="shared" si="486"/>
        <v>0</v>
      </c>
      <c r="O2000" s="60">
        <f t="shared" ca="1" si="487"/>
        <v>0.69144163999999997</v>
      </c>
      <c r="P2000" s="66" t="str">
        <f t="shared" si="488"/>
        <v>A+J=</v>
      </c>
      <c r="Q2000" s="67">
        <f t="shared" si="489"/>
        <v>45882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</row>
    <row r="2001" spans="1:147" x14ac:dyDescent="0.2">
      <c r="A2001" s="59">
        <f t="shared" si="490"/>
        <v>45367</v>
      </c>
      <c r="B2001" s="70">
        <f t="shared" ca="1" si="479"/>
        <v>1.69236422</v>
      </c>
      <c r="C2001" s="60">
        <f t="shared" si="480"/>
        <v>1</v>
      </c>
      <c r="D2001" s="61">
        <f ca="1">IF(A2001&lt;$B$1,VLOOKUP(A2001,[1]DI!$A$4:$B$15000,2,FALSE),0)</f>
        <v>0</v>
      </c>
      <c r="E2001" s="60">
        <f t="shared" ca="1" si="481"/>
        <v>0</v>
      </c>
      <c r="F2001" s="62">
        <f t="shared" si="491"/>
        <v>1.3</v>
      </c>
      <c r="G2001" s="63">
        <f t="shared" ca="1" si="482"/>
        <v>1</v>
      </c>
      <c r="H2001" s="60">
        <f ca="1">TRUNC(PRODUCT(G$10:G2000),15)</f>
        <v>1.6923642192924</v>
      </c>
      <c r="I2001" s="60">
        <f t="shared" si="483"/>
        <v>1</v>
      </c>
      <c r="J2001" s="60">
        <f t="shared" ca="1" si="484"/>
        <v>1.69236422</v>
      </c>
      <c r="K2001" s="60">
        <f t="shared" ca="1" si="485"/>
        <v>0.69236421999999997</v>
      </c>
      <c r="L2001" s="64">
        <f>IF(VLOOKUP(A2001,$U$12:$AD$125,8)=VLOOKUP(A2000,$U$12:$AD$125,8),0,VLOOKUP(A2001,U$12:$AD$125,8))</f>
        <v>0</v>
      </c>
      <c r="M2001" s="65">
        <f>IF(L2001&gt;0,VLOOKUP(L2001,T$12:$AC$125,7),0)</f>
        <v>0</v>
      </c>
      <c r="N2001" s="60">
        <f t="shared" si="486"/>
        <v>0</v>
      </c>
      <c r="O2001" s="60">
        <f t="shared" ca="1" si="487"/>
        <v>0.69236421999999997</v>
      </c>
      <c r="P2001" s="66" t="str">
        <f t="shared" si="488"/>
        <v>A+J=</v>
      </c>
      <c r="Q2001" s="67">
        <f t="shared" si="489"/>
        <v>45882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</row>
    <row r="2002" spans="1:147" x14ac:dyDescent="0.2">
      <c r="A2002" s="59">
        <f t="shared" si="490"/>
        <v>45368</v>
      </c>
      <c r="B2002" s="70">
        <f t="shared" ca="1" si="479"/>
        <v>1.69236422</v>
      </c>
      <c r="C2002" s="60">
        <f t="shared" si="480"/>
        <v>1</v>
      </c>
      <c r="D2002" s="61">
        <f ca="1">IF(A2002&lt;$B$1,VLOOKUP(A2002,[1]DI!$A$4:$B$15000,2,FALSE),0)</f>
        <v>0</v>
      </c>
      <c r="E2002" s="60">
        <f t="shared" ca="1" si="481"/>
        <v>0</v>
      </c>
      <c r="F2002" s="62">
        <f t="shared" si="491"/>
        <v>1.3</v>
      </c>
      <c r="G2002" s="63">
        <f t="shared" ca="1" si="482"/>
        <v>1</v>
      </c>
      <c r="H2002" s="60">
        <f ca="1">TRUNC(PRODUCT(G$10:G2001),15)</f>
        <v>1.6923642192924</v>
      </c>
      <c r="I2002" s="60">
        <f t="shared" si="483"/>
        <v>1</v>
      </c>
      <c r="J2002" s="60">
        <f t="shared" ca="1" si="484"/>
        <v>1.69236422</v>
      </c>
      <c r="K2002" s="60">
        <f t="shared" ca="1" si="485"/>
        <v>0.69236421999999997</v>
      </c>
      <c r="L2002" s="64">
        <f>IF(VLOOKUP(A2002,$U$12:$AD$125,8)=VLOOKUP(A2001,$U$12:$AD$125,8),0,VLOOKUP(A2002,U$12:$AD$125,8))</f>
        <v>0</v>
      </c>
      <c r="M2002" s="65">
        <f>IF(L2002&gt;0,VLOOKUP(L2002,T$12:$AC$125,7),0)</f>
        <v>0</v>
      </c>
      <c r="N2002" s="60">
        <f t="shared" si="486"/>
        <v>0</v>
      </c>
      <c r="O2002" s="60">
        <f t="shared" ca="1" si="487"/>
        <v>0.69236421999999997</v>
      </c>
      <c r="P2002" s="66" t="str">
        <f t="shared" si="488"/>
        <v>A+J=</v>
      </c>
      <c r="Q2002" s="67">
        <f t="shared" si="489"/>
        <v>45882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</row>
    <row r="2003" spans="1:147" x14ac:dyDescent="0.2">
      <c r="A2003" s="59">
        <f t="shared" si="490"/>
        <v>45369</v>
      </c>
      <c r="B2003" s="70">
        <f t="shared" ca="1" si="479"/>
        <v>1.69236422</v>
      </c>
      <c r="C2003" s="60">
        <f t="shared" si="480"/>
        <v>1</v>
      </c>
      <c r="D2003" s="61">
        <f ca="1">IF(A2003&lt;$B$1,VLOOKUP(A2003,[1]DI!$A$4:$B$15000,2,FALSE),0)</f>
        <v>0.1115</v>
      </c>
      <c r="E2003" s="60">
        <f t="shared" ca="1" si="481"/>
        <v>4.1957000000000002E-4</v>
      </c>
      <c r="F2003" s="62">
        <f t="shared" si="491"/>
        <v>1.3</v>
      </c>
      <c r="G2003" s="63">
        <f t="shared" ca="1" si="482"/>
        <v>1.0005454410000001</v>
      </c>
      <c r="H2003" s="60">
        <f ca="1">TRUNC(PRODUCT(G$10:G2002),15)</f>
        <v>1.6923642192924</v>
      </c>
      <c r="I2003" s="60">
        <f t="shared" si="483"/>
        <v>1</v>
      </c>
      <c r="J2003" s="60">
        <f t="shared" ca="1" si="484"/>
        <v>1.69236422</v>
      </c>
      <c r="K2003" s="60">
        <f t="shared" ca="1" si="485"/>
        <v>0.69236421999999997</v>
      </c>
      <c r="L2003" s="64">
        <f>IF(VLOOKUP(A2003,$U$12:$AD$125,8)=VLOOKUP(A2002,$U$12:$AD$125,8),0,VLOOKUP(A2003,U$12:$AD$125,8))</f>
        <v>0</v>
      </c>
      <c r="M2003" s="65">
        <f>IF(L2003&gt;0,VLOOKUP(L2003,T$12:$AC$125,7),0)</f>
        <v>0</v>
      </c>
      <c r="N2003" s="60">
        <f t="shared" si="486"/>
        <v>0</v>
      </c>
      <c r="O2003" s="60">
        <f t="shared" ca="1" si="487"/>
        <v>0.69236421999999997</v>
      </c>
      <c r="P2003" s="66" t="str">
        <f t="shared" si="488"/>
        <v>A+J=</v>
      </c>
      <c r="Q2003" s="67">
        <f t="shared" si="489"/>
        <v>45882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</row>
    <row r="2004" spans="1:147" x14ac:dyDescent="0.2">
      <c r="A2004" s="59">
        <f t="shared" si="490"/>
        <v>45370</v>
      </c>
      <c r="B2004" s="70">
        <f t="shared" ca="1" si="479"/>
        <v>1.6932873000000002</v>
      </c>
      <c r="C2004" s="60">
        <f t="shared" si="480"/>
        <v>1</v>
      </c>
      <c r="D2004" s="61">
        <f ca="1">IF(A2004&lt;$B$1,VLOOKUP(A2004,[1]DI!$A$4:$B$15000,2,FALSE),0)</f>
        <v>0.1115</v>
      </c>
      <c r="E2004" s="60">
        <f t="shared" ca="1" si="481"/>
        <v>4.1957000000000002E-4</v>
      </c>
      <c r="F2004" s="62">
        <f t="shared" si="491"/>
        <v>1.3</v>
      </c>
      <c r="G2004" s="63">
        <f t="shared" ca="1" si="482"/>
        <v>1.0005454410000001</v>
      </c>
      <c r="H2004" s="60">
        <f ca="1">TRUNC(PRODUCT(G$10:G2003),15)</f>
        <v>1.69328730412453</v>
      </c>
      <c r="I2004" s="60">
        <f t="shared" si="483"/>
        <v>1</v>
      </c>
      <c r="J2004" s="60">
        <f t="shared" ca="1" si="484"/>
        <v>1.6932872999999999</v>
      </c>
      <c r="K2004" s="60">
        <f t="shared" ca="1" si="485"/>
        <v>0.69328730000000005</v>
      </c>
      <c r="L2004" s="64">
        <f>IF(VLOOKUP(A2004,$U$12:$AD$125,8)=VLOOKUP(A2003,$U$12:$AD$125,8),0,VLOOKUP(A2004,U$12:$AD$125,8))</f>
        <v>0</v>
      </c>
      <c r="M2004" s="65">
        <f>IF(L2004&gt;0,VLOOKUP(L2004,T$12:$AC$125,7),0)</f>
        <v>0</v>
      </c>
      <c r="N2004" s="60">
        <f t="shared" si="486"/>
        <v>0</v>
      </c>
      <c r="O2004" s="60">
        <f t="shared" ca="1" si="487"/>
        <v>0.69328730000000005</v>
      </c>
      <c r="P2004" s="66" t="str">
        <f t="shared" si="488"/>
        <v>A+J=</v>
      </c>
      <c r="Q2004" s="67">
        <f t="shared" si="489"/>
        <v>45882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</row>
    <row r="2005" spans="1:147" x14ac:dyDescent="0.2">
      <c r="A2005" s="59">
        <f t="shared" si="490"/>
        <v>45371</v>
      </c>
      <c r="B2005" s="70">
        <f t="shared" ca="1" si="479"/>
        <v>1.6942108899999999</v>
      </c>
      <c r="C2005" s="60">
        <f t="shared" si="480"/>
        <v>1</v>
      </c>
      <c r="D2005" s="61">
        <f ca="1">IF(A2005&lt;$B$1,VLOOKUP(A2005,[1]DI!$A$4:$B$15000,2,FALSE),0)</f>
        <v>0.1115</v>
      </c>
      <c r="E2005" s="60">
        <f t="shared" ca="1" si="481"/>
        <v>4.1957000000000002E-4</v>
      </c>
      <c r="F2005" s="62">
        <f t="shared" si="491"/>
        <v>1.3</v>
      </c>
      <c r="G2005" s="63">
        <f t="shared" ca="1" si="482"/>
        <v>1.0005454410000001</v>
      </c>
      <c r="H2005" s="60">
        <f ca="1">TRUNC(PRODUCT(G$10:G2004),15)</f>
        <v>1.6942108924449799</v>
      </c>
      <c r="I2005" s="60">
        <f t="shared" si="483"/>
        <v>1</v>
      </c>
      <c r="J2005" s="60">
        <f t="shared" ca="1" si="484"/>
        <v>1.6942108899999999</v>
      </c>
      <c r="K2005" s="60">
        <f t="shared" ca="1" si="485"/>
        <v>0.69421089000000002</v>
      </c>
      <c r="L2005" s="64">
        <f>IF(VLOOKUP(A2005,$U$12:$AD$125,8)=VLOOKUP(A2004,$U$12:$AD$125,8),0,VLOOKUP(A2005,U$12:$AD$125,8))</f>
        <v>0</v>
      </c>
      <c r="M2005" s="65">
        <f>IF(L2005&gt;0,VLOOKUP(L2005,T$12:$AC$125,7),0)</f>
        <v>0</v>
      </c>
      <c r="N2005" s="60">
        <f t="shared" si="486"/>
        <v>0</v>
      </c>
      <c r="O2005" s="60">
        <f t="shared" ca="1" si="487"/>
        <v>0.69421089000000002</v>
      </c>
      <c r="P2005" s="66" t="str">
        <f t="shared" si="488"/>
        <v>A+J=</v>
      </c>
      <c r="Q2005" s="67">
        <f t="shared" si="489"/>
        <v>45882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</row>
    <row r="2006" spans="1:147" x14ac:dyDescent="0.2">
      <c r="A2006" s="59">
        <f t="shared" si="490"/>
        <v>45372</v>
      </c>
      <c r="B2006" s="70">
        <f t="shared" ca="1" si="479"/>
        <v>1.69513498</v>
      </c>
      <c r="C2006" s="60">
        <f t="shared" si="480"/>
        <v>1</v>
      </c>
      <c r="D2006" s="61">
        <f ca="1">IF(A2006&lt;$B$1,VLOOKUP(A2006,[1]DI!$A$4:$B$15000,2,FALSE),0)</f>
        <v>0.1065</v>
      </c>
      <c r="E2006" s="60">
        <f t="shared" ca="1" si="481"/>
        <v>4.0168000000000002E-4</v>
      </c>
      <c r="F2006" s="62">
        <f t="shared" si="491"/>
        <v>1.3</v>
      </c>
      <c r="G2006" s="63">
        <f t="shared" ca="1" si="482"/>
        <v>1.000522184</v>
      </c>
      <c r="H2006" s="60">
        <f ca="1">TRUNC(PRODUCT(G$10:G2005),15)</f>
        <v>1.6951349845283701</v>
      </c>
      <c r="I2006" s="60">
        <f t="shared" si="483"/>
        <v>1</v>
      </c>
      <c r="J2006" s="60">
        <f t="shared" ca="1" si="484"/>
        <v>1.69513498</v>
      </c>
      <c r="K2006" s="60">
        <f t="shared" ca="1" si="485"/>
        <v>0.69513497999999996</v>
      </c>
      <c r="L2006" s="64">
        <f>IF(VLOOKUP(A2006,$U$12:$AD$125,8)=VLOOKUP(A2005,$U$12:$AD$125,8),0,VLOOKUP(A2006,U$12:$AD$125,8))</f>
        <v>0</v>
      </c>
      <c r="M2006" s="65">
        <f>IF(L2006&gt;0,VLOOKUP(L2006,T$12:$AC$125,7),0)</f>
        <v>0</v>
      </c>
      <c r="N2006" s="60">
        <f t="shared" si="486"/>
        <v>0</v>
      </c>
      <c r="O2006" s="60">
        <f t="shared" ca="1" si="487"/>
        <v>0.69513497999999996</v>
      </c>
      <c r="P2006" s="66" t="str">
        <f t="shared" si="488"/>
        <v>A+J=</v>
      </c>
      <c r="Q2006" s="67">
        <f t="shared" si="489"/>
        <v>45882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</row>
    <row r="2007" spans="1:147" x14ac:dyDescent="0.2">
      <c r="A2007" s="59">
        <f t="shared" si="490"/>
        <v>45373</v>
      </c>
      <c r="B2007" s="70">
        <f t="shared" ca="1" si="479"/>
        <v>1.69602016</v>
      </c>
      <c r="C2007" s="60">
        <f t="shared" si="480"/>
        <v>1</v>
      </c>
      <c r="D2007" s="61">
        <f ca="1">IF(A2007&lt;$B$1,VLOOKUP(A2007,[1]DI!$A$4:$B$15000,2,FALSE),0)</f>
        <v>0.1065</v>
      </c>
      <c r="E2007" s="60">
        <f t="shared" ca="1" si="481"/>
        <v>4.0168000000000002E-4</v>
      </c>
      <c r="F2007" s="62">
        <f t="shared" si="491"/>
        <v>1.3</v>
      </c>
      <c r="G2007" s="63">
        <f t="shared" ca="1" si="482"/>
        <v>1.000522184</v>
      </c>
      <c r="H2007" s="60">
        <f ca="1">TRUNC(PRODUCT(G$10:G2006),15)</f>
        <v>1.6960201568951301</v>
      </c>
      <c r="I2007" s="60">
        <f t="shared" si="483"/>
        <v>1</v>
      </c>
      <c r="J2007" s="60">
        <f t="shared" ca="1" si="484"/>
        <v>1.69602016</v>
      </c>
      <c r="K2007" s="60">
        <f t="shared" ca="1" si="485"/>
        <v>0.69602016</v>
      </c>
      <c r="L2007" s="64">
        <f>IF(VLOOKUP(A2007,$U$12:$AD$125,8)=VLOOKUP(A2006,$U$12:$AD$125,8),0,VLOOKUP(A2007,U$12:$AD$125,8))</f>
        <v>0</v>
      </c>
      <c r="M2007" s="65">
        <f>IF(L2007&gt;0,VLOOKUP(L2007,T$12:$AC$125,7),0)</f>
        <v>0</v>
      </c>
      <c r="N2007" s="60">
        <f t="shared" si="486"/>
        <v>0</v>
      </c>
      <c r="O2007" s="60">
        <f t="shared" ca="1" si="487"/>
        <v>0.69602016</v>
      </c>
      <c r="P2007" s="66" t="str">
        <f t="shared" si="488"/>
        <v>A+J=</v>
      </c>
      <c r="Q2007" s="67">
        <f t="shared" si="489"/>
        <v>45882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</row>
    <row r="2008" spans="1:147" x14ac:dyDescent="0.2">
      <c r="A2008" s="59">
        <f t="shared" si="490"/>
        <v>45374</v>
      </c>
      <c r="B2008" s="70">
        <f t="shared" ca="1" si="479"/>
        <v>1.69690579</v>
      </c>
      <c r="C2008" s="60">
        <f t="shared" si="480"/>
        <v>1</v>
      </c>
      <c r="D2008" s="61">
        <f ca="1">IF(A2008&lt;$B$1,VLOOKUP(A2008,[1]DI!$A$4:$B$15000,2,FALSE),0)</f>
        <v>0</v>
      </c>
      <c r="E2008" s="60">
        <f t="shared" ca="1" si="481"/>
        <v>0</v>
      </c>
      <c r="F2008" s="62">
        <f t="shared" si="491"/>
        <v>1.3</v>
      </c>
      <c r="G2008" s="63">
        <f t="shared" ca="1" si="482"/>
        <v>1</v>
      </c>
      <c r="H2008" s="60">
        <f ca="1">TRUNC(PRODUCT(G$10:G2007),15)</f>
        <v>1.6969057914847401</v>
      </c>
      <c r="I2008" s="60">
        <f t="shared" si="483"/>
        <v>1</v>
      </c>
      <c r="J2008" s="60">
        <f t="shared" ca="1" si="484"/>
        <v>1.69690579</v>
      </c>
      <c r="K2008" s="60">
        <f t="shared" ca="1" si="485"/>
        <v>0.69690578999999997</v>
      </c>
      <c r="L2008" s="64">
        <f>IF(VLOOKUP(A2008,$U$12:$AD$125,8)=VLOOKUP(A2007,$U$12:$AD$125,8),0,VLOOKUP(A2008,U$12:$AD$125,8))</f>
        <v>0</v>
      </c>
      <c r="M2008" s="65">
        <f>IF(L2008&gt;0,VLOOKUP(L2008,T$12:$AC$125,7),0)</f>
        <v>0</v>
      </c>
      <c r="N2008" s="60">
        <f t="shared" si="486"/>
        <v>0</v>
      </c>
      <c r="O2008" s="60">
        <f t="shared" ca="1" si="487"/>
        <v>0.69690578999999997</v>
      </c>
      <c r="P2008" s="66" t="str">
        <f t="shared" si="488"/>
        <v>A+J=</v>
      </c>
      <c r="Q2008" s="67">
        <f t="shared" si="489"/>
        <v>45882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</row>
    <row r="2009" spans="1:147" x14ac:dyDescent="0.2">
      <c r="A2009" s="59">
        <f t="shared" si="490"/>
        <v>45375</v>
      </c>
      <c r="B2009" s="70">
        <f t="shared" ca="1" si="479"/>
        <v>1.69690579</v>
      </c>
      <c r="C2009" s="60">
        <f t="shared" si="480"/>
        <v>1</v>
      </c>
      <c r="D2009" s="61">
        <f ca="1">IF(A2009&lt;$B$1,VLOOKUP(A2009,[1]DI!$A$4:$B$15000,2,FALSE),0)</f>
        <v>0</v>
      </c>
      <c r="E2009" s="60">
        <f t="shared" ca="1" si="481"/>
        <v>0</v>
      </c>
      <c r="F2009" s="62">
        <f t="shared" si="491"/>
        <v>1.3</v>
      </c>
      <c r="G2009" s="63">
        <f t="shared" ca="1" si="482"/>
        <v>1</v>
      </c>
      <c r="H2009" s="60">
        <f ca="1">TRUNC(PRODUCT(G$10:G2008),15)</f>
        <v>1.6969057914847401</v>
      </c>
      <c r="I2009" s="60">
        <f t="shared" si="483"/>
        <v>1</v>
      </c>
      <c r="J2009" s="60">
        <f t="shared" ca="1" si="484"/>
        <v>1.69690579</v>
      </c>
      <c r="K2009" s="60">
        <f t="shared" ca="1" si="485"/>
        <v>0.69690578999999997</v>
      </c>
      <c r="L2009" s="64">
        <f>IF(VLOOKUP(A2009,$U$12:$AD$125,8)=VLOOKUP(A2008,$U$12:$AD$125,8),0,VLOOKUP(A2009,U$12:$AD$125,8))</f>
        <v>0</v>
      </c>
      <c r="M2009" s="65">
        <f>IF(L2009&gt;0,VLOOKUP(L2009,T$12:$AC$125,7),0)</f>
        <v>0</v>
      </c>
      <c r="N2009" s="60">
        <f t="shared" si="486"/>
        <v>0</v>
      </c>
      <c r="O2009" s="60">
        <f t="shared" ca="1" si="487"/>
        <v>0.69690578999999997</v>
      </c>
      <c r="P2009" s="66" t="str">
        <f t="shared" si="488"/>
        <v>A+J=</v>
      </c>
      <c r="Q2009" s="67">
        <f t="shared" si="489"/>
        <v>45882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</row>
    <row r="2010" spans="1:147" x14ac:dyDescent="0.2">
      <c r="A2010" s="59">
        <f t="shared" si="490"/>
        <v>45376</v>
      </c>
      <c r="B2010" s="70">
        <f t="shared" ca="1" si="479"/>
        <v>1.69690579</v>
      </c>
      <c r="C2010" s="60">
        <f t="shared" si="480"/>
        <v>1</v>
      </c>
      <c r="D2010" s="61">
        <f ca="1">IF(A2010&lt;$B$1,VLOOKUP(A2010,[1]DI!$A$4:$B$15000,2,FALSE),0)</f>
        <v>0.1065</v>
      </c>
      <c r="E2010" s="60">
        <f t="shared" ca="1" si="481"/>
        <v>4.0168000000000002E-4</v>
      </c>
      <c r="F2010" s="62">
        <f t="shared" si="491"/>
        <v>1.3</v>
      </c>
      <c r="G2010" s="63">
        <f t="shared" ca="1" si="482"/>
        <v>1.000522184</v>
      </c>
      <c r="H2010" s="60">
        <f ca="1">TRUNC(PRODUCT(G$10:G2009),15)</f>
        <v>1.6969057914847401</v>
      </c>
      <c r="I2010" s="60">
        <f t="shared" si="483"/>
        <v>1</v>
      </c>
      <c r="J2010" s="60">
        <f t="shared" ca="1" si="484"/>
        <v>1.69690579</v>
      </c>
      <c r="K2010" s="60">
        <f t="shared" ca="1" si="485"/>
        <v>0.69690578999999997</v>
      </c>
      <c r="L2010" s="64">
        <f>IF(VLOOKUP(A2010,$U$12:$AD$125,8)=VLOOKUP(A2009,$U$12:$AD$125,8),0,VLOOKUP(A2010,U$12:$AD$125,8))</f>
        <v>0</v>
      </c>
      <c r="M2010" s="65">
        <f>IF(L2010&gt;0,VLOOKUP(L2010,T$12:$AC$125,7),0)</f>
        <v>0</v>
      </c>
      <c r="N2010" s="60">
        <f t="shared" si="486"/>
        <v>0</v>
      </c>
      <c r="O2010" s="60">
        <f t="shared" ca="1" si="487"/>
        <v>0.69690578999999997</v>
      </c>
      <c r="P2010" s="66" t="str">
        <f t="shared" si="488"/>
        <v>A+J=</v>
      </c>
      <c r="Q2010" s="67">
        <f t="shared" si="489"/>
        <v>45882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</row>
    <row r="2011" spans="1:147" x14ac:dyDescent="0.2">
      <c r="A2011" s="59">
        <f t="shared" si="490"/>
        <v>45377</v>
      </c>
      <c r="B2011" s="70">
        <f t="shared" ca="1" si="479"/>
        <v>1.69779189</v>
      </c>
      <c r="C2011" s="60">
        <f t="shared" si="480"/>
        <v>1</v>
      </c>
      <c r="D2011" s="61">
        <f ca="1">IF(A2011&lt;$B$1,VLOOKUP(A2011,[1]DI!$A$4:$B$15000,2,FALSE),0)</f>
        <v>0.1065</v>
      </c>
      <c r="E2011" s="60">
        <f t="shared" ca="1" si="481"/>
        <v>4.0168000000000002E-4</v>
      </c>
      <c r="F2011" s="62">
        <f t="shared" si="491"/>
        <v>1.3</v>
      </c>
      <c r="G2011" s="63">
        <f t="shared" ca="1" si="482"/>
        <v>1.000522184</v>
      </c>
      <c r="H2011" s="60">
        <f ca="1">TRUNC(PRODUCT(G$10:G2010),15)</f>
        <v>1.6977918885385599</v>
      </c>
      <c r="I2011" s="60">
        <f t="shared" si="483"/>
        <v>1</v>
      </c>
      <c r="J2011" s="60">
        <f t="shared" ca="1" si="484"/>
        <v>1.69779189</v>
      </c>
      <c r="K2011" s="60">
        <f t="shared" ca="1" si="485"/>
        <v>0.69779188999999997</v>
      </c>
      <c r="L2011" s="64">
        <f>IF(VLOOKUP(A2011,$U$12:$AD$125,8)=VLOOKUP(A2010,$U$12:$AD$125,8),0,VLOOKUP(A2011,U$12:$AD$125,8))</f>
        <v>0</v>
      </c>
      <c r="M2011" s="65">
        <f>IF(L2011&gt;0,VLOOKUP(L2011,T$12:$AC$125,7),0)</f>
        <v>0</v>
      </c>
      <c r="N2011" s="60">
        <f t="shared" si="486"/>
        <v>0</v>
      </c>
      <c r="O2011" s="60">
        <f t="shared" ca="1" si="487"/>
        <v>0.69779188999999997</v>
      </c>
      <c r="P2011" s="66" t="str">
        <f t="shared" si="488"/>
        <v>A+J=</v>
      </c>
      <c r="Q2011" s="67">
        <f t="shared" si="489"/>
        <v>45882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</row>
    <row r="2012" spans="1:147" x14ac:dyDescent="0.2">
      <c r="A2012" s="59">
        <f t="shared" si="490"/>
        <v>45378</v>
      </c>
      <c r="B2012" s="70">
        <f t="shared" ca="1" si="479"/>
        <v>1.6986784500000001</v>
      </c>
      <c r="C2012" s="60">
        <f t="shared" si="480"/>
        <v>1</v>
      </c>
      <c r="D2012" s="61">
        <f ca="1">IF(A2012&lt;$B$1,VLOOKUP(A2012,[1]DI!$A$4:$B$15000,2,FALSE),0)</f>
        <v>0.1065</v>
      </c>
      <c r="E2012" s="60">
        <f t="shared" ca="1" si="481"/>
        <v>4.0168000000000002E-4</v>
      </c>
      <c r="F2012" s="62">
        <f t="shared" si="491"/>
        <v>1.3</v>
      </c>
      <c r="G2012" s="63">
        <f t="shared" ca="1" si="482"/>
        <v>1.000522184</v>
      </c>
      <c r="H2012" s="60">
        <f ca="1">TRUNC(PRODUCT(G$10:G2011),15)</f>
        <v>1.6986784482980799</v>
      </c>
      <c r="I2012" s="60">
        <f t="shared" si="483"/>
        <v>1</v>
      </c>
      <c r="J2012" s="60">
        <f t="shared" ca="1" si="484"/>
        <v>1.6986784500000001</v>
      </c>
      <c r="K2012" s="60">
        <f t="shared" ca="1" si="485"/>
        <v>0.69867844999999995</v>
      </c>
      <c r="L2012" s="64">
        <f>IF(VLOOKUP(A2012,$U$12:$AD$125,8)=VLOOKUP(A2011,$U$12:$AD$125,8),0,VLOOKUP(A2012,U$12:$AD$125,8))</f>
        <v>0</v>
      </c>
      <c r="M2012" s="65">
        <f>IF(L2012&gt;0,VLOOKUP(L2012,T$12:$AC$125,7),0)</f>
        <v>0</v>
      </c>
      <c r="N2012" s="60">
        <f t="shared" si="486"/>
        <v>0</v>
      </c>
      <c r="O2012" s="60">
        <f t="shared" ca="1" si="487"/>
        <v>0.69867844999999995</v>
      </c>
      <c r="P2012" s="66" t="str">
        <f t="shared" si="488"/>
        <v>A+J=</v>
      </c>
      <c r="Q2012" s="67">
        <f t="shared" si="489"/>
        <v>45882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</row>
    <row r="2013" spans="1:147" x14ac:dyDescent="0.2">
      <c r="A2013" s="59">
        <f t="shared" si="490"/>
        <v>45379</v>
      </c>
      <c r="B2013" s="70">
        <f t="shared" ca="1" si="479"/>
        <v>1.69956547</v>
      </c>
      <c r="C2013" s="60">
        <f t="shared" si="480"/>
        <v>1</v>
      </c>
      <c r="D2013" s="61">
        <f ca="1">IF(A2013&lt;$B$1,VLOOKUP(A2013,[1]DI!$A$4:$B$15000,2,FALSE),0)</f>
        <v>0.1065</v>
      </c>
      <c r="E2013" s="60">
        <f t="shared" ca="1" si="481"/>
        <v>4.0168000000000002E-4</v>
      </c>
      <c r="F2013" s="62">
        <f t="shared" si="491"/>
        <v>1.3</v>
      </c>
      <c r="G2013" s="63">
        <f t="shared" ca="1" si="482"/>
        <v>1.000522184</v>
      </c>
      <c r="H2013" s="60">
        <f ca="1">TRUNC(PRODUCT(G$10:G2012),15)</f>
        <v>1.6995654710049299</v>
      </c>
      <c r="I2013" s="60">
        <f t="shared" si="483"/>
        <v>1</v>
      </c>
      <c r="J2013" s="60">
        <f t="shared" ca="1" si="484"/>
        <v>1.69956547</v>
      </c>
      <c r="K2013" s="60">
        <f t="shared" ca="1" si="485"/>
        <v>0.69956547000000002</v>
      </c>
      <c r="L2013" s="64">
        <f>IF(VLOOKUP(A2013,$U$12:$AD$125,8)=VLOOKUP(A2012,$U$12:$AD$125,8),0,VLOOKUP(A2013,U$12:$AD$125,8))</f>
        <v>0</v>
      </c>
      <c r="M2013" s="65">
        <f>IF(L2013&gt;0,VLOOKUP(L2013,T$12:$AC$125,7),0)</f>
        <v>0</v>
      </c>
      <c r="N2013" s="60">
        <f t="shared" si="486"/>
        <v>0</v>
      </c>
      <c r="O2013" s="60">
        <f t="shared" ca="1" si="487"/>
        <v>0.69956547000000002</v>
      </c>
      <c r="P2013" s="66" t="str">
        <f t="shared" si="488"/>
        <v>A+J=</v>
      </c>
      <c r="Q2013" s="67">
        <f t="shared" si="489"/>
        <v>45882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</row>
    <row r="2014" spans="1:147" x14ac:dyDescent="0.2">
      <c r="A2014" s="59">
        <f t="shared" si="490"/>
        <v>45380</v>
      </c>
      <c r="B2014" s="70">
        <f t="shared" ca="1" si="479"/>
        <v>1.70045296</v>
      </c>
      <c r="C2014" s="60">
        <f t="shared" si="480"/>
        <v>1</v>
      </c>
      <c r="D2014" s="61">
        <f ca="1">IF(A2014&lt;$B$1,VLOOKUP(A2014,[1]DI!$A$4:$B$15000,2,FALSE),0)</f>
        <v>0</v>
      </c>
      <c r="E2014" s="60">
        <f t="shared" ca="1" si="481"/>
        <v>0</v>
      </c>
      <c r="F2014" s="62">
        <f t="shared" si="491"/>
        <v>1.3</v>
      </c>
      <c r="G2014" s="63">
        <f t="shared" ca="1" si="482"/>
        <v>1</v>
      </c>
      <c r="H2014" s="60">
        <f ca="1">TRUNC(PRODUCT(G$10:G2013),15)</f>
        <v>1.70045295690084</v>
      </c>
      <c r="I2014" s="60">
        <f t="shared" si="483"/>
        <v>1</v>
      </c>
      <c r="J2014" s="60">
        <f t="shared" ca="1" si="484"/>
        <v>1.70045296</v>
      </c>
      <c r="K2014" s="60">
        <f t="shared" ca="1" si="485"/>
        <v>0.70045296000000001</v>
      </c>
      <c r="L2014" s="64">
        <f>IF(VLOOKUP(A2014,$U$12:$AD$125,8)=VLOOKUP(A2013,$U$12:$AD$125,8),0,VLOOKUP(A2014,U$12:$AD$125,8))</f>
        <v>0</v>
      </c>
      <c r="M2014" s="65">
        <f>IF(L2014&gt;0,VLOOKUP(L2014,T$12:$AC$125,7),0)</f>
        <v>0</v>
      </c>
      <c r="N2014" s="60">
        <f t="shared" si="486"/>
        <v>0</v>
      </c>
      <c r="O2014" s="60">
        <f t="shared" ca="1" si="487"/>
        <v>0.70045296000000001</v>
      </c>
      <c r="P2014" s="66" t="str">
        <f t="shared" si="488"/>
        <v>A+J=</v>
      </c>
      <c r="Q2014" s="67">
        <f t="shared" si="489"/>
        <v>45882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</row>
    <row r="2015" spans="1:147" x14ac:dyDescent="0.2">
      <c r="A2015" s="59">
        <f t="shared" si="490"/>
        <v>45381</v>
      </c>
      <c r="B2015" s="70">
        <f t="shared" ca="1" si="479"/>
        <v>1.70045296</v>
      </c>
      <c r="C2015" s="60">
        <f t="shared" si="480"/>
        <v>1</v>
      </c>
      <c r="D2015" s="61">
        <f ca="1">IF(A2015&lt;$B$1,VLOOKUP(A2015,[1]DI!$A$4:$B$15000,2,FALSE),0)</f>
        <v>0</v>
      </c>
      <c r="E2015" s="60">
        <f t="shared" ca="1" si="481"/>
        <v>0</v>
      </c>
      <c r="F2015" s="62">
        <f t="shared" si="491"/>
        <v>1.3</v>
      </c>
      <c r="G2015" s="63">
        <f t="shared" ca="1" si="482"/>
        <v>1</v>
      </c>
      <c r="H2015" s="60">
        <f ca="1">TRUNC(PRODUCT(G$10:G2014),15)</f>
        <v>1.70045295690084</v>
      </c>
      <c r="I2015" s="60">
        <f t="shared" si="483"/>
        <v>1</v>
      </c>
      <c r="J2015" s="60">
        <f t="shared" ca="1" si="484"/>
        <v>1.70045296</v>
      </c>
      <c r="K2015" s="60">
        <f t="shared" ca="1" si="485"/>
        <v>0.70045296000000001</v>
      </c>
      <c r="L2015" s="64">
        <f>IF(VLOOKUP(A2015,$U$12:$AD$125,8)=VLOOKUP(A2014,$U$12:$AD$125,8),0,VLOOKUP(A2015,U$12:$AD$125,8))</f>
        <v>0</v>
      </c>
      <c r="M2015" s="65">
        <f>IF(L2015&gt;0,VLOOKUP(L2015,T$12:$AC$125,7),0)</f>
        <v>0</v>
      </c>
      <c r="N2015" s="60">
        <f t="shared" si="486"/>
        <v>0</v>
      </c>
      <c r="O2015" s="60">
        <f t="shared" ca="1" si="487"/>
        <v>0.70045296000000001</v>
      </c>
      <c r="P2015" s="66" t="str">
        <f t="shared" si="488"/>
        <v>A+J=</v>
      </c>
      <c r="Q2015" s="67">
        <f t="shared" si="489"/>
        <v>45882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</row>
    <row r="2016" spans="1:147" x14ac:dyDescent="0.2">
      <c r="A2016" s="59">
        <f t="shared" si="490"/>
        <v>45382</v>
      </c>
      <c r="B2016" s="70">
        <f t="shared" ca="1" si="479"/>
        <v>1.70045296</v>
      </c>
      <c r="C2016" s="60">
        <f t="shared" si="480"/>
        <v>1</v>
      </c>
      <c r="D2016" s="61">
        <f ca="1">IF(A2016&lt;$B$1,VLOOKUP(A2016,[1]DI!$A$4:$B$15000,2,FALSE),0)</f>
        <v>0</v>
      </c>
      <c r="E2016" s="60">
        <f t="shared" ca="1" si="481"/>
        <v>0</v>
      </c>
      <c r="F2016" s="62">
        <f t="shared" si="491"/>
        <v>1.3</v>
      </c>
      <c r="G2016" s="63">
        <f t="shared" ca="1" si="482"/>
        <v>1</v>
      </c>
      <c r="H2016" s="60">
        <f ca="1">TRUNC(PRODUCT(G$10:G2015),15)</f>
        <v>1.70045295690084</v>
      </c>
      <c r="I2016" s="60">
        <f t="shared" si="483"/>
        <v>1</v>
      </c>
      <c r="J2016" s="60">
        <f t="shared" ca="1" si="484"/>
        <v>1.70045296</v>
      </c>
      <c r="K2016" s="60">
        <f t="shared" ca="1" si="485"/>
        <v>0.70045296000000001</v>
      </c>
      <c r="L2016" s="64">
        <f>IF(VLOOKUP(A2016,$U$12:$AD$125,8)=VLOOKUP(A2015,$U$12:$AD$125,8),0,VLOOKUP(A2016,U$12:$AD$125,8))</f>
        <v>0</v>
      </c>
      <c r="M2016" s="65">
        <f>IF(L2016&gt;0,VLOOKUP(L2016,T$12:$AC$125,7),0)</f>
        <v>0</v>
      </c>
      <c r="N2016" s="60">
        <f t="shared" si="486"/>
        <v>0</v>
      </c>
      <c r="O2016" s="60">
        <f t="shared" ca="1" si="487"/>
        <v>0.70045296000000001</v>
      </c>
      <c r="P2016" s="66" t="str">
        <f t="shared" si="488"/>
        <v>A+J=</v>
      </c>
      <c r="Q2016" s="67">
        <f t="shared" si="489"/>
        <v>45882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</row>
    <row r="2017" spans="1:147" x14ac:dyDescent="0.2">
      <c r="A2017" s="59">
        <f t="shared" si="490"/>
        <v>45383</v>
      </c>
      <c r="B2017" s="70">
        <f t="shared" ca="1" si="479"/>
        <v>1.70045296</v>
      </c>
      <c r="C2017" s="60">
        <f t="shared" si="480"/>
        <v>1</v>
      </c>
      <c r="D2017" s="61">
        <f ca="1">IF(A2017&lt;$B$1,VLOOKUP(A2017,[1]DI!$A$4:$B$15000,2,FALSE),0)</f>
        <v>0.1065</v>
      </c>
      <c r="E2017" s="60">
        <f t="shared" ca="1" si="481"/>
        <v>4.0168000000000002E-4</v>
      </c>
      <c r="F2017" s="62">
        <f t="shared" si="491"/>
        <v>1.3</v>
      </c>
      <c r="G2017" s="63">
        <f t="shared" ca="1" si="482"/>
        <v>1.000522184</v>
      </c>
      <c r="H2017" s="60">
        <f ca="1">TRUNC(PRODUCT(G$10:G2016),15)</f>
        <v>1.70045295690084</v>
      </c>
      <c r="I2017" s="60">
        <f t="shared" si="483"/>
        <v>1</v>
      </c>
      <c r="J2017" s="60">
        <f t="shared" ca="1" si="484"/>
        <v>1.70045296</v>
      </c>
      <c r="K2017" s="60">
        <f t="shared" ca="1" si="485"/>
        <v>0.70045296000000001</v>
      </c>
      <c r="L2017" s="64">
        <f>IF(VLOOKUP(A2017,$U$12:$AD$125,8)=VLOOKUP(A2016,$U$12:$AD$125,8),0,VLOOKUP(A2017,U$12:$AD$125,8))</f>
        <v>0</v>
      </c>
      <c r="M2017" s="65">
        <f>IF(L2017&gt;0,VLOOKUP(L2017,T$12:$AC$125,7),0)</f>
        <v>0</v>
      </c>
      <c r="N2017" s="60">
        <f t="shared" si="486"/>
        <v>0</v>
      </c>
      <c r="O2017" s="60">
        <f t="shared" ca="1" si="487"/>
        <v>0.70045296000000001</v>
      </c>
      <c r="P2017" s="66" t="str">
        <f t="shared" si="488"/>
        <v>A+J=</v>
      </c>
      <c r="Q2017" s="67">
        <f t="shared" si="489"/>
        <v>45882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</row>
    <row r="2018" spans="1:147" x14ac:dyDescent="0.2">
      <c r="A2018" s="59">
        <f t="shared" si="490"/>
        <v>45384</v>
      </c>
      <c r="B2018" s="70">
        <f t="shared" ca="1" si="479"/>
        <v>1.7013409099999999</v>
      </c>
      <c r="C2018" s="60">
        <f t="shared" si="480"/>
        <v>1</v>
      </c>
      <c r="D2018" s="61">
        <f ca="1">IF(A2018&lt;$B$1,VLOOKUP(A2018,[1]DI!$A$4:$B$15000,2,FALSE),0)</f>
        <v>0.1065</v>
      </c>
      <c r="E2018" s="60">
        <f t="shared" ca="1" si="481"/>
        <v>4.0168000000000002E-4</v>
      </c>
      <c r="F2018" s="62">
        <f t="shared" si="491"/>
        <v>1.3</v>
      </c>
      <c r="G2018" s="63">
        <f t="shared" ca="1" si="482"/>
        <v>1.000522184</v>
      </c>
      <c r="H2018" s="60">
        <f ca="1">TRUNC(PRODUCT(G$10:G2017),15)</f>
        <v>1.7013409062276801</v>
      </c>
      <c r="I2018" s="60">
        <f t="shared" si="483"/>
        <v>1</v>
      </c>
      <c r="J2018" s="60">
        <f t="shared" ca="1" si="484"/>
        <v>1.7013409100000001</v>
      </c>
      <c r="K2018" s="60">
        <f t="shared" ca="1" si="485"/>
        <v>0.70134090999999998</v>
      </c>
      <c r="L2018" s="64">
        <f>IF(VLOOKUP(A2018,$U$12:$AD$125,8)=VLOOKUP(A2017,$U$12:$AD$125,8),0,VLOOKUP(A2018,U$12:$AD$125,8))</f>
        <v>0</v>
      </c>
      <c r="M2018" s="65">
        <f>IF(L2018&gt;0,VLOOKUP(L2018,T$12:$AC$125,7),0)</f>
        <v>0</v>
      </c>
      <c r="N2018" s="60">
        <f t="shared" si="486"/>
        <v>0</v>
      </c>
      <c r="O2018" s="60">
        <f t="shared" ca="1" si="487"/>
        <v>0.70134090999999998</v>
      </c>
      <c r="P2018" s="66" t="str">
        <f t="shared" si="488"/>
        <v>A+J=</v>
      </c>
      <c r="Q2018" s="67">
        <f t="shared" si="489"/>
        <v>45882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</row>
    <row r="2019" spans="1:147" x14ac:dyDescent="0.2">
      <c r="A2019" s="59">
        <f t="shared" si="490"/>
        <v>45385</v>
      </c>
      <c r="B2019" s="70">
        <f t="shared" ca="1" si="479"/>
        <v>1.70222932</v>
      </c>
      <c r="C2019" s="60">
        <f t="shared" si="480"/>
        <v>1</v>
      </c>
      <c r="D2019" s="61">
        <f ca="1">IF(A2019&lt;$B$1,VLOOKUP(A2019,[1]DI!$A$4:$B$15000,2,FALSE),0)</f>
        <v>0.1065</v>
      </c>
      <c r="E2019" s="60">
        <f t="shared" ca="1" si="481"/>
        <v>4.0168000000000002E-4</v>
      </c>
      <c r="F2019" s="62">
        <f t="shared" si="491"/>
        <v>1.3</v>
      </c>
      <c r="G2019" s="63">
        <f t="shared" ca="1" si="482"/>
        <v>1.000522184</v>
      </c>
      <c r="H2019" s="60">
        <f ca="1">TRUNC(PRODUCT(G$10:G2018),15)</f>
        <v>1.70222931922746</v>
      </c>
      <c r="I2019" s="60">
        <f t="shared" si="483"/>
        <v>1</v>
      </c>
      <c r="J2019" s="60">
        <f t="shared" ca="1" si="484"/>
        <v>1.70222932</v>
      </c>
      <c r="K2019" s="60">
        <f t="shared" ca="1" si="485"/>
        <v>0.70222932000000005</v>
      </c>
      <c r="L2019" s="64">
        <f>IF(VLOOKUP(A2019,$U$12:$AD$125,8)=VLOOKUP(A2018,$U$12:$AD$125,8),0,VLOOKUP(A2019,U$12:$AD$125,8))</f>
        <v>0</v>
      </c>
      <c r="M2019" s="65">
        <f>IF(L2019&gt;0,VLOOKUP(L2019,T$12:$AC$125,7),0)</f>
        <v>0</v>
      </c>
      <c r="N2019" s="60">
        <f t="shared" si="486"/>
        <v>0</v>
      </c>
      <c r="O2019" s="60">
        <f t="shared" ca="1" si="487"/>
        <v>0.70222932000000005</v>
      </c>
      <c r="P2019" s="66" t="str">
        <f t="shared" si="488"/>
        <v>A+J=</v>
      </c>
      <c r="Q2019" s="67">
        <f t="shared" si="489"/>
        <v>45882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</row>
    <row r="2020" spans="1:147" x14ac:dyDescent="0.2">
      <c r="A2020" s="59">
        <f t="shared" si="490"/>
        <v>45386</v>
      </c>
      <c r="B2020" s="70">
        <f t="shared" ca="1" si="479"/>
        <v>1.7031182</v>
      </c>
      <c r="C2020" s="60">
        <f t="shared" si="480"/>
        <v>1</v>
      </c>
      <c r="D2020" s="61">
        <f ca="1">IF(A2020&lt;$B$1,VLOOKUP(A2020,[1]DI!$A$4:$B$15000,2,FALSE),0)</f>
        <v>0.1065</v>
      </c>
      <c r="E2020" s="60">
        <f t="shared" ca="1" si="481"/>
        <v>4.0168000000000002E-4</v>
      </c>
      <c r="F2020" s="62">
        <f t="shared" si="491"/>
        <v>1.3</v>
      </c>
      <c r="G2020" s="63">
        <f t="shared" ca="1" si="482"/>
        <v>1.000522184</v>
      </c>
      <c r="H2020" s="60">
        <f ca="1">TRUNC(PRODUCT(G$10:G2019),15)</f>
        <v>1.7031181961422901</v>
      </c>
      <c r="I2020" s="60">
        <f t="shared" si="483"/>
        <v>1</v>
      </c>
      <c r="J2020" s="60">
        <f t="shared" ca="1" si="484"/>
        <v>1.7031182</v>
      </c>
      <c r="K2020" s="60">
        <f t="shared" ca="1" si="485"/>
        <v>0.70311820000000003</v>
      </c>
      <c r="L2020" s="64">
        <f>IF(VLOOKUP(A2020,$U$12:$AD$125,8)=VLOOKUP(A2019,$U$12:$AD$125,8),0,VLOOKUP(A2020,U$12:$AD$125,8))</f>
        <v>0</v>
      </c>
      <c r="M2020" s="65">
        <f>IF(L2020&gt;0,VLOOKUP(L2020,T$12:$AC$125,7),0)</f>
        <v>0</v>
      </c>
      <c r="N2020" s="60">
        <f t="shared" si="486"/>
        <v>0</v>
      </c>
      <c r="O2020" s="60">
        <f t="shared" ca="1" si="487"/>
        <v>0.70311820000000003</v>
      </c>
      <c r="P2020" s="66" t="str">
        <f t="shared" si="488"/>
        <v>A+J=</v>
      </c>
      <c r="Q2020" s="67">
        <f t="shared" si="489"/>
        <v>45882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</row>
    <row r="2021" spans="1:147" x14ac:dyDescent="0.2">
      <c r="A2021" s="59">
        <f t="shared" si="490"/>
        <v>45387</v>
      </c>
      <c r="B2021" s="70">
        <f t="shared" ca="1" si="479"/>
        <v>1.7040075400000001</v>
      </c>
      <c r="C2021" s="60">
        <f t="shared" si="480"/>
        <v>1</v>
      </c>
      <c r="D2021" s="61">
        <f ca="1">IF(A2021&lt;$B$1,VLOOKUP(A2021,[1]DI!$A$4:$B$15000,2,FALSE),0)</f>
        <v>0.1065</v>
      </c>
      <c r="E2021" s="60">
        <f t="shared" ca="1" si="481"/>
        <v>4.0168000000000002E-4</v>
      </c>
      <c r="F2021" s="62">
        <f t="shared" si="491"/>
        <v>1.3</v>
      </c>
      <c r="G2021" s="63">
        <f t="shared" ca="1" si="482"/>
        <v>1.000522184</v>
      </c>
      <c r="H2021" s="60">
        <f ca="1">TRUNC(PRODUCT(G$10:G2020),15)</f>
        <v>1.7040075372144301</v>
      </c>
      <c r="I2021" s="60">
        <f t="shared" si="483"/>
        <v>1</v>
      </c>
      <c r="J2021" s="60">
        <f t="shared" ca="1" si="484"/>
        <v>1.7040075400000001</v>
      </c>
      <c r="K2021" s="60">
        <f t="shared" ca="1" si="485"/>
        <v>0.70400753999999999</v>
      </c>
      <c r="L2021" s="64">
        <f>IF(VLOOKUP(A2021,$U$12:$AD$125,8)=VLOOKUP(A2020,$U$12:$AD$125,8),0,VLOOKUP(A2021,U$12:$AD$125,8))</f>
        <v>0</v>
      </c>
      <c r="M2021" s="65">
        <f>IF(L2021&gt;0,VLOOKUP(L2021,T$12:$AC$125,7),0)</f>
        <v>0</v>
      </c>
      <c r="N2021" s="60">
        <f t="shared" si="486"/>
        <v>0</v>
      </c>
      <c r="O2021" s="60">
        <f t="shared" ca="1" si="487"/>
        <v>0.70400753999999999</v>
      </c>
      <c r="P2021" s="66" t="str">
        <f t="shared" si="488"/>
        <v>A+J=</v>
      </c>
      <c r="Q2021" s="67">
        <f t="shared" si="489"/>
        <v>45882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</row>
    <row r="2022" spans="1:147" x14ac:dyDescent="0.2">
      <c r="A2022" s="59">
        <f t="shared" si="490"/>
        <v>45388</v>
      </c>
      <c r="B2022" s="70">
        <f t="shared" ca="1" si="479"/>
        <v>1.70489734</v>
      </c>
      <c r="C2022" s="60">
        <f t="shared" si="480"/>
        <v>1</v>
      </c>
      <c r="D2022" s="61">
        <f ca="1">IF(A2022&lt;$B$1,VLOOKUP(A2022,[1]DI!$A$4:$B$15000,2,FALSE),0)</f>
        <v>0</v>
      </c>
      <c r="E2022" s="60">
        <f t="shared" ca="1" si="481"/>
        <v>0</v>
      </c>
      <c r="F2022" s="62">
        <f t="shared" si="491"/>
        <v>1.3</v>
      </c>
      <c r="G2022" s="63">
        <f t="shared" ca="1" si="482"/>
        <v>1</v>
      </c>
      <c r="H2022" s="60">
        <f ca="1">TRUNC(PRODUCT(G$10:G2021),15)</f>
        <v>1.7048973426862399</v>
      </c>
      <c r="I2022" s="60">
        <f t="shared" si="483"/>
        <v>1</v>
      </c>
      <c r="J2022" s="60">
        <f t="shared" ca="1" si="484"/>
        <v>1.70489734</v>
      </c>
      <c r="K2022" s="60">
        <f t="shared" ca="1" si="485"/>
        <v>0.70489734000000004</v>
      </c>
      <c r="L2022" s="64">
        <f>IF(VLOOKUP(A2022,$U$12:$AD$125,8)=VLOOKUP(A2021,$U$12:$AD$125,8),0,VLOOKUP(A2022,U$12:$AD$125,8))</f>
        <v>0</v>
      </c>
      <c r="M2022" s="65">
        <f>IF(L2022&gt;0,VLOOKUP(L2022,T$12:$AC$125,7),0)</f>
        <v>0</v>
      </c>
      <c r="N2022" s="60">
        <f t="shared" si="486"/>
        <v>0</v>
      </c>
      <c r="O2022" s="60">
        <f t="shared" ca="1" si="487"/>
        <v>0.70489734000000004</v>
      </c>
      <c r="P2022" s="66" t="str">
        <f t="shared" si="488"/>
        <v>A+J=</v>
      </c>
      <c r="Q2022" s="67">
        <f t="shared" si="489"/>
        <v>45882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</row>
    <row r="2023" spans="1:147" x14ac:dyDescent="0.2">
      <c r="A2023" s="59">
        <f t="shared" si="490"/>
        <v>45389</v>
      </c>
      <c r="B2023" s="70">
        <f t="shared" ca="1" si="479"/>
        <v>1.70489734</v>
      </c>
      <c r="C2023" s="60">
        <f t="shared" si="480"/>
        <v>1</v>
      </c>
      <c r="D2023" s="61">
        <f ca="1">IF(A2023&lt;$B$1,VLOOKUP(A2023,[1]DI!$A$4:$B$15000,2,FALSE),0)</f>
        <v>0</v>
      </c>
      <c r="E2023" s="60">
        <f t="shared" ca="1" si="481"/>
        <v>0</v>
      </c>
      <c r="F2023" s="62">
        <f t="shared" si="491"/>
        <v>1.3</v>
      </c>
      <c r="G2023" s="63">
        <f t="shared" ca="1" si="482"/>
        <v>1</v>
      </c>
      <c r="H2023" s="60">
        <f ca="1">TRUNC(PRODUCT(G$10:G2022),15)</f>
        <v>1.7048973426862399</v>
      </c>
      <c r="I2023" s="60">
        <f t="shared" si="483"/>
        <v>1</v>
      </c>
      <c r="J2023" s="60">
        <f t="shared" ca="1" si="484"/>
        <v>1.70489734</v>
      </c>
      <c r="K2023" s="60">
        <f t="shared" ca="1" si="485"/>
        <v>0.70489734000000004</v>
      </c>
      <c r="L2023" s="64">
        <f>IF(VLOOKUP(A2023,$U$12:$AD$125,8)=VLOOKUP(A2022,$U$12:$AD$125,8),0,VLOOKUP(A2023,U$12:$AD$125,8))</f>
        <v>0</v>
      </c>
      <c r="M2023" s="65">
        <f>IF(L2023&gt;0,VLOOKUP(L2023,T$12:$AC$125,7),0)</f>
        <v>0</v>
      </c>
      <c r="N2023" s="60">
        <f t="shared" si="486"/>
        <v>0</v>
      </c>
      <c r="O2023" s="60">
        <f t="shared" ca="1" si="487"/>
        <v>0.70489734000000004</v>
      </c>
      <c r="P2023" s="66" t="str">
        <f t="shared" si="488"/>
        <v>A+J=</v>
      </c>
      <c r="Q2023" s="67">
        <f t="shared" si="489"/>
        <v>45882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</row>
    <row r="2024" spans="1:147" x14ac:dyDescent="0.2">
      <c r="A2024" s="59">
        <f t="shared" si="490"/>
        <v>45390</v>
      </c>
      <c r="B2024" s="70">
        <f t="shared" ca="1" si="479"/>
        <v>1.70489734</v>
      </c>
      <c r="C2024" s="60">
        <f t="shared" si="480"/>
        <v>1</v>
      </c>
      <c r="D2024" s="61">
        <f ca="1">IF(A2024&lt;$B$1,VLOOKUP(A2024,[1]DI!$A$4:$B$15000,2,FALSE),0)</f>
        <v>0.1065</v>
      </c>
      <c r="E2024" s="60">
        <f t="shared" ca="1" si="481"/>
        <v>4.0168000000000002E-4</v>
      </c>
      <c r="F2024" s="62">
        <f t="shared" si="491"/>
        <v>1.3</v>
      </c>
      <c r="G2024" s="63">
        <f t="shared" ca="1" si="482"/>
        <v>1.000522184</v>
      </c>
      <c r="H2024" s="60">
        <f ca="1">TRUNC(PRODUCT(G$10:G2023),15)</f>
        <v>1.7048973426862399</v>
      </c>
      <c r="I2024" s="60">
        <f t="shared" si="483"/>
        <v>1</v>
      </c>
      <c r="J2024" s="60">
        <f t="shared" ca="1" si="484"/>
        <v>1.70489734</v>
      </c>
      <c r="K2024" s="60">
        <f t="shared" ca="1" si="485"/>
        <v>0.70489734000000004</v>
      </c>
      <c r="L2024" s="64">
        <f>IF(VLOOKUP(A2024,$U$12:$AD$125,8)=VLOOKUP(A2023,$U$12:$AD$125,8),0,VLOOKUP(A2024,U$12:$AD$125,8))</f>
        <v>0</v>
      </c>
      <c r="M2024" s="65">
        <f>IF(L2024&gt;0,VLOOKUP(L2024,T$12:$AC$125,7),0)</f>
        <v>0</v>
      </c>
      <c r="N2024" s="60">
        <f t="shared" si="486"/>
        <v>0</v>
      </c>
      <c r="O2024" s="60">
        <f t="shared" ca="1" si="487"/>
        <v>0.70489734000000004</v>
      </c>
      <c r="P2024" s="66" t="str">
        <f t="shared" si="488"/>
        <v>A+J=</v>
      </c>
      <c r="Q2024" s="67">
        <f t="shared" si="489"/>
        <v>45882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</row>
    <row r="2025" spans="1:147" x14ac:dyDescent="0.2">
      <c r="A2025" s="59">
        <f t="shared" si="490"/>
        <v>45391</v>
      </c>
      <c r="B2025" s="70">
        <f t="shared" ca="1" si="479"/>
        <v>1.70578761</v>
      </c>
      <c r="C2025" s="60">
        <f t="shared" si="480"/>
        <v>1</v>
      </c>
      <c r="D2025" s="61">
        <f ca="1">IF(A2025&lt;$B$1,VLOOKUP(A2025,[1]DI!$A$4:$B$15000,2,FALSE),0)</f>
        <v>0.1065</v>
      </c>
      <c r="E2025" s="60">
        <f t="shared" ca="1" si="481"/>
        <v>4.0168000000000002E-4</v>
      </c>
      <c r="F2025" s="62">
        <f t="shared" si="491"/>
        <v>1.3</v>
      </c>
      <c r="G2025" s="63">
        <f t="shared" ca="1" si="482"/>
        <v>1.000522184</v>
      </c>
      <c r="H2025" s="60">
        <f ca="1">TRUNC(PRODUCT(G$10:G2024),15)</f>
        <v>1.7057876128002301</v>
      </c>
      <c r="I2025" s="60">
        <f t="shared" si="483"/>
        <v>1</v>
      </c>
      <c r="J2025" s="60">
        <f t="shared" ca="1" si="484"/>
        <v>1.70578761</v>
      </c>
      <c r="K2025" s="60">
        <f t="shared" ca="1" si="485"/>
        <v>0.70578761000000001</v>
      </c>
      <c r="L2025" s="64">
        <f>IF(VLOOKUP(A2025,$U$12:$AD$125,8)=VLOOKUP(A2024,$U$12:$AD$125,8),0,VLOOKUP(A2025,U$12:$AD$125,8))</f>
        <v>0</v>
      </c>
      <c r="M2025" s="65">
        <f>IF(L2025&gt;0,VLOOKUP(L2025,T$12:$AC$125,7),0)</f>
        <v>0</v>
      </c>
      <c r="N2025" s="60">
        <f t="shared" si="486"/>
        <v>0</v>
      </c>
      <c r="O2025" s="60">
        <f t="shared" ca="1" si="487"/>
        <v>0.70578761000000001</v>
      </c>
      <c r="P2025" s="66" t="str">
        <f t="shared" si="488"/>
        <v>A+J=</v>
      </c>
      <c r="Q2025" s="67">
        <f t="shared" si="489"/>
        <v>45882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</row>
    <row r="2026" spans="1:147" x14ac:dyDescent="0.2">
      <c r="A2026" s="59">
        <f t="shared" si="490"/>
        <v>45392</v>
      </c>
      <c r="B2026" s="70">
        <f t="shared" ca="1" si="479"/>
        <v>1.70667835</v>
      </c>
      <c r="C2026" s="60">
        <f t="shared" si="480"/>
        <v>1</v>
      </c>
      <c r="D2026" s="61">
        <f ca="1">IF(A2026&lt;$B$1,VLOOKUP(A2026,[1]DI!$A$4:$B$15000,2,FALSE),0)</f>
        <v>0.1065</v>
      </c>
      <c r="E2026" s="60">
        <f t="shared" ca="1" si="481"/>
        <v>4.0168000000000002E-4</v>
      </c>
      <c r="F2026" s="62">
        <f t="shared" si="491"/>
        <v>1.3</v>
      </c>
      <c r="G2026" s="63">
        <f t="shared" ca="1" si="482"/>
        <v>1.000522184</v>
      </c>
      <c r="H2026" s="60">
        <f ca="1">TRUNC(PRODUCT(G$10:G2025),15)</f>
        <v>1.7066783477990399</v>
      </c>
      <c r="I2026" s="60">
        <f t="shared" si="483"/>
        <v>1</v>
      </c>
      <c r="J2026" s="60">
        <f t="shared" ca="1" si="484"/>
        <v>1.70667835</v>
      </c>
      <c r="K2026" s="60">
        <f t="shared" ca="1" si="485"/>
        <v>0.70667835000000001</v>
      </c>
      <c r="L2026" s="64">
        <f>IF(VLOOKUP(A2026,$U$12:$AD$125,8)=VLOOKUP(A2025,$U$12:$AD$125,8),0,VLOOKUP(A2026,U$12:$AD$125,8))</f>
        <v>0</v>
      </c>
      <c r="M2026" s="65">
        <f>IF(L2026&gt;0,VLOOKUP(L2026,T$12:$AC$125,7),0)</f>
        <v>0</v>
      </c>
      <c r="N2026" s="60">
        <f t="shared" si="486"/>
        <v>0</v>
      </c>
      <c r="O2026" s="60">
        <f t="shared" ca="1" si="487"/>
        <v>0.70667835000000001</v>
      </c>
      <c r="P2026" s="66" t="str">
        <f t="shared" si="488"/>
        <v>A+J=</v>
      </c>
      <c r="Q2026" s="67">
        <f t="shared" si="489"/>
        <v>45882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</row>
    <row r="2027" spans="1:147" x14ac:dyDescent="0.2">
      <c r="A2027" s="59">
        <f t="shared" si="490"/>
        <v>45393</v>
      </c>
      <c r="B2027" s="70">
        <f t="shared" ca="1" si="479"/>
        <v>1.7075695500000001</v>
      </c>
      <c r="C2027" s="60">
        <f t="shared" si="480"/>
        <v>1</v>
      </c>
      <c r="D2027" s="61">
        <f ca="1">IF(A2027&lt;$B$1,VLOOKUP(A2027,[1]DI!$A$4:$B$15000,2,FALSE),0)</f>
        <v>0.1065</v>
      </c>
      <c r="E2027" s="60">
        <f t="shared" ca="1" si="481"/>
        <v>4.0168000000000002E-4</v>
      </c>
      <c r="F2027" s="62">
        <f t="shared" si="491"/>
        <v>1.3</v>
      </c>
      <c r="G2027" s="63">
        <f t="shared" ca="1" si="482"/>
        <v>1.000522184</v>
      </c>
      <c r="H2027" s="60">
        <f ca="1">TRUNC(PRODUCT(G$10:G2026),15)</f>
        <v>1.7075695479254001</v>
      </c>
      <c r="I2027" s="60">
        <f t="shared" si="483"/>
        <v>1</v>
      </c>
      <c r="J2027" s="60">
        <f t="shared" ca="1" si="484"/>
        <v>1.7075695500000001</v>
      </c>
      <c r="K2027" s="60">
        <f t="shared" ca="1" si="485"/>
        <v>0.70756954999999999</v>
      </c>
      <c r="L2027" s="64">
        <f>IF(VLOOKUP(A2027,$U$12:$AD$125,8)=VLOOKUP(A2026,$U$12:$AD$125,8),0,VLOOKUP(A2027,U$12:$AD$125,8))</f>
        <v>0</v>
      </c>
      <c r="M2027" s="65">
        <f>IF(L2027&gt;0,VLOOKUP(L2027,T$12:$AC$125,7),0)</f>
        <v>0</v>
      </c>
      <c r="N2027" s="60">
        <f t="shared" si="486"/>
        <v>0</v>
      </c>
      <c r="O2027" s="60">
        <f t="shared" ca="1" si="487"/>
        <v>0.70756954999999999</v>
      </c>
      <c r="P2027" s="66" t="str">
        <f t="shared" si="488"/>
        <v>A+J=</v>
      </c>
      <c r="Q2027" s="67">
        <f t="shared" si="489"/>
        <v>45882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</row>
    <row r="2028" spans="1:147" x14ac:dyDescent="0.2">
      <c r="A2028" s="59">
        <f t="shared" si="490"/>
        <v>45394</v>
      </c>
      <c r="B2028" s="70">
        <f t="shared" ca="1" si="479"/>
        <v>1.7084612099999998</v>
      </c>
      <c r="C2028" s="60">
        <f t="shared" si="480"/>
        <v>1</v>
      </c>
      <c r="D2028" s="61">
        <f ca="1">IF(A2028&lt;$B$1,VLOOKUP(A2028,[1]DI!$A$4:$B$15000,2,FALSE),0)</f>
        <v>0.1065</v>
      </c>
      <c r="E2028" s="60">
        <f t="shared" ca="1" si="481"/>
        <v>4.0168000000000002E-4</v>
      </c>
      <c r="F2028" s="62">
        <f t="shared" si="491"/>
        <v>1.3</v>
      </c>
      <c r="G2028" s="63">
        <f t="shared" ca="1" si="482"/>
        <v>1.000522184</v>
      </c>
      <c r="H2028" s="60">
        <f ca="1">TRUNC(PRODUCT(G$10:G2027),15)</f>
        <v>1.7084612134222199</v>
      </c>
      <c r="I2028" s="60">
        <f t="shared" si="483"/>
        <v>1</v>
      </c>
      <c r="J2028" s="60">
        <f t="shared" ca="1" si="484"/>
        <v>1.7084612100000001</v>
      </c>
      <c r="K2028" s="60">
        <f t="shared" ca="1" si="485"/>
        <v>0.70846120999999995</v>
      </c>
      <c r="L2028" s="64">
        <f>IF(VLOOKUP(A2028,$U$12:$AD$125,8)=VLOOKUP(A2027,$U$12:$AD$125,8),0,VLOOKUP(A2028,U$12:$AD$125,8))</f>
        <v>0</v>
      </c>
      <c r="M2028" s="65">
        <f>IF(L2028&gt;0,VLOOKUP(L2028,T$12:$AC$125,7),0)</f>
        <v>0</v>
      </c>
      <c r="N2028" s="60">
        <f t="shared" si="486"/>
        <v>0</v>
      </c>
      <c r="O2028" s="60">
        <f t="shared" ca="1" si="487"/>
        <v>0.70846120999999995</v>
      </c>
      <c r="P2028" s="66" t="str">
        <f t="shared" si="488"/>
        <v>A+J=</v>
      </c>
      <c r="Q2028" s="67">
        <f t="shared" si="489"/>
        <v>45882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</row>
    <row r="2029" spans="1:147" x14ac:dyDescent="0.2">
      <c r="A2029" s="59">
        <f t="shared" si="490"/>
        <v>45395</v>
      </c>
      <c r="B2029" s="70">
        <f t="shared" ca="1" si="479"/>
        <v>1.7093533400000001</v>
      </c>
      <c r="C2029" s="60">
        <f t="shared" si="480"/>
        <v>1</v>
      </c>
      <c r="D2029" s="61">
        <f ca="1">IF(A2029&lt;$B$1,VLOOKUP(A2029,[1]DI!$A$4:$B$15000,2,FALSE),0)</f>
        <v>0</v>
      </c>
      <c r="E2029" s="60">
        <f t="shared" ca="1" si="481"/>
        <v>0</v>
      </c>
      <c r="F2029" s="62">
        <f t="shared" si="491"/>
        <v>1.3</v>
      </c>
      <c r="G2029" s="63">
        <f t="shared" ca="1" si="482"/>
        <v>1</v>
      </c>
      <c r="H2029" s="60">
        <f ca="1">TRUNC(PRODUCT(G$10:G2028),15)</f>
        <v>1.70935334453249</v>
      </c>
      <c r="I2029" s="60">
        <f t="shared" si="483"/>
        <v>1</v>
      </c>
      <c r="J2029" s="60">
        <f t="shared" ca="1" si="484"/>
        <v>1.7093533400000001</v>
      </c>
      <c r="K2029" s="60">
        <f t="shared" ca="1" si="485"/>
        <v>0.70935334000000005</v>
      </c>
      <c r="L2029" s="64">
        <f>IF(VLOOKUP(A2029,$U$12:$AD$125,8)=VLOOKUP(A2028,$U$12:$AD$125,8),0,VLOOKUP(A2029,U$12:$AD$125,8))</f>
        <v>0</v>
      </c>
      <c r="M2029" s="65">
        <f>IF(L2029&gt;0,VLOOKUP(L2029,T$12:$AC$125,7),0)</f>
        <v>0</v>
      </c>
      <c r="N2029" s="60">
        <f t="shared" si="486"/>
        <v>0</v>
      </c>
      <c r="O2029" s="60">
        <f t="shared" ca="1" si="487"/>
        <v>0.70935334000000005</v>
      </c>
      <c r="P2029" s="66" t="str">
        <f t="shared" si="488"/>
        <v>A+J=</v>
      </c>
      <c r="Q2029" s="67">
        <f t="shared" si="489"/>
        <v>45882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</row>
    <row r="2030" spans="1:147" x14ac:dyDescent="0.2">
      <c r="A2030" s="59">
        <f t="shared" si="490"/>
        <v>45396</v>
      </c>
      <c r="B2030" s="70">
        <f t="shared" ca="1" si="479"/>
        <v>1.7093533400000001</v>
      </c>
      <c r="C2030" s="60">
        <f t="shared" si="480"/>
        <v>1</v>
      </c>
      <c r="D2030" s="61">
        <f ca="1">IF(A2030&lt;$B$1,VLOOKUP(A2030,[1]DI!$A$4:$B$15000,2,FALSE),0)</f>
        <v>0</v>
      </c>
      <c r="E2030" s="60">
        <f t="shared" ca="1" si="481"/>
        <v>0</v>
      </c>
      <c r="F2030" s="62">
        <f t="shared" si="491"/>
        <v>1.3</v>
      </c>
      <c r="G2030" s="63">
        <f t="shared" ca="1" si="482"/>
        <v>1</v>
      </c>
      <c r="H2030" s="60">
        <f ca="1">TRUNC(PRODUCT(G$10:G2029),15)</f>
        <v>1.70935334453249</v>
      </c>
      <c r="I2030" s="60">
        <f t="shared" si="483"/>
        <v>1</v>
      </c>
      <c r="J2030" s="60">
        <f t="shared" ca="1" si="484"/>
        <v>1.7093533400000001</v>
      </c>
      <c r="K2030" s="60">
        <f t="shared" ca="1" si="485"/>
        <v>0.70935334000000005</v>
      </c>
      <c r="L2030" s="64">
        <f>IF(VLOOKUP(A2030,$U$12:$AD$125,8)=VLOOKUP(A2029,$U$12:$AD$125,8),0,VLOOKUP(A2030,U$12:$AD$125,8))</f>
        <v>0</v>
      </c>
      <c r="M2030" s="65">
        <f>IF(L2030&gt;0,VLOOKUP(L2030,T$12:$AC$125,7),0)</f>
        <v>0</v>
      </c>
      <c r="N2030" s="60">
        <f t="shared" si="486"/>
        <v>0</v>
      </c>
      <c r="O2030" s="60">
        <f t="shared" ca="1" si="487"/>
        <v>0.70935334000000005</v>
      </c>
      <c r="P2030" s="66" t="str">
        <f t="shared" si="488"/>
        <v>A+J=</v>
      </c>
      <c r="Q2030" s="67">
        <f t="shared" si="489"/>
        <v>45882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</row>
    <row r="2031" spans="1:147" x14ac:dyDescent="0.2">
      <c r="A2031" s="59">
        <f t="shared" si="490"/>
        <v>45397</v>
      </c>
      <c r="B2031" s="70">
        <f t="shared" ca="1" si="479"/>
        <v>1.7093533400000001</v>
      </c>
      <c r="C2031" s="60">
        <f t="shared" si="480"/>
        <v>1</v>
      </c>
      <c r="D2031" s="61">
        <f ca="1">IF(A2031&lt;$B$1,VLOOKUP(A2031,[1]DI!$A$4:$B$15000,2,FALSE),0)</f>
        <v>0.1065</v>
      </c>
      <c r="E2031" s="60">
        <f t="shared" ca="1" si="481"/>
        <v>4.0168000000000002E-4</v>
      </c>
      <c r="F2031" s="62">
        <f t="shared" si="491"/>
        <v>1.3</v>
      </c>
      <c r="G2031" s="63">
        <f t="shared" ca="1" si="482"/>
        <v>1.000522184</v>
      </c>
      <c r="H2031" s="60">
        <f ca="1">TRUNC(PRODUCT(G$10:G2030),15)</f>
        <v>1.70935334453249</v>
      </c>
      <c r="I2031" s="60">
        <f t="shared" si="483"/>
        <v>1</v>
      </c>
      <c r="J2031" s="60">
        <f t="shared" ca="1" si="484"/>
        <v>1.7093533400000001</v>
      </c>
      <c r="K2031" s="60">
        <f t="shared" ca="1" si="485"/>
        <v>0.70935334000000005</v>
      </c>
      <c r="L2031" s="64">
        <f>IF(VLOOKUP(A2031,$U$12:$AD$125,8)=VLOOKUP(A2030,$U$12:$AD$125,8),0,VLOOKUP(A2031,U$12:$AD$125,8))</f>
        <v>0</v>
      </c>
      <c r="M2031" s="65">
        <f>IF(L2031&gt;0,VLOOKUP(L2031,T$12:$AC$125,7),0)</f>
        <v>0</v>
      </c>
      <c r="N2031" s="60">
        <f t="shared" si="486"/>
        <v>0</v>
      </c>
      <c r="O2031" s="60">
        <f t="shared" ca="1" si="487"/>
        <v>0.70935334000000005</v>
      </c>
      <c r="P2031" s="66" t="str">
        <f t="shared" si="488"/>
        <v>A+J=</v>
      </c>
      <c r="Q2031" s="67">
        <f t="shared" si="489"/>
        <v>45882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</row>
    <row r="2032" spans="1:147" x14ac:dyDescent="0.2">
      <c r="A2032" s="59">
        <f t="shared" si="490"/>
        <v>45398</v>
      </c>
      <c r="B2032" s="70">
        <f t="shared" ca="1" si="479"/>
        <v>1.7102459400000001</v>
      </c>
      <c r="C2032" s="60">
        <f t="shared" si="480"/>
        <v>1</v>
      </c>
      <c r="D2032" s="61">
        <f ca="1">IF(A2032&lt;$B$1,VLOOKUP(A2032,[1]DI!$A$4:$B$15000,2,FALSE),0)</f>
        <v>0.1065</v>
      </c>
      <c r="E2032" s="60">
        <f t="shared" ca="1" si="481"/>
        <v>4.0168000000000002E-4</v>
      </c>
      <c r="F2032" s="62">
        <f t="shared" si="491"/>
        <v>1.3</v>
      </c>
      <c r="G2032" s="63">
        <f t="shared" ca="1" si="482"/>
        <v>1.000522184</v>
      </c>
      <c r="H2032" s="60">
        <f ca="1">TRUNC(PRODUCT(G$10:G2031),15)</f>
        <v>1.7102459414993501</v>
      </c>
      <c r="I2032" s="60">
        <f t="shared" si="483"/>
        <v>1</v>
      </c>
      <c r="J2032" s="60">
        <f t="shared" ca="1" si="484"/>
        <v>1.7102459400000001</v>
      </c>
      <c r="K2032" s="60">
        <f t="shared" ca="1" si="485"/>
        <v>0.71024593999999996</v>
      </c>
      <c r="L2032" s="64">
        <f>IF(VLOOKUP(A2032,$U$12:$AD$125,8)=VLOOKUP(A2031,$U$12:$AD$125,8),0,VLOOKUP(A2032,U$12:$AD$125,8))</f>
        <v>0</v>
      </c>
      <c r="M2032" s="65">
        <f>IF(L2032&gt;0,VLOOKUP(L2032,T$12:$AC$125,7),0)</f>
        <v>0</v>
      </c>
      <c r="N2032" s="60">
        <f t="shared" si="486"/>
        <v>0</v>
      </c>
      <c r="O2032" s="60">
        <f t="shared" ca="1" si="487"/>
        <v>0.71024593999999996</v>
      </c>
      <c r="P2032" s="66" t="str">
        <f t="shared" si="488"/>
        <v>A+J=</v>
      </c>
      <c r="Q2032" s="67">
        <f t="shared" si="489"/>
        <v>45882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</row>
    <row r="2033" spans="1:147" x14ac:dyDescent="0.2">
      <c r="A2033" s="59">
        <f t="shared" si="490"/>
        <v>45399</v>
      </c>
      <c r="B2033" s="70">
        <f t="shared" ca="1" si="479"/>
        <v>1.711139</v>
      </c>
      <c r="C2033" s="60">
        <f t="shared" si="480"/>
        <v>1</v>
      </c>
      <c r="D2033" s="61">
        <f ca="1">IF(A2033&lt;$B$1,VLOOKUP(A2033,[1]DI!$A$4:$B$15000,2,FALSE),0)</f>
        <v>0.1065</v>
      </c>
      <c r="E2033" s="60">
        <f t="shared" ca="1" si="481"/>
        <v>4.0168000000000002E-4</v>
      </c>
      <c r="F2033" s="62">
        <f t="shared" si="491"/>
        <v>1.3</v>
      </c>
      <c r="G2033" s="63">
        <f t="shared" ca="1" si="482"/>
        <v>1.000522184</v>
      </c>
      <c r="H2033" s="60">
        <f ca="1">TRUNC(PRODUCT(G$10:G2032),15)</f>
        <v>1.7111390045660699</v>
      </c>
      <c r="I2033" s="60">
        <f t="shared" si="483"/>
        <v>1</v>
      </c>
      <c r="J2033" s="60">
        <f t="shared" ca="1" si="484"/>
        <v>1.711139</v>
      </c>
      <c r="K2033" s="60">
        <f t="shared" ca="1" si="485"/>
        <v>0.71113899999999997</v>
      </c>
      <c r="L2033" s="64">
        <f>IF(VLOOKUP(A2033,$U$12:$AD$125,8)=VLOOKUP(A2032,$U$12:$AD$125,8),0,VLOOKUP(A2033,U$12:$AD$125,8))</f>
        <v>0</v>
      </c>
      <c r="M2033" s="65">
        <f>IF(L2033&gt;0,VLOOKUP(L2033,T$12:$AC$125,7),0)</f>
        <v>0</v>
      </c>
      <c r="N2033" s="60">
        <f t="shared" si="486"/>
        <v>0</v>
      </c>
      <c r="O2033" s="60">
        <f t="shared" ca="1" si="487"/>
        <v>0.71113899999999997</v>
      </c>
      <c r="P2033" s="66" t="str">
        <f t="shared" si="488"/>
        <v>A+J=</v>
      </c>
      <c r="Q2033" s="67">
        <f t="shared" si="489"/>
        <v>45882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</row>
    <row r="2034" spans="1:147" x14ac:dyDescent="0.2">
      <c r="A2034" s="59">
        <f t="shared" si="490"/>
        <v>45400</v>
      </c>
      <c r="B2034" s="70">
        <f t="shared" ca="1" si="479"/>
        <v>1.7120325300000001</v>
      </c>
      <c r="C2034" s="60">
        <f t="shared" si="480"/>
        <v>1</v>
      </c>
      <c r="D2034" s="61">
        <f ca="1">IF(A2034&lt;$B$1,VLOOKUP(A2034,[1]DI!$A$4:$B$15000,2,FALSE),0)</f>
        <v>0.1065</v>
      </c>
      <c r="E2034" s="60">
        <f t="shared" ca="1" si="481"/>
        <v>4.0168000000000002E-4</v>
      </c>
      <c r="F2034" s="62">
        <f t="shared" si="491"/>
        <v>1.3</v>
      </c>
      <c r="G2034" s="63">
        <f t="shared" ca="1" si="482"/>
        <v>1.000522184</v>
      </c>
      <c r="H2034" s="60">
        <f ca="1">TRUNC(PRODUCT(G$10:G2033),15)</f>
        <v>1.7120325339760301</v>
      </c>
      <c r="I2034" s="60">
        <f t="shared" si="483"/>
        <v>1</v>
      </c>
      <c r="J2034" s="60">
        <f t="shared" ca="1" si="484"/>
        <v>1.7120325300000001</v>
      </c>
      <c r="K2034" s="60">
        <f t="shared" ca="1" si="485"/>
        <v>0.71203253</v>
      </c>
      <c r="L2034" s="64">
        <f>IF(VLOOKUP(A2034,$U$12:$AD$125,8)=VLOOKUP(A2033,$U$12:$AD$125,8),0,VLOOKUP(A2034,U$12:$AD$125,8))</f>
        <v>0</v>
      </c>
      <c r="M2034" s="65">
        <f>IF(L2034&gt;0,VLOOKUP(L2034,T$12:$AC$125,7),0)</f>
        <v>0</v>
      </c>
      <c r="N2034" s="60">
        <f t="shared" si="486"/>
        <v>0</v>
      </c>
      <c r="O2034" s="60">
        <f t="shared" ca="1" si="487"/>
        <v>0.71203253</v>
      </c>
      <c r="P2034" s="66" t="str">
        <f t="shared" si="488"/>
        <v>A+J=</v>
      </c>
      <c r="Q2034" s="67">
        <f t="shared" si="489"/>
        <v>45882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</row>
    <row r="2035" spans="1:147" x14ac:dyDescent="0.2">
      <c r="A2035" s="59">
        <f t="shared" si="490"/>
        <v>45401</v>
      </c>
      <c r="B2035" s="70">
        <f t="shared" ca="1" si="479"/>
        <v>1.7129265299999998</v>
      </c>
      <c r="C2035" s="60">
        <f t="shared" si="480"/>
        <v>1</v>
      </c>
      <c r="D2035" s="61">
        <f ca="1">IF(A2035&lt;$B$1,VLOOKUP(A2035,[1]DI!$A$4:$B$15000,2,FALSE),0)</f>
        <v>0.1065</v>
      </c>
      <c r="E2035" s="60">
        <f t="shared" ca="1" si="481"/>
        <v>4.0168000000000002E-4</v>
      </c>
      <c r="F2035" s="62">
        <f t="shared" si="491"/>
        <v>1.3</v>
      </c>
      <c r="G2035" s="63">
        <f t="shared" ca="1" si="482"/>
        <v>1.000522184</v>
      </c>
      <c r="H2035" s="60">
        <f ca="1">TRUNC(PRODUCT(G$10:G2034),15)</f>
        <v>1.7129265299727501</v>
      </c>
      <c r="I2035" s="60">
        <f t="shared" si="483"/>
        <v>1</v>
      </c>
      <c r="J2035" s="60">
        <f t="shared" ca="1" si="484"/>
        <v>1.7129265300000001</v>
      </c>
      <c r="K2035" s="60">
        <f t="shared" ca="1" si="485"/>
        <v>0.71292652999999995</v>
      </c>
      <c r="L2035" s="64">
        <f>IF(VLOOKUP(A2035,$U$12:$AD$125,8)=VLOOKUP(A2034,$U$12:$AD$125,8),0,VLOOKUP(A2035,U$12:$AD$125,8))</f>
        <v>0</v>
      </c>
      <c r="M2035" s="65">
        <f>IF(L2035&gt;0,VLOOKUP(L2035,T$12:$AC$125,7),0)</f>
        <v>0</v>
      </c>
      <c r="N2035" s="60">
        <f t="shared" si="486"/>
        <v>0</v>
      </c>
      <c r="O2035" s="60">
        <f t="shared" ca="1" si="487"/>
        <v>0.71292652999999995</v>
      </c>
      <c r="P2035" s="66" t="str">
        <f t="shared" si="488"/>
        <v>A+J=</v>
      </c>
      <c r="Q2035" s="67">
        <f t="shared" si="489"/>
        <v>45882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</row>
    <row r="2036" spans="1:147" x14ac:dyDescent="0.2">
      <c r="A2036" s="59">
        <f t="shared" si="490"/>
        <v>45402</v>
      </c>
      <c r="B2036" s="70">
        <f t="shared" ca="1" si="479"/>
        <v>1.7138209899999999</v>
      </c>
      <c r="C2036" s="60">
        <f t="shared" si="480"/>
        <v>1</v>
      </c>
      <c r="D2036" s="61">
        <f ca="1">IF(A2036&lt;$B$1,VLOOKUP(A2036,[1]DI!$A$4:$B$15000,2,FALSE),0)</f>
        <v>0</v>
      </c>
      <c r="E2036" s="60">
        <f t="shared" ca="1" si="481"/>
        <v>0</v>
      </c>
      <c r="F2036" s="62">
        <f t="shared" si="491"/>
        <v>1.3</v>
      </c>
      <c r="G2036" s="63">
        <f t="shared" ca="1" si="482"/>
        <v>1</v>
      </c>
      <c r="H2036" s="60">
        <f ca="1">TRUNC(PRODUCT(G$10:G2035),15)</f>
        <v>1.71382099279987</v>
      </c>
      <c r="I2036" s="60">
        <f t="shared" si="483"/>
        <v>1</v>
      </c>
      <c r="J2036" s="60">
        <f t="shared" ca="1" si="484"/>
        <v>1.7138209900000001</v>
      </c>
      <c r="K2036" s="60">
        <f t="shared" ca="1" si="485"/>
        <v>0.71382098999999999</v>
      </c>
      <c r="L2036" s="64">
        <f>IF(VLOOKUP(A2036,$U$12:$AD$125,8)=VLOOKUP(A2035,$U$12:$AD$125,8),0,VLOOKUP(A2036,U$12:$AD$125,8))</f>
        <v>0</v>
      </c>
      <c r="M2036" s="65">
        <f>IF(L2036&gt;0,VLOOKUP(L2036,T$12:$AC$125,7),0)</f>
        <v>0</v>
      </c>
      <c r="N2036" s="60">
        <f t="shared" si="486"/>
        <v>0</v>
      </c>
      <c r="O2036" s="60">
        <f t="shared" ca="1" si="487"/>
        <v>0.71382098999999999</v>
      </c>
      <c r="P2036" s="66" t="str">
        <f t="shared" si="488"/>
        <v>A+J=</v>
      </c>
      <c r="Q2036" s="67">
        <f t="shared" si="489"/>
        <v>45882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</row>
    <row r="2037" spans="1:147" x14ac:dyDescent="0.2">
      <c r="A2037" s="59">
        <f t="shared" si="490"/>
        <v>45403</v>
      </c>
      <c r="B2037" s="70">
        <f t="shared" ca="1" si="479"/>
        <v>1.7138209899999999</v>
      </c>
      <c r="C2037" s="60">
        <f t="shared" si="480"/>
        <v>1</v>
      </c>
      <c r="D2037" s="61">
        <f ca="1">IF(A2037&lt;$B$1,VLOOKUP(A2037,[1]DI!$A$4:$B$15000,2,FALSE),0)</f>
        <v>0</v>
      </c>
      <c r="E2037" s="60">
        <f t="shared" ca="1" si="481"/>
        <v>0</v>
      </c>
      <c r="F2037" s="62">
        <f t="shared" si="491"/>
        <v>1.3</v>
      </c>
      <c r="G2037" s="63">
        <f t="shared" ca="1" si="482"/>
        <v>1</v>
      </c>
      <c r="H2037" s="60">
        <f ca="1">TRUNC(PRODUCT(G$10:G2036),15)</f>
        <v>1.71382099279987</v>
      </c>
      <c r="I2037" s="60">
        <f t="shared" si="483"/>
        <v>1</v>
      </c>
      <c r="J2037" s="60">
        <f t="shared" ca="1" si="484"/>
        <v>1.7138209900000001</v>
      </c>
      <c r="K2037" s="60">
        <f t="shared" ca="1" si="485"/>
        <v>0.71382098999999999</v>
      </c>
      <c r="L2037" s="64">
        <f>IF(VLOOKUP(A2037,$U$12:$AD$125,8)=VLOOKUP(A2036,$U$12:$AD$125,8),0,VLOOKUP(A2037,U$12:$AD$125,8))</f>
        <v>0</v>
      </c>
      <c r="M2037" s="65">
        <f>IF(L2037&gt;0,VLOOKUP(L2037,T$12:$AC$125,7),0)</f>
        <v>0</v>
      </c>
      <c r="N2037" s="60">
        <f t="shared" si="486"/>
        <v>0</v>
      </c>
      <c r="O2037" s="60">
        <f t="shared" ca="1" si="487"/>
        <v>0.71382098999999999</v>
      </c>
      <c r="P2037" s="66" t="str">
        <f t="shared" si="488"/>
        <v>A+J=</v>
      </c>
      <c r="Q2037" s="67">
        <f t="shared" si="489"/>
        <v>45882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</row>
    <row r="2038" spans="1:147" x14ac:dyDescent="0.2">
      <c r="A2038" s="59">
        <f t="shared" si="490"/>
        <v>45404</v>
      </c>
      <c r="B2038" s="70">
        <f t="shared" ca="1" si="479"/>
        <v>1.7138209899999999</v>
      </c>
      <c r="C2038" s="60">
        <f t="shared" si="480"/>
        <v>1</v>
      </c>
      <c r="D2038" s="61">
        <f ca="1">IF(A2038&lt;$B$1,VLOOKUP(A2038,[1]DI!$A$4:$B$15000,2,FALSE),0)</f>
        <v>0.1065</v>
      </c>
      <c r="E2038" s="60">
        <f t="shared" ca="1" si="481"/>
        <v>4.0168000000000002E-4</v>
      </c>
      <c r="F2038" s="62">
        <f t="shared" si="491"/>
        <v>1.3</v>
      </c>
      <c r="G2038" s="63">
        <f t="shared" ca="1" si="482"/>
        <v>1.000522184</v>
      </c>
      <c r="H2038" s="60">
        <f ca="1">TRUNC(PRODUCT(G$10:G2037),15)</f>
        <v>1.71382099279987</v>
      </c>
      <c r="I2038" s="60">
        <f t="shared" si="483"/>
        <v>1</v>
      </c>
      <c r="J2038" s="60">
        <f t="shared" ca="1" si="484"/>
        <v>1.7138209900000001</v>
      </c>
      <c r="K2038" s="60">
        <f t="shared" ca="1" si="485"/>
        <v>0.71382098999999999</v>
      </c>
      <c r="L2038" s="64">
        <f>IF(VLOOKUP(A2038,$U$12:$AD$125,8)=VLOOKUP(A2037,$U$12:$AD$125,8),0,VLOOKUP(A2038,U$12:$AD$125,8))</f>
        <v>0</v>
      </c>
      <c r="M2038" s="65">
        <f>IF(L2038&gt;0,VLOOKUP(L2038,T$12:$AC$125,7),0)</f>
        <v>0</v>
      </c>
      <c r="N2038" s="60">
        <f t="shared" si="486"/>
        <v>0</v>
      </c>
      <c r="O2038" s="60">
        <f t="shared" ca="1" si="487"/>
        <v>0.71382098999999999</v>
      </c>
      <c r="P2038" s="66" t="str">
        <f t="shared" si="488"/>
        <v>A+J=</v>
      </c>
      <c r="Q2038" s="67">
        <f t="shared" si="489"/>
        <v>45882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</row>
    <row r="2039" spans="1:147" x14ac:dyDescent="0.2">
      <c r="A2039" s="59">
        <f t="shared" si="490"/>
        <v>45405</v>
      </c>
      <c r="B2039" s="70">
        <f t="shared" ca="1" si="479"/>
        <v>1.7147159199999999</v>
      </c>
      <c r="C2039" s="60">
        <f t="shared" si="480"/>
        <v>1</v>
      </c>
      <c r="D2039" s="61">
        <f ca="1">IF(A2039&lt;$B$1,VLOOKUP(A2039,[1]DI!$A$4:$B$15000,2,FALSE),0)</f>
        <v>0.1065</v>
      </c>
      <c r="E2039" s="60">
        <f t="shared" ca="1" si="481"/>
        <v>4.0168000000000002E-4</v>
      </c>
      <c r="F2039" s="62">
        <f t="shared" si="491"/>
        <v>1.3</v>
      </c>
      <c r="G2039" s="63">
        <f t="shared" ca="1" si="482"/>
        <v>1.000522184</v>
      </c>
      <c r="H2039" s="60">
        <f ca="1">TRUNC(PRODUCT(G$10:G2038),15)</f>
        <v>1.7147159227011799</v>
      </c>
      <c r="I2039" s="60">
        <f t="shared" si="483"/>
        <v>1</v>
      </c>
      <c r="J2039" s="60">
        <f t="shared" ca="1" si="484"/>
        <v>1.7147159199999999</v>
      </c>
      <c r="K2039" s="60">
        <f t="shared" ca="1" si="485"/>
        <v>0.71471591999999995</v>
      </c>
      <c r="L2039" s="64">
        <f>IF(VLOOKUP(A2039,$U$12:$AD$125,8)=VLOOKUP(A2038,$U$12:$AD$125,8),0,VLOOKUP(A2039,U$12:$AD$125,8))</f>
        <v>0</v>
      </c>
      <c r="M2039" s="65">
        <f>IF(L2039&gt;0,VLOOKUP(L2039,T$12:$AC$125,7),0)</f>
        <v>0</v>
      </c>
      <c r="N2039" s="60">
        <f t="shared" si="486"/>
        <v>0</v>
      </c>
      <c r="O2039" s="60">
        <f t="shared" ca="1" si="487"/>
        <v>0.71471591999999995</v>
      </c>
      <c r="P2039" s="66" t="str">
        <f t="shared" si="488"/>
        <v>A+J=</v>
      </c>
      <c r="Q2039" s="67">
        <f t="shared" si="489"/>
        <v>45882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</row>
    <row r="2040" spans="1:147" x14ac:dyDescent="0.2">
      <c r="A2040" s="59">
        <f t="shared" si="490"/>
        <v>45406</v>
      </c>
      <c r="B2040" s="70">
        <f t="shared" ca="1" si="479"/>
        <v>1.7156113200000001</v>
      </c>
      <c r="C2040" s="60">
        <f t="shared" si="480"/>
        <v>1</v>
      </c>
      <c r="D2040" s="61">
        <f ca="1">IF(A2040&lt;$B$1,VLOOKUP(A2040,[1]DI!$A$4:$B$15000,2,FALSE),0)</f>
        <v>0.1065</v>
      </c>
      <c r="E2040" s="60">
        <f t="shared" ca="1" si="481"/>
        <v>4.0168000000000002E-4</v>
      </c>
      <c r="F2040" s="62">
        <f t="shared" si="491"/>
        <v>1.3</v>
      </c>
      <c r="G2040" s="63">
        <f t="shared" ca="1" si="482"/>
        <v>1.000522184</v>
      </c>
      <c r="H2040" s="60">
        <f ca="1">TRUNC(PRODUCT(G$10:G2039),15)</f>
        <v>1.71561131992056</v>
      </c>
      <c r="I2040" s="60">
        <f t="shared" si="483"/>
        <v>1</v>
      </c>
      <c r="J2040" s="60">
        <f t="shared" ca="1" si="484"/>
        <v>1.7156113200000001</v>
      </c>
      <c r="K2040" s="60">
        <f t="shared" ca="1" si="485"/>
        <v>0.71561132000000005</v>
      </c>
      <c r="L2040" s="64">
        <f>IF(VLOOKUP(A2040,$U$12:$AD$125,8)=VLOOKUP(A2039,$U$12:$AD$125,8),0,VLOOKUP(A2040,U$12:$AD$125,8))</f>
        <v>0</v>
      </c>
      <c r="M2040" s="65">
        <f>IF(L2040&gt;0,VLOOKUP(L2040,T$12:$AC$125,7),0)</f>
        <v>0</v>
      </c>
      <c r="N2040" s="60">
        <f t="shared" si="486"/>
        <v>0</v>
      </c>
      <c r="O2040" s="60">
        <f t="shared" ca="1" si="487"/>
        <v>0.71561132000000005</v>
      </c>
      <c r="P2040" s="66" t="str">
        <f t="shared" si="488"/>
        <v>A+J=</v>
      </c>
      <c r="Q2040" s="67">
        <f t="shared" si="489"/>
        <v>45882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</row>
    <row r="2041" spans="1:147" x14ac:dyDescent="0.2">
      <c r="A2041" s="59">
        <f t="shared" si="490"/>
        <v>45407</v>
      </c>
      <c r="B2041" s="70">
        <f t="shared" ca="1" si="479"/>
        <v>1.71650718</v>
      </c>
      <c r="C2041" s="60">
        <f t="shared" si="480"/>
        <v>1</v>
      </c>
      <c r="D2041" s="61">
        <f ca="1">IF(A2041&lt;$B$1,VLOOKUP(A2041,[1]DI!$A$4:$B$15000,2,FALSE),0)</f>
        <v>0.1065</v>
      </c>
      <c r="E2041" s="60">
        <f t="shared" ca="1" si="481"/>
        <v>4.0168000000000002E-4</v>
      </c>
      <c r="F2041" s="62">
        <f t="shared" si="491"/>
        <v>1.3</v>
      </c>
      <c r="G2041" s="63">
        <f t="shared" ca="1" si="482"/>
        <v>1.000522184</v>
      </c>
      <c r="H2041" s="60">
        <f ca="1">TRUNC(PRODUCT(G$10:G2040),15)</f>
        <v>1.7165071847020399</v>
      </c>
      <c r="I2041" s="60">
        <f t="shared" si="483"/>
        <v>1</v>
      </c>
      <c r="J2041" s="60">
        <f t="shared" ca="1" si="484"/>
        <v>1.71650718</v>
      </c>
      <c r="K2041" s="60">
        <f t="shared" ca="1" si="485"/>
        <v>0.71650718000000002</v>
      </c>
      <c r="L2041" s="64">
        <f>IF(VLOOKUP(A2041,$U$12:$AD$125,8)=VLOOKUP(A2040,$U$12:$AD$125,8),0,VLOOKUP(A2041,U$12:$AD$125,8))</f>
        <v>0</v>
      </c>
      <c r="M2041" s="65">
        <f>IF(L2041&gt;0,VLOOKUP(L2041,T$12:$AC$125,7),0)</f>
        <v>0</v>
      </c>
      <c r="N2041" s="60">
        <f t="shared" si="486"/>
        <v>0</v>
      </c>
      <c r="O2041" s="60">
        <f t="shared" ca="1" si="487"/>
        <v>0.71650718000000002</v>
      </c>
      <c r="P2041" s="66" t="str">
        <f t="shared" si="488"/>
        <v>A+J=</v>
      </c>
      <c r="Q2041" s="67">
        <f t="shared" si="489"/>
        <v>45882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</row>
    <row r="2042" spans="1:147" x14ac:dyDescent="0.2">
      <c r="A2042" s="59">
        <f t="shared" si="490"/>
        <v>45408</v>
      </c>
      <c r="B2042" s="70">
        <f t="shared" ca="1" si="479"/>
        <v>1.71740352</v>
      </c>
      <c r="C2042" s="60">
        <f t="shared" si="480"/>
        <v>1</v>
      </c>
      <c r="D2042" s="61">
        <f ca="1">IF(A2042&lt;$B$1,VLOOKUP(A2042,[1]DI!$A$4:$B$15000,2,FALSE),0)</f>
        <v>0.1065</v>
      </c>
      <c r="E2042" s="60">
        <f t="shared" ca="1" si="481"/>
        <v>4.0168000000000002E-4</v>
      </c>
      <c r="F2042" s="62">
        <f t="shared" si="491"/>
        <v>1.3</v>
      </c>
      <c r="G2042" s="63">
        <f t="shared" ca="1" si="482"/>
        <v>1.000522184</v>
      </c>
      <c r="H2042" s="60">
        <f ca="1">TRUNC(PRODUCT(G$10:G2041),15)</f>
        <v>1.7174035172897799</v>
      </c>
      <c r="I2042" s="60">
        <f t="shared" si="483"/>
        <v>1</v>
      </c>
      <c r="J2042" s="60">
        <f t="shared" ca="1" si="484"/>
        <v>1.71740352</v>
      </c>
      <c r="K2042" s="60">
        <f t="shared" ca="1" si="485"/>
        <v>0.71740351999999996</v>
      </c>
      <c r="L2042" s="64">
        <f>IF(VLOOKUP(A2042,$U$12:$AD$125,8)=VLOOKUP(A2041,$U$12:$AD$125,8),0,VLOOKUP(A2042,U$12:$AD$125,8))</f>
        <v>0</v>
      </c>
      <c r="M2042" s="65">
        <f>IF(L2042&gt;0,VLOOKUP(L2042,T$12:$AC$125,7),0)</f>
        <v>0</v>
      </c>
      <c r="N2042" s="60">
        <f t="shared" si="486"/>
        <v>0</v>
      </c>
      <c r="O2042" s="60">
        <f t="shared" ca="1" si="487"/>
        <v>0.71740351999999996</v>
      </c>
      <c r="P2042" s="66" t="str">
        <f t="shared" si="488"/>
        <v>A+J=</v>
      </c>
      <c r="Q2042" s="67">
        <f t="shared" si="489"/>
        <v>45882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</row>
    <row r="2043" spans="1:147" x14ac:dyDescent="0.2">
      <c r="A2043" s="59">
        <f t="shared" si="490"/>
        <v>45409</v>
      </c>
      <c r="B2043" s="70">
        <f t="shared" ca="1" si="479"/>
        <v>1.71830032</v>
      </c>
      <c r="C2043" s="60">
        <f t="shared" si="480"/>
        <v>1</v>
      </c>
      <c r="D2043" s="61">
        <f ca="1">IF(A2043&lt;$B$1,VLOOKUP(A2043,[1]DI!$A$4:$B$15000,2,FALSE),0)</f>
        <v>0</v>
      </c>
      <c r="E2043" s="60">
        <f t="shared" ca="1" si="481"/>
        <v>0</v>
      </c>
      <c r="F2043" s="62">
        <f t="shared" si="491"/>
        <v>1.3</v>
      </c>
      <c r="G2043" s="63">
        <f t="shared" ca="1" si="482"/>
        <v>1</v>
      </c>
      <c r="H2043" s="60">
        <f ca="1">TRUNC(PRODUCT(G$10:G2042),15)</f>
        <v>1.71830031792805</v>
      </c>
      <c r="I2043" s="60">
        <f t="shared" si="483"/>
        <v>1</v>
      </c>
      <c r="J2043" s="60">
        <f t="shared" ca="1" si="484"/>
        <v>1.71830032</v>
      </c>
      <c r="K2043" s="60">
        <f t="shared" ca="1" si="485"/>
        <v>0.71830031999999999</v>
      </c>
      <c r="L2043" s="64">
        <f>IF(VLOOKUP(A2043,$U$12:$AD$125,8)=VLOOKUP(A2042,$U$12:$AD$125,8),0,VLOOKUP(A2043,U$12:$AD$125,8))</f>
        <v>0</v>
      </c>
      <c r="M2043" s="65">
        <f>IF(L2043&gt;0,VLOOKUP(L2043,T$12:$AC$125,7),0)</f>
        <v>0</v>
      </c>
      <c r="N2043" s="60">
        <f t="shared" si="486"/>
        <v>0</v>
      </c>
      <c r="O2043" s="60">
        <f t="shared" ca="1" si="487"/>
        <v>0.71830031999999999</v>
      </c>
      <c r="P2043" s="66" t="str">
        <f t="shared" si="488"/>
        <v>A+J=</v>
      </c>
      <c r="Q2043" s="67">
        <f t="shared" si="489"/>
        <v>45882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</row>
    <row r="2044" spans="1:147" x14ac:dyDescent="0.2">
      <c r="A2044" s="59">
        <f t="shared" si="490"/>
        <v>45410</v>
      </c>
      <c r="B2044" s="70">
        <f t="shared" ca="1" si="479"/>
        <v>1.71830032</v>
      </c>
      <c r="C2044" s="60">
        <f t="shared" si="480"/>
        <v>1</v>
      </c>
      <c r="D2044" s="61">
        <f ca="1">IF(A2044&lt;$B$1,VLOOKUP(A2044,[1]DI!$A$4:$B$15000,2,FALSE),0)</f>
        <v>0</v>
      </c>
      <c r="E2044" s="60">
        <f t="shared" ca="1" si="481"/>
        <v>0</v>
      </c>
      <c r="F2044" s="62">
        <f t="shared" si="491"/>
        <v>1.3</v>
      </c>
      <c r="G2044" s="63">
        <f t="shared" ca="1" si="482"/>
        <v>1</v>
      </c>
      <c r="H2044" s="60">
        <f ca="1">TRUNC(PRODUCT(G$10:G2043),15)</f>
        <v>1.71830031792805</v>
      </c>
      <c r="I2044" s="60">
        <f t="shared" si="483"/>
        <v>1</v>
      </c>
      <c r="J2044" s="60">
        <f t="shared" ca="1" si="484"/>
        <v>1.71830032</v>
      </c>
      <c r="K2044" s="60">
        <f t="shared" ca="1" si="485"/>
        <v>0.71830031999999999</v>
      </c>
      <c r="L2044" s="64">
        <f>IF(VLOOKUP(A2044,$U$12:$AD$125,8)=VLOOKUP(A2043,$U$12:$AD$125,8),0,VLOOKUP(A2044,U$12:$AD$125,8))</f>
        <v>0</v>
      </c>
      <c r="M2044" s="65">
        <f>IF(L2044&gt;0,VLOOKUP(L2044,T$12:$AC$125,7),0)</f>
        <v>0</v>
      </c>
      <c r="N2044" s="60">
        <f t="shared" si="486"/>
        <v>0</v>
      </c>
      <c r="O2044" s="60">
        <f t="shared" ca="1" si="487"/>
        <v>0.71830031999999999</v>
      </c>
      <c r="P2044" s="66" t="str">
        <f t="shared" si="488"/>
        <v>A+J=</v>
      </c>
      <c r="Q2044" s="67">
        <f t="shared" si="489"/>
        <v>45882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</row>
    <row r="2045" spans="1:147" x14ac:dyDescent="0.2">
      <c r="A2045" s="59">
        <f t="shared" si="490"/>
        <v>45411</v>
      </c>
      <c r="B2045" s="70">
        <f t="shared" ca="1" si="479"/>
        <v>1.71830032</v>
      </c>
      <c r="C2045" s="60">
        <f t="shared" si="480"/>
        <v>1</v>
      </c>
      <c r="D2045" s="61">
        <f ca="1">IF(A2045&lt;$B$1,VLOOKUP(A2045,[1]DI!$A$4:$B$15000,2,FALSE),0)</f>
        <v>0.1065</v>
      </c>
      <c r="E2045" s="60">
        <f t="shared" ca="1" si="481"/>
        <v>4.0168000000000002E-4</v>
      </c>
      <c r="F2045" s="62">
        <f t="shared" si="491"/>
        <v>1.3</v>
      </c>
      <c r="G2045" s="63">
        <f t="shared" ca="1" si="482"/>
        <v>1.000522184</v>
      </c>
      <c r="H2045" s="60">
        <f ca="1">TRUNC(PRODUCT(G$10:G2044),15)</f>
        <v>1.71830031792805</v>
      </c>
      <c r="I2045" s="60">
        <f t="shared" si="483"/>
        <v>1</v>
      </c>
      <c r="J2045" s="60">
        <f t="shared" ca="1" si="484"/>
        <v>1.71830032</v>
      </c>
      <c r="K2045" s="60">
        <f t="shared" ca="1" si="485"/>
        <v>0.71830031999999999</v>
      </c>
      <c r="L2045" s="64">
        <f>IF(VLOOKUP(A2045,$U$12:$AD$125,8)=VLOOKUP(A2044,$U$12:$AD$125,8),0,VLOOKUP(A2045,U$12:$AD$125,8))</f>
        <v>0</v>
      </c>
      <c r="M2045" s="65">
        <f>IF(L2045&gt;0,VLOOKUP(L2045,T$12:$AC$125,7),0)</f>
        <v>0</v>
      </c>
      <c r="N2045" s="60">
        <f t="shared" si="486"/>
        <v>0</v>
      </c>
      <c r="O2045" s="60">
        <f t="shared" ca="1" si="487"/>
        <v>0.71830031999999999</v>
      </c>
      <c r="P2045" s="66" t="str">
        <f t="shared" si="488"/>
        <v>A+J=</v>
      </c>
      <c r="Q2045" s="67">
        <f t="shared" si="489"/>
        <v>45882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</row>
    <row r="2046" spans="1:147" x14ac:dyDescent="0.2">
      <c r="A2046" s="59">
        <f t="shared" si="490"/>
        <v>45412</v>
      </c>
      <c r="B2046" s="70">
        <f t="shared" ca="1" si="479"/>
        <v>1.7191975900000001</v>
      </c>
      <c r="C2046" s="60">
        <f t="shared" si="480"/>
        <v>1</v>
      </c>
      <c r="D2046" s="61">
        <f ca="1">IF(A2046&lt;$B$1,VLOOKUP(A2046,[1]DI!$A$4:$B$15000,2,FALSE),0)</f>
        <v>0.1065</v>
      </c>
      <c r="E2046" s="60">
        <f t="shared" ca="1" si="481"/>
        <v>4.0168000000000002E-4</v>
      </c>
      <c r="F2046" s="62">
        <f t="shared" si="491"/>
        <v>1.3</v>
      </c>
      <c r="G2046" s="63">
        <f t="shared" ca="1" si="482"/>
        <v>1.000522184</v>
      </c>
      <c r="H2046" s="60">
        <f ca="1">TRUNC(PRODUCT(G$10:G2045),15)</f>
        <v>1.7191975868612701</v>
      </c>
      <c r="I2046" s="60">
        <f t="shared" si="483"/>
        <v>1</v>
      </c>
      <c r="J2046" s="60">
        <f t="shared" ca="1" si="484"/>
        <v>1.7191975900000001</v>
      </c>
      <c r="K2046" s="60">
        <f t="shared" ca="1" si="485"/>
        <v>0.71919759000000005</v>
      </c>
      <c r="L2046" s="64">
        <f>IF(VLOOKUP(A2046,$U$12:$AD$125,8)=VLOOKUP(A2045,$U$12:$AD$125,8),0,VLOOKUP(A2046,U$12:$AD$125,8))</f>
        <v>0</v>
      </c>
      <c r="M2046" s="65">
        <f>IF(L2046&gt;0,VLOOKUP(L2046,T$12:$AC$125,7),0)</f>
        <v>0</v>
      </c>
      <c r="N2046" s="60">
        <f t="shared" si="486"/>
        <v>0</v>
      </c>
      <c r="O2046" s="60">
        <f t="shared" ca="1" si="487"/>
        <v>0.71919759000000005</v>
      </c>
      <c r="P2046" s="66" t="str">
        <f t="shared" si="488"/>
        <v>A+J=</v>
      </c>
      <c r="Q2046" s="67">
        <f t="shared" si="489"/>
        <v>45882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</row>
    <row r="2047" spans="1:147" x14ac:dyDescent="0.2">
      <c r="A2047" s="59">
        <f t="shared" si="490"/>
        <v>45413</v>
      </c>
      <c r="B2047" s="70">
        <f t="shared" ca="1" si="479"/>
        <v>1.72009532</v>
      </c>
      <c r="C2047" s="60">
        <f t="shared" si="480"/>
        <v>1</v>
      </c>
      <c r="D2047" s="61">
        <f ca="1">IF(A2047&lt;$B$1,VLOOKUP(A2047,[1]DI!$A$4:$B$15000,2,FALSE),0)</f>
        <v>0</v>
      </c>
      <c r="E2047" s="60">
        <f t="shared" ca="1" si="481"/>
        <v>0</v>
      </c>
      <c r="F2047" s="62">
        <f t="shared" si="491"/>
        <v>1.3</v>
      </c>
      <c r="G2047" s="63">
        <f t="shared" ca="1" si="482"/>
        <v>1</v>
      </c>
      <c r="H2047" s="60">
        <f ca="1">TRUNC(PRODUCT(G$10:G2046),15)</f>
        <v>1.7200953243339601</v>
      </c>
      <c r="I2047" s="60">
        <f t="shared" si="483"/>
        <v>1</v>
      </c>
      <c r="J2047" s="60">
        <f t="shared" ca="1" si="484"/>
        <v>1.72009532</v>
      </c>
      <c r="K2047" s="60">
        <f t="shared" ca="1" si="485"/>
        <v>0.72009531999999998</v>
      </c>
      <c r="L2047" s="64">
        <f>IF(VLOOKUP(A2047,$U$12:$AD$125,8)=VLOOKUP(A2046,$U$12:$AD$125,8),0,VLOOKUP(A2047,U$12:$AD$125,8))</f>
        <v>0</v>
      </c>
      <c r="M2047" s="65">
        <f>IF(L2047&gt;0,VLOOKUP(L2047,T$12:$AC$125,7),0)</f>
        <v>0</v>
      </c>
      <c r="N2047" s="60">
        <f t="shared" si="486"/>
        <v>0</v>
      </c>
      <c r="O2047" s="60">
        <f t="shared" ca="1" si="487"/>
        <v>0.72009531999999998</v>
      </c>
      <c r="P2047" s="66" t="str">
        <f t="shared" si="488"/>
        <v>A+J=</v>
      </c>
      <c r="Q2047" s="67">
        <f t="shared" si="489"/>
        <v>45882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</row>
    <row r="2048" spans="1:147" x14ac:dyDescent="0.2">
      <c r="A2048" s="59">
        <f t="shared" si="490"/>
        <v>45414</v>
      </c>
      <c r="B2048" s="70">
        <f t="shared" ca="1" si="479"/>
        <v>1.72009532</v>
      </c>
      <c r="C2048" s="60">
        <f t="shared" si="480"/>
        <v>1</v>
      </c>
      <c r="D2048" s="61">
        <f ca="1">IF(A2048&lt;$B$1,VLOOKUP(A2048,[1]DI!$A$4:$B$15000,2,FALSE),0)</f>
        <v>0.1065</v>
      </c>
      <c r="E2048" s="60">
        <f t="shared" ca="1" si="481"/>
        <v>4.0168000000000002E-4</v>
      </c>
      <c r="F2048" s="62">
        <f t="shared" si="491"/>
        <v>1.3</v>
      </c>
      <c r="G2048" s="63">
        <f t="shared" ca="1" si="482"/>
        <v>1.000522184</v>
      </c>
      <c r="H2048" s="60">
        <f ca="1">TRUNC(PRODUCT(G$10:G2047),15)</f>
        <v>1.7200953243339601</v>
      </c>
      <c r="I2048" s="60">
        <f t="shared" si="483"/>
        <v>1</v>
      </c>
      <c r="J2048" s="60">
        <f t="shared" ca="1" si="484"/>
        <v>1.72009532</v>
      </c>
      <c r="K2048" s="60">
        <f t="shared" ca="1" si="485"/>
        <v>0.72009531999999998</v>
      </c>
      <c r="L2048" s="64">
        <f>IF(VLOOKUP(A2048,$U$12:$AD$125,8)=VLOOKUP(A2047,$U$12:$AD$125,8),0,VLOOKUP(A2048,U$12:$AD$125,8))</f>
        <v>0</v>
      </c>
      <c r="M2048" s="65">
        <f>IF(L2048&gt;0,VLOOKUP(L2048,T$12:$AC$125,7),0)</f>
        <v>0</v>
      </c>
      <c r="N2048" s="60">
        <f t="shared" si="486"/>
        <v>0</v>
      </c>
      <c r="O2048" s="60">
        <f t="shared" ca="1" si="487"/>
        <v>0.72009531999999998</v>
      </c>
      <c r="P2048" s="66" t="str">
        <f t="shared" si="488"/>
        <v>A+J=</v>
      </c>
      <c r="Q2048" s="67">
        <f t="shared" si="489"/>
        <v>45882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</row>
    <row r="2049" spans="1:147" x14ac:dyDescent="0.2">
      <c r="A2049" s="59">
        <f t="shared" si="490"/>
        <v>45415</v>
      </c>
      <c r="B2049" s="70">
        <f t="shared" ca="1" si="479"/>
        <v>1.7209935299999999</v>
      </c>
      <c r="C2049" s="60">
        <f t="shared" si="480"/>
        <v>1</v>
      </c>
      <c r="D2049" s="61">
        <f ca="1">IF(A2049&lt;$B$1,VLOOKUP(A2049,[1]DI!$A$4:$B$15000,2,FALSE),0)</f>
        <v>0.1065</v>
      </c>
      <c r="E2049" s="60">
        <f t="shared" ca="1" si="481"/>
        <v>4.0168000000000002E-4</v>
      </c>
      <c r="F2049" s="62">
        <f t="shared" si="491"/>
        <v>1.3</v>
      </c>
      <c r="G2049" s="63">
        <f t="shared" ca="1" si="482"/>
        <v>1.000522184</v>
      </c>
      <c r="H2049" s="60">
        <f ca="1">TRUNC(PRODUCT(G$10:G2048),15)</f>
        <v>1.72099353059081</v>
      </c>
      <c r="I2049" s="60">
        <f t="shared" si="483"/>
        <v>1</v>
      </c>
      <c r="J2049" s="60">
        <f t="shared" ca="1" si="484"/>
        <v>1.7209935300000001</v>
      </c>
      <c r="K2049" s="60">
        <f t="shared" ca="1" si="485"/>
        <v>0.72099352999999999</v>
      </c>
      <c r="L2049" s="64">
        <f>IF(VLOOKUP(A2049,$U$12:$AD$125,8)=VLOOKUP(A2048,$U$12:$AD$125,8),0,VLOOKUP(A2049,U$12:$AD$125,8))</f>
        <v>0</v>
      </c>
      <c r="M2049" s="65">
        <f>IF(L2049&gt;0,VLOOKUP(L2049,T$12:$AC$125,7),0)</f>
        <v>0</v>
      </c>
      <c r="N2049" s="60">
        <f t="shared" si="486"/>
        <v>0</v>
      </c>
      <c r="O2049" s="60">
        <f t="shared" ca="1" si="487"/>
        <v>0.72099352999999999</v>
      </c>
      <c r="P2049" s="66" t="str">
        <f t="shared" si="488"/>
        <v>A+J=</v>
      </c>
      <c r="Q2049" s="67">
        <f t="shared" si="489"/>
        <v>45882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</row>
    <row r="2050" spans="1:147" x14ac:dyDescent="0.2">
      <c r="A2050" s="59">
        <f t="shared" si="490"/>
        <v>45416</v>
      </c>
      <c r="B2050" s="70">
        <f t="shared" ca="1" si="479"/>
        <v>1.72189221</v>
      </c>
      <c r="C2050" s="60">
        <f t="shared" si="480"/>
        <v>1</v>
      </c>
      <c r="D2050" s="61">
        <f ca="1">IF(A2050&lt;$B$1,VLOOKUP(A2050,[1]DI!$A$4:$B$15000,2,FALSE),0)</f>
        <v>0</v>
      </c>
      <c r="E2050" s="60">
        <f t="shared" ca="1" si="481"/>
        <v>0</v>
      </c>
      <c r="F2050" s="62">
        <f t="shared" si="491"/>
        <v>1.3</v>
      </c>
      <c r="G2050" s="63">
        <f t="shared" ca="1" si="482"/>
        <v>1</v>
      </c>
      <c r="H2050" s="60">
        <f ca="1">TRUNC(PRODUCT(G$10:G2049),15)</f>
        <v>1.72189220587658</v>
      </c>
      <c r="I2050" s="60">
        <f t="shared" si="483"/>
        <v>1</v>
      </c>
      <c r="J2050" s="60">
        <f t="shared" ca="1" si="484"/>
        <v>1.72189221</v>
      </c>
      <c r="K2050" s="60">
        <f t="shared" ca="1" si="485"/>
        <v>0.72189221000000003</v>
      </c>
      <c r="L2050" s="64">
        <f>IF(VLOOKUP(A2050,$U$12:$AD$125,8)=VLOOKUP(A2049,$U$12:$AD$125,8),0,VLOOKUP(A2050,U$12:$AD$125,8))</f>
        <v>0</v>
      </c>
      <c r="M2050" s="65">
        <f>IF(L2050&gt;0,VLOOKUP(L2050,T$12:$AC$125,7),0)</f>
        <v>0</v>
      </c>
      <c r="N2050" s="60">
        <f t="shared" si="486"/>
        <v>0</v>
      </c>
      <c r="O2050" s="60">
        <f t="shared" ca="1" si="487"/>
        <v>0.72189221000000003</v>
      </c>
      <c r="P2050" s="66" t="str">
        <f t="shared" si="488"/>
        <v>A+J=</v>
      </c>
      <c r="Q2050" s="67">
        <f t="shared" si="489"/>
        <v>45882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</row>
    <row r="2051" spans="1:147" x14ac:dyDescent="0.2">
      <c r="A2051" s="59">
        <f t="shared" si="490"/>
        <v>45417</v>
      </c>
      <c r="B2051" s="70">
        <f t="shared" ca="1" si="479"/>
        <v>1.72189221</v>
      </c>
      <c r="C2051" s="60">
        <f t="shared" si="480"/>
        <v>1</v>
      </c>
      <c r="D2051" s="61">
        <f ca="1">IF(A2051&lt;$B$1,VLOOKUP(A2051,[1]DI!$A$4:$B$15000,2,FALSE),0)</f>
        <v>0</v>
      </c>
      <c r="E2051" s="60">
        <f t="shared" ca="1" si="481"/>
        <v>0</v>
      </c>
      <c r="F2051" s="62">
        <f t="shared" si="491"/>
        <v>1.3</v>
      </c>
      <c r="G2051" s="63">
        <f t="shared" ca="1" si="482"/>
        <v>1</v>
      </c>
      <c r="H2051" s="60">
        <f ca="1">TRUNC(PRODUCT(G$10:G2050),15)</f>
        <v>1.72189220587658</v>
      </c>
      <c r="I2051" s="60">
        <f t="shared" si="483"/>
        <v>1</v>
      </c>
      <c r="J2051" s="60">
        <f t="shared" ca="1" si="484"/>
        <v>1.72189221</v>
      </c>
      <c r="K2051" s="60">
        <f t="shared" ca="1" si="485"/>
        <v>0.72189221000000003</v>
      </c>
      <c r="L2051" s="64">
        <f>IF(VLOOKUP(A2051,$U$12:$AD$125,8)=VLOOKUP(A2050,$U$12:$AD$125,8),0,VLOOKUP(A2051,U$12:$AD$125,8))</f>
        <v>0</v>
      </c>
      <c r="M2051" s="65">
        <f>IF(L2051&gt;0,VLOOKUP(L2051,T$12:$AC$125,7),0)</f>
        <v>0</v>
      </c>
      <c r="N2051" s="60">
        <f t="shared" si="486"/>
        <v>0</v>
      </c>
      <c r="O2051" s="60">
        <f t="shared" ca="1" si="487"/>
        <v>0.72189221000000003</v>
      </c>
      <c r="P2051" s="66" t="str">
        <f t="shared" si="488"/>
        <v>A+J=</v>
      </c>
      <c r="Q2051" s="67">
        <f t="shared" si="489"/>
        <v>45882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</row>
    <row r="2052" spans="1:147" x14ac:dyDescent="0.2">
      <c r="A2052" s="59">
        <f t="shared" si="490"/>
        <v>45418</v>
      </c>
      <c r="B2052" s="70">
        <f t="shared" ref="B2052:B2115" ca="1" si="492">IF(A2052&lt;=TODAY(),C2052+K2052,IF(AND(A2052&gt;TODAY(),A2052&lt;=$B$1),IF(VLOOKUP(TODAY(),$A$10:$D$5000,4,FALSE)=0,"n.d",C2052+K2052),"n.d"))</f>
        <v>1.72189221</v>
      </c>
      <c r="C2052" s="60">
        <f t="shared" ref="C2052:C2115" si="493">TRUNC(C2051-N2051,8)</f>
        <v>1</v>
      </c>
      <c r="D2052" s="61">
        <f ca="1">IF(A2052&lt;$B$1,VLOOKUP(A2052,[1]DI!$A$4:$B$15000,2,FALSE),0)</f>
        <v>0.1065</v>
      </c>
      <c r="E2052" s="60">
        <f t="shared" ref="E2052:E2115" ca="1" si="494">ROUND((((1+D2052)^(1/252)-1)),8)</f>
        <v>4.0168000000000002E-4</v>
      </c>
      <c r="F2052" s="62">
        <f t="shared" si="491"/>
        <v>1.3</v>
      </c>
      <c r="G2052" s="63">
        <f t="shared" ref="G2052:G2115" ca="1" si="495">TRUNC((1+(E2052*F2052)),15)</f>
        <v>1.000522184</v>
      </c>
      <c r="H2052" s="60">
        <f ca="1">TRUNC(PRODUCT(G$10:G2051),15)</f>
        <v>1.72189220587658</v>
      </c>
      <c r="I2052" s="60">
        <f t="shared" ref="I2052:I2115" si="496">IF(OR(L2051&gt;0,L2051="E"),H2051,I2051)</f>
        <v>1</v>
      </c>
      <c r="J2052" s="60">
        <f t="shared" ref="J2052:J2115" ca="1" si="497">ROUND(TRUNC(H2052/I2052,15),8)</f>
        <v>1.72189221</v>
      </c>
      <c r="K2052" s="60">
        <f t="shared" ref="K2052:K2115" ca="1" si="498">TRUNC((C2052*(J2052-1)),8)</f>
        <v>0.72189221000000003</v>
      </c>
      <c r="L2052" s="64">
        <f>IF(VLOOKUP(A2052,$U$12:$AD$125,8)=VLOOKUP(A2051,$U$12:$AD$125,8),0,VLOOKUP(A2052,U$12:$AD$125,8))</f>
        <v>0</v>
      </c>
      <c r="M2052" s="65">
        <f>IF(L2052&gt;0,VLOOKUP(L2052,T$12:$AC$125,7),0)</f>
        <v>0</v>
      </c>
      <c r="N2052" s="60">
        <f t="shared" ref="N2052:N2115" si="499">IF(M2052&gt;0,(C$10*M2052),0)</f>
        <v>0</v>
      </c>
      <c r="O2052" s="60">
        <f t="shared" ref="O2052:O2115" ca="1" si="500">(K2052+N2052)</f>
        <v>0.72189221000000003</v>
      </c>
      <c r="P2052" s="66" t="str">
        <f t="shared" ref="P2052:P2115" si="501">IF(L2051&gt;0,VLOOKUP(A2051,$U$12:$AD$125,9),P2051)</f>
        <v>A+J=</v>
      </c>
      <c r="Q2052" s="67">
        <f t="shared" ref="Q2052:Q2115" si="502">IF(L2051&gt;0,VLOOKUP(A2051,$U$12:$AD$125,10),Q2051)</f>
        <v>45882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</row>
    <row r="2053" spans="1:147" x14ac:dyDescent="0.2">
      <c r="A2053" s="59">
        <f t="shared" si="490"/>
        <v>45419</v>
      </c>
      <c r="B2053" s="70">
        <f t="shared" ca="1" si="492"/>
        <v>1.7227913500000001</v>
      </c>
      <c r="C2053" s="60">
        <f t="shared" si="493"/>
        <v>1</v>
      </c>
      <c r="D2053" s="61">
        <f ca="1">IF(A2053&lt;$B$1,VLOOKUP(A2053,[1]DI!$A$4:$B$15000,2,FALSE),0)</f>
        <v>0.1065</v>
      </c>
      <c r="E2053" s="60">
        <f t="shared" ca="1" si="494"/>
        <v>4.0168000000000002E-4</v>
      </c>
      <c r="F2053" s="62">
        <f t="shared" si="491"/>
        <v>1.3</v>
      </c>
      <c r="G2053" s="63">
        <f t="shared" ca="1" si="495"/>
        <v>1.000522184</v>
      </c>
      <c r="H2053" s="60">
        <f ca="1">TRUNC(PRODUCT(G$10:G2052),15)</f>
        <v>1.72279135043622</v>
      </c>
      <c r="I2053" s="60">
        <f t="shared" si="496"/>
        <v>1</v>
      </c>
      <c r="J2053" s="60">
        <f t="shared" ca="1" si="497"/>
        <v>1.7227913500000001</v>
      </c>
      <c r="K2053" s="60">
        <f t="shared" ca="1" si="498"/>
        <v>0.72279135000000005</v>
      </c>
      <c r="L2053" s="64">
        <f>IF(VLOOKUP(A2053,$U$12:$AD$125,8)=VLOOKUP(A2052,$U$12:$AD$125,8),0,VLOOKUP(A2053,U$12:$AD$125,8))</f>
        <v>0</v>
      </c>
      <c r="M2053" s="65">
        <f>IF(L2053&gt;0,VLOOKUP(L2053,T$12:$AC$125,7),0)</f>
        <v>0</v>
      </c>
      <c r="N2053" s="60">
        <f t="shared" si="499"/>
        <v>0</v>
      </c>
      <c r="O2053" s="60">
        <f t="shared" ca="1" si="500"/>
        <v>0.72279135000000005</v>
      </c>
      <c r="P2053" s="66" t="str">
        <f t="shared" si="501"/>
        <v>A+J=</v>
      </c>
      <c r="Q2053" s="67">
        <f t="shared" si="502"/>
        <v>45882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</row>
    <row r="2054" spans="1:147" x14ac:dyDescent="0.2">
      <c r="A2054" s="59">
        <f t="shared" si="490"/>
        <v>45420</v>
      </c>
      <c r="B2054" s="70">
        <f t="shared" ca="1" si="492"/>
        <v>1.7236909599999999</v>
      </c>
      <c r="C2054" s="60">
        <f t="shared" si="493"/>
        <v>1</v>
      </c>
      <c r="D2054" s="61">
        <f ca="1">IF(A2054&lt;$B$1,VLOOKUP(A2054,[1]DI!$A$4:$B$15000,2,FALSE),0)</f>
        <v>0.1065</v>
      </c>
      <c r="E2054" s="60">
        <f t="shared" ca="1" si="494"/>
        <v>4.0168000000000002E-4</v>
      </c>
      <c r="F2054" s="62">
        <f t="shared" si="491"/>
        <v>1.3</v>
      </c>
      <c r="G2054" s="63">
        <f t="shared" ca="1" si="495"/>
        <v>1.000522184</v>
      </c>
      <c r="H2054" s="60">
        <f ca="1">TRUNC(PRODUCT(G$10:G2053),15)</f>
        <v>1.72369096451475</v>
      </c>
      <c r="I2054" s="60">
        <f t="shared" si="496"/>
        <v>1</v>
      </c>
      <c r="J2054" s="60">
        <f t="shared" ca="1" si="497"/>
        <v>1.7236909600000001</v>
      </c>
      <c r="K2054" s="60">
        <f t="shared" ca="1" si="498"/>
        <v>0.72369095999999999</v>
      </c>
      <c r="L2054" s="64">
        <f>IF(VLOOKUP(A2054,$U$12:$AD$125,8)=VLOOKUP(A2053,$U$12:$AD$125,8),0,VLOOKUP(A2054,U$12:$AD$125,8))</f>
        <v>0</v>
      </c>
      <c r="M2054" s="65">
        <f>IF(L2054&gt;0,VLOOKUP(L2054,T$12:$AC$125,7),0)</f>
        <v>0</v>
      </c>
      <c r="N2054" s="60">
        <f t="shared" si="499"/>
        <v>0</v>
      </c>
      <c r="O2054" s="60">
        <f t="shared" ca="1" si="500"/>
        <v>0.72369095999999999</v>
      </c>
      <c r="P2054" s="66" t="str">
        <f t="shared" si="501"/>
        <v>A+J=</v>
      </c>
      <c r="Q2054" s="67">
        <f t="shared" si="502"/>
        <v>45882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</row>
    <row r="2055" spans="1:147" x14ac:dyDescent="0.2">
      <c r="A2055" s="59">
        <f t="shared" si="490"/>
        <v>45421</v>
      </c>
      <c r="B2055" s="70">
        <f t="shared" ca="1" si="492"/>
        <v>1.7245910499999999</v>
      </c>
      <c r="C2055" s="60">
        <f t="shared" si="493"/>
        <v>1</v>
      </c>
      <c r="D2055" s="61">
        <f ca="1">IF(A2055&lt;$B$1,VLOOKUP(A2055,[1]DI!$A$4:$B$15000,2,FALSE),0)</f>
        <v>0.104</v>
      </c>
      <c r="E2055" s="60">
        <f t="shared" ca="1" si="494"/>
        <v>3.927E-4</v>
      </c>
      <c r="F2055" s="62">
        <f t="shared" si="491"/>
        <v>1.3</v>
      </c>
      <c r="G2055" s="63">
        <f t="shared" ca="1" si="495"/>
        <v>1.00051051</v>
      </c>
      <c r="H2055" s="60">
        <f ca="1">TRUNC(PRODUCT(G$10:G2054),15)</f>
        <v>1.7245910483573701</v>
      </c>
      <c r="I2055" s="60">
        <f t="shared" si="496"/>
        <v>1</v>
      </c>
      <c r="J2055" s="60">
        <f t="shared" ca="1" si="497"/>
        <v>1.7245910499999999</v>
      </c>
      <c r="K2055" s="60">
        <f t="shared" ca="1" si="498"/>
        <v>0.72459105000000001</v>
      </c>
      <c r="L2055" s="64">
        <f>IF(VLOOKUP(A2055,$U$12:$AD$125,8)=VLOOKUP(A2054,$U$12:$AD$125,8),0,VLOOKUP(A2055,U$12:$AD$125,8))</f>
        <v>0</v>
      </c>
      <c r="M2055" s="65">
        <f>IF(L2055&gt;0,VLOOKUP(L2055,T$12:$AC$125,7),0)</f>
        <v>0</v>
      </c>
      <c r="N2055" s="60">
        <f t="shared" si="499"/>
        <v>0</v>
      </c>
      <c r="O2055" s="60">
        <f t="shared" ca="1" si="500"/>
        <v>0.72459105000000001</v>
      </c>
      <c r="P2055" s="66" t="str">
        <f t="shared" si="501"/>
        <v>A+J=</v>
      </c>
      <c r="Q2055" s="67">
        <f t="shared" si="502"/>
        <v>45882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</row>
    <row r="2056" spans="1:147" x14ac:dyDescent="0.2">
      <c r="A2056" s="59">
        <f t="shared" si="490"/>
        <v>45422</v>
      </c>
      <c r="B2056" s="70">
        <f t="shared" ca="1" si="492"/>
        <v>1.72547147</v>
      </c>
      <c r="C2056" s="60">
        <f t="shared" si="493"/>
        <v>1</v>
      </c>
      <c r="D2056" s="61">
        <f ca="1">IF(A2056&lt;$B$1,VLOOKUP(A2056,[1]DI!$A$4:$B$15000,2,FALSE),0)</f>
        <v>0.104</v>
      </c>
      <c r="E2056" s="60">
        <f t="shared" ca="1" si="494"/>
        <v>3.927E-4</v>
      </c>
      <c r="F2056" s="62">
        <f t="shared" si="491"/>
        <v>1.3</v>
      </c>
      <c r="G2056" s="63">
        <f t="shared" ca="1" si="495"/>
        <v>1.00051051</v>
      </c>
      <c r="H2056" s="60">
        <f ca="1">TRUNC(PRODUCT(G$10:G2055),15)</f>
        <v>1.7254714693334701</v>
      </c>
      <c r="I2056" s="60">
        <f t="shared" si="496"/>
        <v>1</v>
      </c>
      <c r="J2056" s="60">
        <f t="shared" ca="1" si="497"/>
        <v>1.72547147</v>
      </c>
      <c r="K2056" s="60">
        <f t="shared" ca="1" si="498"/>
        <v>0.72547147000000001</v>
      </c>
      <c r="L2056" s="64">
        <f>IF(VLOOKUP(A2056,$U$12:$AD$125,8)=VLOOKUP(A2055,$U$12:$AD$125,8),0,VLOOKUP(A2056,U$12:$AD$125,8))</f>
        <v>0</v>
      </c>
      <c r="M2056" s="65">
        <f>IF(L2056&gt;0,VLOOKUP(L2056,T$12:$AC$125,7),0)</f>
        <v>0</v>
      </c>
      <c r="N2056" s="60">
        <f t="shared" si="499"/>
        <v>0</v>
      </c>
      <c r="O2056" s="60">
        <f t="shared" ca="1" si="500"/>
        <v>0.72547147000000001</v>
      </c>
      <c r="P2056" s="66" t="str">
        <f t="shared" si="501"/>
        <v>A+J=</v>
      </c>
      <c r="Q2056" s="67">
        <f t="shared" si="502"/>
        <v>45882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</row>
    <row r="2057" spans="1:147" x14ac:dyDescent="0.2">
      <c r="A2057" s="59">
        <f t="shared" si="490"/>
        <v>45423</v>
      </c>
      <c r="B2057" s="70">
        <f t="shared" ca="1" si="492"/>
        <v>1.72635234</v>
      </c>
      <c r="C2057" s="60">
        <f t="shared" si="493"/>
        <v>1</v>
      </c>
      <c r="D2057" s="61">
        <f ca="1">IF(A2057&lt;$B$1,VLOOKUP(A2057,[1]DI!$A$4:$B$15000,2,FALSE),0)</f>
        <v>0</v>
      </c>
      <c r="E2057" s="60">
        <f t="shared" ca="1" si="494"/>
        <v>0</v>
      </c>
      <c r="F2057" s="62">
        <f t="shared" si="491"/>
        <v>1.3</v>
      </c>
      <c r="G2057" s="63">
        <f t="shared" ca="1" si="495"/>
        <v>1</v>
      </c>
      <c r="H2057" s="60">
        <f ca="1">TRUNC(PRODUCT(G$10:G2056),15)</f>
        <v>1.7263523397732701</v>
      </c>
      <c r="I2057" s="60">
        <f t="shared" si="496"/>
        <v>1</v>
      </c>
      <c r="J2057" s="60">
        <f t="shared" ca="1" si="497"/>
        <v>1.72635234</v>
      </c>
      <c r="K2057" s="60">
        <f t="shared" ca="1" si="498"/>
        <v>0.72635234000000004</v>
      </c>
      <c r="L2057" s="64">
        <f>IF(VLOOKUP(A2057,$U$12:$AD$125,8)=VLOOKUP(A2056,$U$12:$AD$125,8),0,VLOOKUP(A2057,U$12:$AD$125,8))</f>
        <v>0</v>
      </c>
      <c r="M2057" s="65">
        <f>IF(L2057&gt;0,VLOOKUP(L2057,T$12:$AC$125,7),0)</f>
        <v>0</v>
      </c>
      <c r="N2057" s="60">
        <f t="shared" si="499"/>
        <v>0</v>
      </c>
      <c r="O2057" s="60">
        <f t="shared" ca="1" si="500"/>
        <v>0.72635234000000004</v>
      </c>
      <c r="P2057" s="66" t="str">
        <f t="shared" si="501"/>
        <v>A+J=</v>
      </c>
      <c r="Q2057" s="67">
        <f t="shared" si="502"/>
        <v>45882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</row>
    <row r="2058" spans="1:147" x14ac:dyDescent="0.2">
      <c r="A2058" s="59">
        <f t="shared" si="490"/>
        <v>45424</v>
      </c>
      <c r="B2058" s="70">
        <f t="shared" ca="1" si="492"/>
        <v>1.72635234</v>
      </c>
      <c r="C2058" s="60">
        <f t="shared" si="493"/>
        <v>1</v>
      </c>
      <c r="D2058" s="61">
        <f ca="1">IF(A2058&lt;$B$1,VLOOKUP(A2058,[1]DI!$A$4:$B$15000,2,FALSE),0)</f>
        <v>0</v>
      </c>
      <c r="E2058" s="60">
        <f t="shared" ca="1" si="494"/>
        <v>0</v>
      </c>
      <c r="F2058" s="62">
        <f t="shared" si="491"/>
        <v>1.3</v>
      </c>
      <c r="G2058" s="63">
        <f t="shared" ca="1" si="495"/>
        <v>1</v>
      </c>
      <c r="H2058" s="60">
        <f ca="1">TRUNC(PRODUCT(G$10:G2057),15)</f>
        <v>1.7263523397732701</v>
      </c>
      <c r="I2058" s="60">
        <f t="shared" si="496"/>
        <v>1</v>
      </c>
      <c r="J2058" s="60">
        <f t="shared" ca="1" si="497"/>
        <v>1.72635234</v>
      </c>
      <c r="K2058" s="60">
        <f t="shared" ca="1" si="498"/>
        <v>0.72635234000000004</v>
      </c>
      <c r="L2058" s="64">
        <f>IF(VLOOKUP(A2058,$U$12:$AD$125,8)=VLOOKUP(A2057,$U$12:$AD$125,8),0,VLOOKUP(A2058,U$12:$AD$125,8))</f>
        <v>0</v>
      </c>
      <c r="M2058" s="65">
        <f>IF(L2058&gt;0,VLOOKUP(L2058,T$12:$AC$125,7),0)</f>
        <v>0</v>
      </c>
      <c r="N2058" s="60">
        <f t="shared" si="499"/>
        <v>0</v>
      </c>
      <c r="O2058" s="60">
        <f t="shared" ca="1" si="500"/>
        <v>0.72635234000000004</v>
      </c>
      <c r="P2058" s="66" t="str">
        <f t="shared" si="501"/>
        <v>A+J=</v>
      </c>
      <c r="Q2058" s="67">
        <f t="shared" si="502"/>
        <v>45882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</row>
    <row r="2059" spans="1:147" x14ac:dyDescent="0.2">
      <c r="A2059" s="59">
        <f t="shared" ref="A2059:A2122" si="503">(A2058+1)</f>
        <v>45425</v>
      </c>
      <c r="B2059" s="70">
        <f t="shared" ca="1" si="492"/>
        <v>1.72635234</v>
      </c>
      <c r="C2059" s="60">
        <f t="shared" si="493"/>
        <v>1</v>
      </c>
      <c r="D2059" s="61">
        <f ca="1">IF(A2059&lt;$B$1,VLOOKUP(A2059,[1]DI!$A$4:$B$15000,2,FALSE),0)</f>
        <v>0.104</v>
      </c>
      <c r="E2059" s="60">
        <f t="shared" ca="1" si="494"/>
        <v>3.927E-4</v>
      </c>
      <c r="F2059" s="62">
        <f t="shared" si="491"/>
        <v>1.3</v>
      </c>
      <c r="G2059" s="63">
        <f t="shared" ca="1" si="495"/>
        <v>1.00051051</v>
      </c>
      <c r="H2059" s="60">
        <f ca="1">TRUNC(PRODUCT(G$10:G2058),15)</f>
        <v>1.7263523397732701</v>
      </c>
      <c r="I2059" s="60">
        <f t="shared" si="496"/>
        <v>1</v>
      </c>
      <c r="J2059" s="60">
        <f t="shared" ca="1" si="497"/>
        <v>1.72635234</v>
      </c>
      <c r="K2059" s="60">
        <f t="shared" ca="1" si="498"/>
        <v>0.72635234000000004</v>
      </c>
      <c r="L2059" s="64">
        <f>IF(VLOOKUP(A2059,$U$12:$AD$125,8)=VLOOKUP(A2058,$U$12:$AD$125,8),0,VLOOKUP(A2059,U$12:$AD$125,8))</f>
        <v>0</v>
      </c>
      <c r="M2059" s="65">
        <f>IF(L2059&gt;0,VLOOKUP(L2059,T$12:$AC$125,7),0)</f>
        <v>0</v>
      </c>
      <c r="N2059" s="60">
        <f t="shared" si="499"/>
        <v>0</v>
      </c>
      <c r="O2059" s="60">
        <f t="shared" ca="1" si="500"/>
        <v>0.72635234000000004</v>
      </c>
      <c r="P2059" s="66" t="str">
        <f t="shared" si="501"/>
        <v>A+J=</v>
      </c>
      <c r="Q2059" s="67">
        <f t="shared" si="502"/>
        <v>45882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</row>
    <row r="2060" spans="1:147" x14ac:dyDescent="0.2">
      <c r="A2060" s="59">
        <f t="shared" si="503"/>
        <v>45426</v>
      </c>
      <c r="B2060" s="70">
        <f t="shared" ca="1" si="492"/>
        <v>1.72723366</v>
      </c>
      <c r="C2060" s="60">
        <f t="shared" si="493"/>
        <v>1</v>
      </c>
      <c r="D2060" s="61">
        <f ca="1">IF(A2060&lt;$B$1,VLOOKUP(A2060,[1]DI!$A$4:$B$15000,2,FALSE),0)</f>
        <v>0.104</v>
      </c>
      <c r="E2060" s="60">
        <f t="shared" ca="1" si="494"/>
        <v>3.927E-4</v>
      </c>
      <c r="F2060" s="62">
        <f t="shared" si="491"/>
        <v>1.3</v>
      </c>
      <c r="G2060" s="63">
        <f t="shared" ca="1" si="495"/>
        <v>1.00051051</v>
      </c>
      <c r="H2060" s="60">
        <f ca="1">TRUNC(PRODUCT(G$10:G2059),15)</f>
        <v>1.7272336599062501</v>
      </c>
      <c r="I2060" s="60">
        <f t="shared" si="496"/>
        <v>1</v>
      </c>
      <c r="J2060" s="60">
        <f t="shared" ca="1" si="497"/>
        <v>1.72723366</v>
      </c>
      <c r="K2060" s="60">
        <f t="shared" ca="1" si="498"/>
        <v>0.72723366</v>
      </c>
      <c r="L2060" s="64">
        <f>IF(VLOOKUP(A2060,$U$12:$AD$125,8)=VLOOKUP(A2059,$U$12:$AD$125,8),0,VLOOKUP(A2060,U$12:$AD$125,8))</f>
        <v>0</v>
      </c>
      <c r="M2060" s="65">
        <f>IF(L2060&gt;0,VLOOKUP(L2060,T$12:$AC$125,7),0)</f>
        <v>0</v>
      </c>
      <c r="N2060" s="60">
        <f t="shared" si="499"/>
        <v>0</v>
      </c>
      <c r="O2060" s="60">
        <f t="shared" ca="1" si="500"/>
        <v>0.72723366</v>
      </c>
      <c r="P2060" s="66" t="str">
        <f t="shared" si="501"/>
        <v>A+J=</v>
      </c>
      <c r="Q2060" s="67">
        <f t="shared" si="502"/>
        <v>45882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</row>
    <row r="2061" spans="1:147" x14ac:dyDescent="0.2">
      <c r="A2061" s="59">
        <f t="shared" si="503"/>
        <v>45427</v>
      </c>
      <c r="B2061" s="70">
        <f t="shared" ca="1" si="492"/>
        <v>1.7281154299999999</v>
      </c>
      <c r="C2061" s="60">
        <f t="shared" si="493"/>
        <v>1</v>
      </c>
      <c r="D2061" s="61">
        <f ca="1">IF(A2061&lt;$B$1,VLOOKUP(A2061,[1]DI!$A$4:$B$15000,2,FALSE),0)</f>
        <v>0.104</v>
      </c>
      <c r="E2061" s="60">
        <f t="shared" ca="1" si="494"/>
        <v>3.927E-4</v>
      </c>
      <c r="F2061" s="62">
        <f t="shared" ref="F2061:F2124" si="504">F2060</f>
        <v>1.3</v>
      </c>
      <c r="G2061" s="63">
        <f t="shared" ca="1" si="495"/>
        <v>1.00051051</v>
      </c>
      <c r="H2061" s="60">
        <f ca="1">TRUNC(PRODUCT(G$10:G2060),15)</f>
        <v>1.7281154299619701</v>
      </c>
      <c r="I2061" s="60">
        <f t="shared" si="496"/>
        <v>1</v>
      </c>
      <c r="J2061" s="60">
        <f t="shared" ca="1" si="497"/>
        <v>1.7281154299999999</v>
      </c>
      <c r="K2061" s="60">
        <f t="shared" ca="1" si="498"/>
        <v>0.72811543000000001</v>
      </c>
      <c r="L2061" s="64">
        <f>IF(VLOOKUP(A2061,$U$12:$AD$125,8)=VLOOKUP(A2060,$U$12:$AD$125,8),0,VLOOKUP(A2061,U$12:$AD$125,8))</f>
        <v>0</v>
      </c>
      <c r="M2061" s="65">
        <f>IF(L2061&gt;0,VLOOKUP(L2061,T$12:$AC$125,7),0)</f>
        <v>0</v>
      </c>
      <c r="N2061" s="60">
        <f t="shared" si="499"/>
        <v>0</v>
      </c>
      <c r="O2061" s="60">
        <f t="shared" ca="1" si="500"/>
        <v>0.72811543000000001</v>
      </c>
      <c r="P2061" s="66" t="str">
        <f t="shared" si="501"/>
        <v>A+J=</v>
      </c>
      <c r="Q2061" s="67">
        <f t="shared" si="502"/>
        <v>45882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</row>
    <row r="2062" spans="1:147" x14ac:dyDescent="0.2">
      <c r="A2062" s="59">
        <f t="shared" si="503"/>
        <v>45428</v>
      </c>
      <c r="B2062" s="70">
        <f t="shared" ca="1" si="492"/>
        <v>1.7289976500000002</v>
      </c>
      <c r="C2062" s="60">
        <f t="shared" si="493"/>
        <v>1</v>
      </c>
      <c r="D2062" s="61">
        <f ca="1">IF(A2062&lt;$B$1,VLOOKUP(A2062,[1]DI!$A$4:$B$15000,2,FALSE),0)</f>
        <v>0.104</v>
      </c>
      <c r="E2062" s="60">
        <f t="shared" ca="1" si="494"/>
        <v>3.927E-4</v>
      </c>
      <c r="F2062" s="62">
        <f t="shared" si="504"/>
        <v>1.3</v>
      </c>
      <c r="G2062" s="63">
        <f t="shared" ca="1" si="495"/>
        <v>1.00051051</v>
      </c>
      <c r="H2062" s="60">
        <f ca="1">TRUNC(PRODUCT(G$10:G2061),15)</f>
        <v>1.7289976501701201</v>
      </c>
      <c r="I2062" s="60">
        <f t="shared" si="496"/>
        <v>1</v>
      </c>
      <c r="J2062" s="60">
        <f t="shared" ca="1" si="497"/>
        <v>1.7289976499999999</v>
      </c>
      <c r="K2062" s="60">
        <f t="shared" ca="1" si="498"/>
        <v>0.72899765000000005</v>
      </c>
      <c r="L2062" s="64">
        <f>IF(VLOOKUP(A2062,$U$12:$AD$125,8)=VLOOKUP(A2061,$U$12:$AD$125,8),0,VLOOKUP(A2062,U$12:$AD$125,8))</f>
        <v>0</v>
      </c>
      <c r="M2062" s="65">
        <f>IF(L2062&gt;0,VLOOKUP(L2062,T$12:$AC$125,7),0)</f>
        <v>0</v>
      </c>
      <c r="N2062" s="60">
        <f t="shared" si="499"/>
        <v>0</v>
      </c>
      <c r="O2062" s="60">
        <f t="shared" ca="1" si="500"/>
        <v>0.72899765000000005</v>
      </c>
      <c r="P2062" s="66" t="str">
        <f t="shared" si="501"/>
        <v>A+J=</v>
      </c>
      <c r="Q2062" s="67">
        <f t="shared" si="502"/>
        <v>45882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</row>
    <row r="2063" spans="1:147" x14ac:dyDescent="0.2">
      <c r="A2063" s="59">
        <f t="shared" si="503"/>
        <v>45429</v>
      </c>
      <c r="B2063" s="70">
        <f t="shared" ca="1" si="492"/>
        <v>1.7298803199999999</v>
      </c>
      <c r="C2063" s="60">
        <f t="shared" si="493"/>
        <v>1</v>
      </c>
      <c r="D2063" s="61">
        <f ca="1">IF(A2063&lt;$B$1,VLOOKUP(A2063,[1]DI!$A$4:$B$15000,2,FALSE),0)</f>
        <v>0.104</v>
      </c>
      <c r="E2063" s="60">
        <f t="shared" ca="1" si="494"/>
        <v>3.927E-4</v>
      </c>
      <c r="F2063" s="62">
        <f t="shared" si="504"/>
        <v>1.3</v>
      </c>
      <c r="G2063" s="63">
        <f t="shared" ca="1" si="495"/>
        <v>1.00051051</v>
      </c>
      <c r="H2063" s="60">
        <f ca="1">TRUNC(PRODUCT(G$10:G2062),15)</f>
        <v>1.72988032076051</v>
      </c>
      <c r="I2063" s="60">
        <f t="shared" si="496"/>
        <v>1</v>
      </c>
      <c r="J2063" s="60">
        <f t="shared" ca="1" si="497"/>
        <v>1.7298803199999999</v>
      </c>
      <c r="K2063" s="60">
        <f t="shared" ca="1" si="498"/>
        <v>0.72988032000000003</v>
      </c>
      <c r="L2063" s="64">
        <f>IF(VLOOKUP(A2063,$U$12:$AD$125,8)=VLOOKUP(A2062,$U$12:$AD$125,8),0,VLOOKUP(A2063,U$12:$AD$125,8))</f>
        <v>0</v>
      </c>
      <c r="M2063" s="65">
        <f>IF(L2063&gt;0,VLOOKUP(L2063,T$12:$AC$125,7),0)</f>
        <v>0</v>
      </c>
      <c r="N2063" s="60">
        <f t="shared" si="499"/>
        <v>0</v>
      </c>
      <c r="O2063" s="60">
        <f t="shared" ca="1" si="500"/>
        <v>0.72988032000000003</v>
      </c>
      <c r="P2063" s="66" t="str">
        <f t="shared" si="501"/>
        <v>A+J=</v>
      </c>
      <c r="Q2063" s="67">
        <f t="shared" si="502"/>
        <v>45882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</row>
    <row r="2064" spans="1:147" x14ac:dyDescent="0.2">
      <c r="A2064" s="59">
        <f t="shared" si="503"/>
        <v>45430</v>
      </c>
      <c r="B2064" s="70">
        <f t="shared" ca="1" si="492"/>
        <v>1.73076344</v>
      </c>
      <c r="C2064" s="60">
        <f t="shared" si="493"/>
        <v>1</v>
      </c>
      <c r="D2064" s="61">
        <f ca="1">IF(A2064&lt;$B$1,VLOOKUP(A2064,[1]DI!$A$4:$B$15000,2,FALSE),0)</f>
        <v>0</v>
      </c>
      <c r="E2064" s="60">
        <f t="shared" ca="1" si="494"/>
        <v>0</v>
      </c>
      <c r="F2064" s="62">
        <f t="shared" si="504"/>
        <v>1.3</v>
      </c>
      <c r="G2064" s="63">
        <f t="shared" ca="1" si="495"/>
        <v>1</v>
      </c>
      <c r="H2064" s="60">
        <f ca="1">TRUNC(PRODUCT(G$10:G2063),15)</f>
        <v>1.73076344196306</v>
      </c>
      <c r="I2064" s="60">
        <f t="shared" si="496"/>
        <v>1</v>
      </c>
      <c r="J2064" s="60">
        <f t="shared" ca="1" si="497"/>
        <v>1.73076344</v>
      </c>
      <c r="K2064" s="60">
        <f t="shared" ca="1" si="498"/>
        <v>0.73076344000000004</v>
      </c>
      <c r="L2064" s="64">
        <f>IF(VLOOKUP(A2064,$U$12:$AD$125,8)=VLOOKUP(A2063,$U$12:$AD$125,8),0,VLOOKUP(A2064,U$12:$AD$125,8))</f>
        <v>0</v>
      </c>
      <c r="M2064" s="65">
        <f>IF(L2064&gt;0,VLOOKUP(L2064,T$12:$AC$125,7),0)</f>
        <v>0</v>
      </c>
      <c r="N2064" s="60">
        <f t="shared" si="499"/>
        <v>0</v>
      </c>
      <c r="O2064" s="60">
        <f t="shared" ca="1" si="500"/>
        <v>0.73076344000000004</v>
      </c>
      <c r="P2064" s="66" t="str">
        <f t="shared" si="501"/>
        <v>A+J=</v>
      </c>
      <c r="Q2064" s="67">
        <f t="shared" si="502"/>
        <v>45882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</row>
    <row r="2065" spans="1:147" x14ac:dyDescent="0.2">
      <c r="A2065" s="59">
        <f t="shared" si="503"/>
        <v>45431</v>
      </c>
      <c r="B2065" s="70">
        <f t="shared" ca="1" si="492"/>
        <v>1.73076344</v>
      </c>
      <c r="C2065" s="60">
        <f t="shared" si="493"/>
        <v>1</v>
      </c>
      <c r="D2065" s="61">
        <f ca="1">IF(A2065&lt;$B$1,VLOOKUP(A2065,[1]DI!$A$4:$B$15000,2,FALSE),0)</f>
        <v>0</v>
      </c>
      <c r="E2065" s="60">
        <f t="shared" ca="1" si="494"/>
        <v>0</v>
      </c>
      <c r="F2065" s="62">
        <f t="shared" si="504"/>
        <v>1.3</v>
      </c>
      <c r="G2065" s="63">
        <f t="shared" ca="1" si="495"/>
        <v>1</v>
      </c>
      <c r="H2065" s="60">
        <f ca="1">TRUNC(PRODUCT(G$10:G2064),15)</f>
        <v>1.73076344196306</v>
      </c>
      <c r="I2065" s="60">
        <f t="shared" si="496"/>
        <v>1</v>
      </c>
      <c r="J2065" s="60">
        <f t="shared" ca="1" si="497"/>
        <v>1.73076344</v>
      </c>
      <c r="K2065" s="60">
        <f t="shared" ca="1" si="498"/>
        <v>0.73076344000000004</v>
      </c>
      <c r="L2065" s="64">
        <f>IF(VLOOKUP(A2065,$U$12:$AD$125,8)=VLOOKUP(A2064,$U$12:$AD$125,8),0,VLOOKUP(A2065,U$12:$AD$125,8))</f>
        <v>0</v>
      </c>
      <c r="M2065" s="65">
        <f>IF(L2065&gt;0,VLOOKUP(L2065,T$12:$AC$125,7),0)</f>
        <v>0</v>
      </c>
      <c r="N2065" s="60">
        <f t="shared" si="499"/>
        <v>0</v>
      </c>
      <c r="O2065" s="60">
        <f t="shared" ca="1" si="500"/>
        <v>0.73076344000000004</v>
      </c>
      <c r="P2065" s="66" t="str">
        <f t="shared" si="501"/>
        <v>A+J=</v>
      </c>
      <c r="Q2065" s="67">
        <f t="shared" si="502"/>
        <v>45882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</row>
    <row r="2066" spans="1:147" x14ac:dyDescent="0.2">
      <c r="A2066" s="59">
        <f t="shared" si="503"/>
        <v>45432</v>
      </c>
      <c r="B2066" s="70">
        <f t="shared" ca="1" si="492"/>
        <v>1.73076344</v>
      </c>
      <c r="C2066" s="60">
        <f t="shared" si="493"/>
        <v>1</v>
      </c>
      <c r="D2066" s="61">
        <f ca="1">IF(A2066&lt;$B$1,VLOOKUP(A2066,[1]DI!$A$4:$B$15000,2,FALSE),0)</f>
        <v>0.104</v>
      </c>
      <c r="E2066" s="60">
        <f t="shared" ca="1" si="494"/>
        <v>3.927E-4</v>
      </c>
      <c r="F2066" s="62">
        <f t="shared" si="504"/>
        <v>1.3</v>
      </c>
      <c r="G2066" s="63">
        <f t="shared" ca="1" si="495"/>
        <v>1.00051051</v>
      </c>
      <c r="H2066" s="60">
        <f ca="1">TRUNC(PRODUCT(G$10:G2065),15)</f>
        <v>1.73076344196306</v>
      </c>
      <c r="I2066" s="60">
        <f t="shared" si="496"/>
        <v>1</v>
      </c>
      <c r="J2066" s="60">
        <f t="shared" ca="1" si="497"/>
        <v>1.73076344</v>
      </c>
      <c r="K2066" s="60">
        <f t="shared" ca="1" si="498"/>
        <v>0.73076344000000004</v>
      </c>
      <c r="L2066" s="64">
        <f>IF(VLOOKUP(A2066,$U$12:$AD$125,8)=VLOOKUP(A2065,$U$12:$AD$125,8),0,VLOOKUP(A2066,U$12:$AD$125,8))</f>
        <v>0</v>
      </c>
      <c r="M2066" s="65">
        <f>IF(L2066&gt;0,VLOOKUP(L2066,T$12:$AC$125,7),0)</f>
        <v>0</v>
      </c>
      <c r="N2066" s="60">
        <f t="shared" si="499"/>
        <v>0</v>
      </c>
      <c r="O2066" s="60">
        <f t="shared" ca="1" si="500"/>
        <v>0.73076344000000004</v>
      </c>
      <c r="P2066" s="66" t="str">
        <f t="shared" si="501"/>
        <v>A+J=</v>
      </c>
      <c r="Q2066" s="67">
        <f t="shared" si="502"/>
        <v>45882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</row>
    <row r="2067" spans="1:147" x14ac:dyDescent="0.2">
      <c r="A2067" s="59">
        <f t="shared" si="503"/>
        <v>45433</v>
      </c>
      <c r="B2067" s="70">
        <f t="shared" ca="1" si="492"/>
        <v>1.7316470100000001</v>
      </c>
      <c r="C2067" s="60">
        <f t="shared" si="493"/>
        <v>1</v>
      </c>
      <c r="D2067" s="61">
        <f ca="1">IF(A2067&lt;$B$1,VLOOKUP(A2067,[1]DI!$A$4:$B$15000,2,FALSE),0)</f>
        <v>0.104</v>
      </c>
      <c r="E2067" s="60">
        <f t="shared" ca="1" si="494"/>
        <v>3.927E-4</v>
      </c>
      <c r="F2067" s="62">
        <f t="shared" si="504"/>
        <v>1.3</v>
      </c>
      <c r="G2067" s="63">
        <f t="shared" ca="1" si="495"/>
        <v>1.00051051</v>
      </c>
      <c r="H2067" s="60">
        <f ca="1">TRUNC(PRODUCT(G$10:G2066),15)</f>
        <v>1.73164701400782</v>
      </c>
      <c r="I2067" s="60">
        <f t="shared" si="496"/>
        <v>1</v>
      </c>
      <c r="J2067" s="60">
        <f t="shared" ca="1" si="497"/>
        <v>1.7316470100000001</v>
      </c>
      <c r="K2067" s="60">
        <f t="shared" ca="1" si="498"/>
        <v>0.73164700999999999</v>
      </c>
      <c r="L2067" s="64">
        <f>IF(VLOOKUP(A2067,$U$12:$AD$125,8)=VLOOKUP(A2066,$U$12:$AD$125,8),0,VLOOKUP(A2067,U$12:$AD$125,8))</f>
        <v>0</v>
      </c>
      <c r="M2067" s="65">
        <f>IF(L2067&gt;0,VLOOKUP(L2067,T$12:$AC$125,7),0)</f>
        <v>0</v>
      </c>
      <c r="N2067" s="60">
        <f t="shared" si="499"/>
        <v>0</v>
      </c>
      <c r="O2067" s="60">
        <f t="shared" ca="1" si="500"/>
        <v>0.73164700999999999</v>
      </c>
      <c r="P2067" s="66" t="str">
        <f t="shared" si="501"/>
        <v>A+J=</v>
      </c>
      <c r="Q2067" s="67">
        <f t="shared" si="502"/>
        <v>45882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</row>
    <row r="2068" spans="1:147" x14ac:dyDescent="0.2">
      <c r="A2068" s="59">
        <f t="shared" si="503"/>
        <v>45434</v>
      </c>
      <c r="B2068" s="70">
        <f t="shared" ca="1" si="492"/>
        <v>1.73253104</v>
      </c>
      <c r="C2068" s="60">
        <f t="shared" si="493"/>
        <v>1</v>
      </c>
      <c r="D2068" s="61">
        <f ca="1">IF(A2068&lt;$B$1,VLOOKUP(A2068,[1]DI!$A$4:$B$15000,2,FALSE),0)</f>
        <v>0.104</v>
      </c>
      <c r="E2068" s="60">
        <f t="shared" ca="1" si="494"/>
        <v>3.927E-4</v>
      </c>
      <c r="F2068" s="62">
        <f t="shared" si="504"/>
        <v>1.3</v>
      </c>
      <c r="G2068" s="63">
        <f t="shared" ca="1" si="495"/>
        <v>1.00051051</v>
      </c>
      <c r="H2068" s="60">
        <f ca="1">TRUNC(PRODUCT(G$10:G2067),15)</f>
        <v>1.7325310371249401</v>
      </c>
      <c r="I2068" s="60">
        <f t="shared" si="496"/>
        <v>1</v>
      </c>
      <c r="J2068" s="60">
        <f t="shared" ca="1" si="497"/>
        <v>1.73253104</v>
      </c>
      <c r="K2068" s="60">
        <f t="shared" ca="1" si="498"/>
        <v>0.73253104000000002</v>
      </c>
      <c r="L2068" s="64">
        <f>IF(VLOOKUP(A2068,$U$12:$AD$125,8)=VLOOKUP(A2067,$U$12:$AD$125,8),0,VLOOKUP(A2068,U$12:$AD$125,8))</f>
        <v>0</v>
      </c>
      <c r="M2068" s="65">
        <f>IF(L2068&gt;0,VLOOKUP(L2068,T$12:$AC$125,7),0)</f>
        <v>0</v>
      </c>
      <c r="N2068" s="60">
        <f t="shared" si="499"/>
        <v>0</v>
      </c>
      <c r="O2068" s="60">
        <f t="shared" ca="1" si="500"/>
        <v>0.73253104000000002</v>
      </c>
      <c r="P2068" s="66" t="str">
        <f t="shared" si="501"/>
        <v>A+J=</v>
      </c>
      <c r="Q2068" s="67">
        <f t="shared" si="502"/>
        <v>45882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</row>
    <row r="2069" spans="1:147" x14ac:dyDescent="0.2">
      <c r="A2069" s="59">
        <f t="shared" si="503"/>
        <v>45435</v>
      </c>
      <c r="B2069" s="70">
        <f t="shared" ca="1" si="492"/>
        <v>1.7334155099999999</v>
      </c>
      <c r="C2069" s="60">
        <f t="shared" si="493"/>
        <v>1</v>
      </c>
      <c r="D2069" s="61">
        <f ca="1">IF(A2069&lt;$B$1,VLOOKUP(A2069,[1]DI!$A$4:$B$15000,2,FALSE),0)</f>
        <v>0.104</v>
      </c>
      <c r="E2069" s="60">
        <f t="shared" ca="1" si="494"/>
        <v>3.927E-4</v>
      </c>
      <c r="F2069" s="62">
        <f t="shared" si="504"/>
        <v>1.3</v>
      </c>
      <c r="G2069" s="63">
        <f t="shared" ca="1" si="495"/>
        <v>1.00051051</v>
      </c>
      <c r="H2069" s="60">
        <f ca="1">TRUNC(PRODUCT(G$10:G2068),15)</f>
        <v>1.7334155115447001</v>
      </c>
      <c r="I2069" s="60">
        <f t="shared" si="496"/>
        <v>1</v>
      </c>
      <c r="J2069" s="60">
        <f t="shared" ca="1" si="497"/>
        <v>1.7334155099999999</v>
      </c>
      <c r="K2069" s="60">
        <f t="shared" ca="1" si="498"/>
        <v>0.73341551000000005</v>
      </c>
      <c r="L2069" s="64">
        <f>IF(VLOOKUP(A2069,$U$12:$AD$125,8)=VLOOKUP(A2068,$U$12:$AD$125,8),0,VLOOKUP(A2069,U$12:$AD$125,8))</f>
        <v>0</v>
      </c>
      <c r="M2069" s="65">
        <f>IF(L2069&gt;0,VLOOKUP(L2069,T$12:$AC$125,7),0)</f>
        <v>0</v>
      </c>
      <c r="N2069" s="60">
        <f t="shared" si="499"/>
        <v>0</v>
      </c>
      <c r="O2069" s="60">
        <f t="shared" ca="1" si="500"/>
        <v>0.73341551000000005</v>
      </c>
      <c r="P2069" s="66" t="str">
        <f t="shared" si="501"/>
        <v>A+J=</v>
      </c>
      <c r="Q2069" s="67">
        <f t="shared" si="502"/>
        <v>45882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</row>
    <row r="2070" spans="1:147" x14ac:dyDescent="0.2">
      <c r="A2070" s="59">
        <f t="shared" si="503"/>
        <v>45436</v>
      </c>
      <c r="B2070" s="70">
        <f t="shared" ca="1" si="492"/>
        <v>1.7343004400000002</v>
      </c>
      <c r="C2070" s="60">
        <f t="shared" si="493"/>
        <v>1</v>
      </c>
      <c r="D2070" s="61">
        <f ca="1">IF(A2070&lt;$B$1,VLOOKUP(A2070,[1]DI!$A$4:$B$15000,2,FALSE),0)</f>
        <v>0.104</v>
      </c>
      <c r="E2070" s="60">
        <f t="shared" ca="1" si="494"/>
        <v>3.927E-4</v>
      </c>
      <c r="F2070" s="62">
        <f t="shared" si="504"/>
        <v>1.3</v>
      </c>
      <c r="G2070" s="63">
        <f t="shared" ca="1" si="495"/>
        <v>1.00051051</v>
      </c>
      <c r="H2070" s="60">
        <f ca="1">TRUNC(PRODUCT(G$10:G2069),15)</f>
        <v>1.7343004374975</v>
      </c>
      <c r="I2070" s="60">
        <f t="shared" si="496"/>
        <v>1</v>
      </c>
      <c r="J2070" s="60">
        <f t="shared" ca="1" si="497"/>
        <v>1.7343004399999999</v>
      </c>
      <c r="K2070" s="60">
        <f t="shared" ca="1" si="498"/>
        <v>0.73430044000000005</v>
      </c>
      <c r="L2070" s="64">
        <f>IF(VLOOKUP(A2070,$U$12:$AD$125,8)=VLOOKUP(A2069,$U$12:$AD$125,8),0,VLOOKUP(A2070,U$12:$AD$125,8))</f>
        <v>0</v>
      </c>
      <c r="M2070" s="65">
        <f>IF(L2070&gt;0,VLOOKUP(L2070,T$12:$AC$125,7),0)</f>
        <v>0</v>
      </c>
      <c r="N2070" s="60">
        <f t="shared" si="499"/>
        <v>0</v>
      </c>
      <c r="O2070" s="60">
        <f t="shared" ca="1" si="500"/>
        <v>0.73430044000000005</v>
      </c>
      <c r="P2070" s="66" t="str">
        <f t="shared" si="501"/>
        <v>A+J=</v>
      </c>
      <c r="Q2070" s="67">
        <f t="shared" si="502"/>
        <v>45882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</row>
    <row r="2071" spans="1:147" x14ac:dyDescent="0.2">
      <c r="A2071" s="59">
        <f t="shared" si="503"/>
        <v>45437</v>
      </c>
      <c r="B2071" s="70">
        <f t="shared" ca="1" si="492"/>
        <v>1.7351858199999999</v>
      </c>
      <c r="C2071" s="60">
        <f t="shared" si="493"/>
        <v>1</v>
      </c>
      <c r="D2071" s="61">
        <f ca="1">IF(A2071&lt;$B$1,VLOOKUP(A2071,[1]DI!$A$4:$B$15000,2,FALSE),0)</f>
        <v>0</v>
      </c>
      <c r="E2071" s="60">
        <f t="shared" ca="1" si="494"/>
        <v>0</v>
      </c>
      <c r="F2071" s="62">
        <f t="shared" si="504"/>
        <v>1.3</v>
      </c>
      <c r="G2071" s="63">
        <f t="shared" ca="1" si="495"/>
        <v>1</v>
      </c>
      <c r="H2071" s="60">
        <f ca="1">TRUNC(PRODUCT(G$10:G2070),15)</f>
        <v>1.73518581521385</v>
      </c>
      <c r="I2071" s="60">
        <f t="shared" si="496"/>
        <v>1</v>
      </c>
      <c r="J2071" s="60">
        <f t="shared" ca="1" si="497"/>
        <v>1.7351858200000001</v>
      </c>
      <c r="K2071" s="60">
        <f t="shared" ca="1" si="498"/>
        <v>0.73518581999999999</v>
      </c>
      <c r="L2071" s="64">
        <f>IF(VLOOKUP(A2071,$U$12:$AD$125,8)=VLOOKUP(A2070,$U$12:$AD$125,8),0,VLOOKUP(A2071,U$12:$AD$125,8))</f>
        <v>0</v>
      </c>
      <c r="M2071" s="65">
        <f>IF(L2071&gt;0,VLOOKUP(L2071,T$12:$AC$125,7),0)</f>
        <v>0</v>
      </c>
      <c r="N2071" s="60">
        <f t="shared" si="499"/>
        <v>0</v>
      </c>
      <c r="O2071" s="60">
        <f t="shared" ca="1" si="500"/>
        <v>0.73518581999999999</v>
      </c>
      <c r="P2071" s="66" t="str">
        <f t="shared" si="501"/>
        <v>A+J=</v>
      </c>
      <c r="Q2071" s="67">
        <f t="shared" si="502"/>
        <v>45882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</row>
    <row r="2072" spans="1:147" x14ac:dyDescent="0.2">
      <c r="A2072" s="59">
        <f t="shared" si="503"/>
        <v>45438</v>
      </c>
      <c r="B2072" s="70">
        <f t="shared" ca="1" si="492"/>
        <v>1.7351858199999999</v>
      </c>
      <c r="C2072" s="60">
        <f t="shared" si="493"/>
        <v>1</v>
      </c>
      <c r="D2072" s="61">
        <f ca="1">IF(A2072&lt;$B$1,VLOOKUP(A2072,[1]DI!$A$4:$B$15000,2,FALSE),0)</f>
        <v>0</v>
      </c>
      <c r="E2072" s="60">
        <f t="shared" ca="1" si="494"/>
        <v>0</v>
      </c>
      <c r="F2072" s="62">
        <f t="shared" si="504"/>
        <v>1.3</v>
      </c>
      <c r="G2072" s="63">
        <f t="shared" ca="1" si="495"/>
        <v>1</v>
      </c>
      <c r="H2072" s="60">
        <f ca="1">TRUNC(PRODUCT(G$10:G2071),15)</f>
        <v>1.73518581521385</v>
      </c>
      <c r="I2072" s="60">
        <f t="shared" si="496"/>
        <v>1</v>
      </c>
      <c r="J2072" s="60">
        <f t="shared" ca="1" si="497"/>
        <v>1.7351858200000001</v>
      </c>
      <c r="K2072" s="60">
        <f t="shared" ca="1" si="498"/>
        <v>0.73518581999999999</v>
      </c>
      <c r="L2072" s="64">
        <f>IF(VLOOKUP(A2072,$U$12:$AD$125,8)=VLOOKUP(A2071,$U$12:$AD$125,8),0,VLOOKUP(A2072,U$12:$AD$125,8))</f>
        <v>0</v>
      </c>
      <c r="M2072" s="65">
        <f>IF(L2072&gt;0,VLOOKUP(L2072,T$12:$AC$125,7),0)</f>
        <v>0</v>
      </c>
      <c r="N2072" s="60">
        <f t="shared" si="499"/>
        <v>0</v>
      </c>
      <c r="O2072" s="60">
        <f t="shared" ca="1" si="500"/>
        <v>0.73518581999999999</v>
      </c>
      <c r="P2072" s="66" t="str">
        <f t="shared" si="501"/>
        <v>A+J=</v>
      </c>
      <c r="Q2072" s="67">
        <f t="shared" si="502"/>
        <v>45882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</row>
    <row r="2073" spans="1:147" x14ac:dyDescent="0.2">
      <c r="A2073" s="59">
        <f t="shared" si="503"/>
        <v>45439</v>
      </c>
      <c r="B2073" s="70">
        <f t="shared" ca="1" si="492"/>
        <v>1.7351858199999999</v>
      </c>
      <c r="C2073" s="60">
        <f t="shared" si="493"/>
        <v>1</v>
      </c>
      <c r="D2073" s="61">
        <f ca="1">IF(A2073&lt;$B$1,VLOOKUP(A2073,[1]DI!$A$4:$B$15000,2,FALSE),0)</f>
        <v>0.104</v>
      </c>
      <c r="E2073" s="60">
        <f t="shared" ca="1" si="494"/>
        <v>3.927E-4</v>
      </c>
      <c r="F2073" s="62">
        <f t="shared" si="504"/>
        <v>1.3</v>
      </c>
      <c r="G2073" s="63">
        <f t="shared" ca="1" si="495"/>
        <v>1.00051051</v>
      </c>
      <c r="H2073" s="60">
        <f ca="1">TRUNC(PRODUCT(G$10:G2072),15)</f>
        <v>1.73518581521385</v>
      </c>
      <c r="I2073" s="60">
        <f t="shared" si="496"/>
        <v>1</v>
      </c>
      <c r="J2073" s="60">
        <f t="shared" ca="1" si="497"/>
        <v>1.7351858200000001</v>
      </c>
      <c r="K2073" s="60">
        <f t="shared" ca="1" si="498"/>
        <v>0.73518581999999999</v>
      </c>
      <c r="L2073" s="64">
        <f>IF(VLOOKUP(A2073,$U$12:$AD$125,8)=VLOOKUP(A2072,$U$12:$AD$125,8),0,VLOOKUP(A2073,U$12:$AD$125,8))</f>
        <v>0</v>
      </c>
      <c r="M2073" s="65">
        <f>IF(L2073&gt;0,VLOOKUP(L2073,T$12:$AC$125,7),0)</f>
        <v>0</v>
      </c>
      <c r="N2073" s="60">
        <f t="shared" si="499"/>
        <v>0</v>
      </c>
      <c r="O2073" s="60">
        <f t="shared" ca="1" si="500"/>
        <v>0.73518581999999999</v>
      </c>
      <c r="P2073" s="66" t="str">
        <f t="shared" si="501"/>
        <v>A+J=</v>
      </c>
      <c r="Q2073" s="67">
        <f t="shared" si="502"/>
        <v>45882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</row>
    <row r="2074" spans="1:147" x14ac:dyDescent="0.2">
      <c r="A2074" s="59">
        <f t="shared" si="503"/>
        <v>45440</v>
      </c>
      <c r="B2074" s="70">
        <f t="shared" ca="1" si="492"/>
        <v>1.73607164</v>
      </c>
      <c r="C2074" s="60">
        <f t="shared" si="493"/>
        <v>1</v>
      </c>
      <c r="D2074" s="61">
        <f ca="1">IF(A2074&lt;$B$1,VLOOKUP(A2074,[1]DI!$A$4:$B$15000,2,FALSE),0)</f>
        <v>0.104</v>
      </c>
      <c r="E2074" s="60">
        <f t="shared" ca="1" si="494"/>
        <v>3.927E-4</v>
      </c>
      <c r="F2074" s="62">
        <f t="shared" si="504"/>
        <v>1.3</v>
      </c>
      <c r="G2074" s="63">
        <f t="shared" ca="1" si="495"/>
        <v>1.00051051</v>
      </c>
      <c r="H2074" s="60">
        <f ca="1">TRUNC(PRODUCT(G$10:G2073),15)</f>
        <v>1.73607164492437</v>
      </c>
      <c r="I2074" s="60">
        <f t="shared" si="496"/>
        <v>1</v>
      </c>
      <c r="J2074" s="60">
        <f t="shared" ca="1" si="497"/>
        <v>1.73607164</v>
      </c>
      <c r="K2074" s="60">
        <f t="shared" ca="1" si="498"/>
        <v>0.73607164000000003</v>
      </c>
      <c r="L2074" s="64">
        <f>IF(VLOOKUP(A2074,$U$12:$AD$125,8)=VLOOKUP(A2073,$U$12:$AD$125,8),0,VLOOKUP(A2074,U$12:$AD$125,8))</f>
        <v>0</v>
      </c>
      <c r="M2074" s="65">
        <f>IF(L2074&gt;0,VLOOKUP(L2074,T$12:$AC$125,7),0)</f>
        <v>0</v>
      </c>
      <c r="N2074" s="60">
        <f t="shared" si="499"/>
        <v>0</v>
      </c>
      <c r="O2074" s="60">
        <f t="shared" ca="1" si="500"/>
        <v>0.73607164000000003</v>
      </c>
      <c r="P2074" s="66" t="str">
        <f t="shared" si="501"/>
        <v>A+J=</v>
      </c>
      <c r="Q2074" s="67">
        <f t="shared" si="502"/>
        <v>45882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</row>
    <row r="2075" spans="1:147" x14ac:dyDescent="0.2">
      <c r="A2075" s="59">
        <f t="shared" si="503"/>
        <v>45441</v>
      </c>
      <c r="B2075" s="70">
        <f t="shared" ca="1" si="492"/>
        <v>1.73695793</v>
      </c>
      <c r="C2075" s="60">
        <f t="shared" si="493"/>
        <v>1</v>
      </c>
      <c r="D2075" s="61">
        <f ca="1">IF(A2075&lt;$B$1,VLOOKUP(A2075,[1]DI!$A$4:$B$15000,2,FALSE),0)</f>
        <v>0.104</v>
      </c>
      <c r="E2075" s="60">
        <f t="shared" ca="1" si="494"/>
        <v>3.927E-4</v>
      </c>
      <c r="F2075" s="62">
        <f t="shared" si="504"/>
        <v>1.3</v>
      </c>
      <c r="G2075" s="63">
        <f t="shared" ca="1" si="495"/>
        <v>1.00051051</v>
      </c>
      <c r="H2075" s="60">
        <f ca="1">TRUNC(PRODUCT(G$10:G2074),15)</f>
        <v>1.7369579268598201</v>
      </c>
      <c r="I2075" s="60">
        <f t="shared" si="496"/>
        <v>1</v>
      </c>
      <c r="J2075" s="60">
        <f t="shared" ca="1" si="497"/>
        <v>1.73695793</v>
      </c>
      <c r="K2075" s="60">
        <f t="shared" ca="1" si="498"/>
        <v>0.73695792999999998</v>
      </c>
      <c r="L2075" s="64">
        <f>IF(VLOOKUP(A2075,$U$12:$AD$125,8)=VLOOKUP(A2074,$U$12:$AD$125,8),0,VLOOKUP(A2075,U$12:$AD$125,8))</f>
        <v>0</v>
      </c>
      <c r="M2075" s="65">
        <f>IF(L2075&gt;0,VLOOKUP(L2075,T$12:$AC$125,7),0)</f>
        <v>0</v>
      </c>
      <c r="N2075" s="60">
        <f t="shared" si="499"/>
        <v>0</v>
      </c>
      <c r="O2075" s="60">
        <f t="shared" ca="1" si="500"/>
        <v>0.73695792999999998</v>
      </c>
      <c r="P2075" s="66" t="str">
        <f t="shared" si="501"/>
        <v>A+J=</v>
      </c>
      <c r="Q2075" s="67">
        <f t="shared" si="502"/>
        <v>45882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</row>
    <row r="2076" spans="1:147" x14ac:dyDescent="0.2">
      <c r="A2076" s="59">
        <f t="shared" si="503"/>
        <v>45442</v>
      </c>
      <c r="B2076" s="70">
        <f t="shared" ca="1" si="492"/>
        <v>1.7378446599999999</v>
      </c>
      <c r="C2076" s="60">
        <f t="shared" si="493"/>
        <v>1</v>
      </c>
      <c r="D2076" s="61">
        <f ca="1">IF(A2076&lt;$B$1,VLOOKUP(A2076,[1]DI!$A$4:$B$15000,2,FALSE),0)</f>
        <v>0</v>
      </c>
      <c r="E2076" s="60">
        <f t="shared" ca="1" si="494"/>
        <v>0</v>
      </c>
      <c r="F2076" s="62">
        <f t="shared" si="504"/>
        <v>1.3</v>
      </c>
      <c r="G2076" s="63">
        <f t="shared" ca="1" si="495"/>
        <v>1</v>
      </c>
      <c r="H2076" s="60">
        <f ca="1">TRUNC(PRODUCT(G$10:G2075),15)</f>
        <v>1.7378446612510601</v>
      </c>
      <c r="I2076" s="60">
        <f t="shared" si="496"/>
        <v>1</v>
      </c>
      <c r="J2076" s="60">
        <f t="shared" ca="1" si="497"/>
        <v>1.7378446599999999</v>
      </c>
      <c r="K2076" s="60">
        <f t="shared" ca="1" si="498"/>
        <v>0.73784466000000004</v>
      </c>
      <c r="L2076" s="64">
        <f>IF(VLOOKUP(A2076,$U$12:$AD$125,8)=VLOOKUP(A2075,$U$12:$AD$125,8),0,VLOOKUP(A2076,U$12:$AD$125,8))</f>
        <v>0</v>
      </c>
      <c r="M2076" s="65">
        <f>IF(L2076&gt;0,VLOOKUP(L2076,T$12:$AC$125,7),0)</f>
        <v>0</v>
      </c>
      <c r="N2076" s="60">
        <f t="shared" si="499"/>
        <v>0</v>
      </c>
      <c r="O2076" s="60">
        <f t="shared" ca="1" si="500"/>
        <v>0.73784466000000004</v>
      </c>
      <c r="P2076" s="66" t="str">
        <f t="shared" si="501"/>
        <v>A+J=</v>
      </c>
      <c r="Q2076" s="67">
        <f t="shared" si="502"/>
        <v>45882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</row>
    <row r="2077" spans="1:147" x14ac:dyDescent="0.2">
      <c r="A2077" s="59">
        <f t="shared" si="503"/>
        <v>45443</v>
      </c>
      <c r="B2077" s="70">
        <f t="shared" ca="1" si="492"/>
        <v>1.7378446599999999</v>
      </c>
      <c r="C2077" s="60">
        <f t="shared" si="493"/>
        <v>1</v>
      </c>
      <c r="D2077" s="61">
        <f ca="1">IF(A2077&lt;$B$1,VLOOKUP(A2077,[1]DI!$A$4:$B$15000,2,FALSE),0)</f>
        <v>0.104</v>
      </c>
      <c r="E2077" s="60">
        <f t="shared" ca="1" si="494"/>
        <v>3.927E-4</v>
      </c>
      <c r="F2077" s="62">
        <f t="shared" si="504"/>
        <v>1.3</v>
      </c>
      <c r="G2077" s="63">
        <f t="shared" ca="1" si="495"/>
        <v>1.00051051</v>
      </c>
      <c r="H2077" s="60">
        <f ca="1">TRUNC(PRODUCT(G$10:G2076),15)</f>
        <v>1.7378446612510601</v>
      </c>
      <c r="I2077" s="60">
        <f t="shared" si="496"/>
        <v>1</v>
      </c>
      <c r="J2077" s="60">
        <f t="shared" ca="1" si="497"/>
        <v>1.7378446599999999</v>
      </c>
      <c r="K2077" s="60">
        <f t="shared" ca="1" si="498"/>
        <v>0.73784466000000004</v>
      </c>
      <c r="L2077" s="64">
        <f>IF(VLOOKUP(A2077,$U$12:$AD$125,8)=VLOOKUP(A2076,$U$12:$AD$125,8),0,VLOOKUP(A2077,U$12:$AD$125,8))</f>
        <v>0</v>
      </c>
      <c r="M2077" s="65">
        <f>IF(L2077&gt;0,VLOOKUP(L2077,T$12:$AC$125,7),0)</f>
        <v>0</v>
      </c>
      <c r="N2077" s="60">
        <f t="shared" si="499"/>
        <v>0</v>
      </c>
      <c r="O2077" s="60">
        <f t="shared" ca="1" si="500"/>
        <v>0.73784466000000004</v>
      </c>
      <c r="P2077" s="66" t="str">
        <f t="shared" si="501"/>
        <v>A+J=</v>
      </c>
      <c r="Q2077" s="67">
        <f t="shared" si="502"/>
        <v>45882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</row>
    <row r="2078" spans="1:147" x14ac:dyDescent="0.2">
      <c r="A2078" s="59">
        <f t="shared" si="503"/>
        <v>45444</v>
      </c>
      <c r="B2078" s="70">
        <f t="shared" ca="1" si="492"/>
        <v>1.73873185</v>
      </c>
      <c r="C2078" s="60">
        <f t="shared" si="493"/>
        <v>1</v>
      </c>
      <c r="D2078" s="61">
        <f ca="1">IF(A2078&lt;$B$1,VLOOKUP(A2078,[1]DI!$A$4:$B$15000,2,FALSE),0)</f>
        <v>0</v>
      </c>
      <c r="E2078" s="60">
        <f t="shared" ca="1" si="494"/>
        <v>0</v>
      </c>
      <c r="F2078" s="62">
        <f t="shared" si="504"/>
        <v>1.3</v>
      </c>
      <c r="G2078" s="63">
        <f t="shared" ca="1" si="495"/>
        <v>1</v>
      </c>
      <c r="H2078" s="60">
        <f ca="1">TRUNC(PRODUCT(G$10:G2077),15)</f>
        <v>1.7387318483290799</v>
      </c>
      <c r="I2078" s="60">
        <f t="shared" si="496"/>
        <v>1</v>
      </c>
      <c r="J2078" s="60">
        <f t="shared" ca="1" si="497"/>
        <v>1.73873185</v>
      </c>
      <c r="K2078" s="60">
        <f t="shared" ca="1" si="498"/>
        <v>0.73873184999999997</v>
      </c>
      <c r="L2078" s="64">
        <f>IF(VLOOKUP(A2078,$U$12:$AD$125,8)=VLOOKUP(A2077,$U$12:$AD$125,8),0,VLOOKUP(A2078,U$12:$AD$125,8))</f>
        <v>0</v>
      </c>
      <c r="M2078" s="65">
        <f>IF(L2078&gt;0,VLOOKUP(L2078,T$12:$AC$125,7),0)</f>
        <v>0</v>
      </c>
      <c r="N2078" s="60">
        <f t="shared" si="499"/>
        <v>0</v>
      </c>
      <c r="O2078" s="60">
        <f t="shared" ca="1" si="500"/>
        <v>0.73873184999999997</v>
      </c>
      <c r="P2078" s="66" t="str">
        <f t="shared" si="501"/>
        <v>A+J=</v>
      </c>
      <c r="Q2078" s="67">
        <f t="shared" si="502"/>
        <v>45882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</row>
    <row r="2079" spans="1:147" x14ac:dyDescent="0.2">
      <c r="A2079" s="59">
        <f t="shared" si="503"/>
        <v>45445</v>
      </c>
      <c r="B2079" s="70">
        <f t="shared" ca="1" si="492"/>
        <v>1.73873185</v>
      </c>
      <c r="C2079" s="60">
        <f t="shared" si="493"/>
        <v>1</v>
      </c>
      <c r="D2079" s="61">
        <f ca="1">IF(A2079&lt;$B$1,VLOOKUP(A2079,[1]DI!$A$4:$B$15000,2,FALSE),0)</f>
        <v>0</v>
      </c>
      <c r="E2079" s="60">
        <f t="shared" ca="1" si="494"/>
        <v>0</v>
      </c>
      <c r="F2079" s="62">
        <f t="shared" si="504"/>
        <v>1.3</v>
      </c>
      <c r="G2079" s="63">
        <f t="shared" ca="1" si="495"/>
        <v>1</v>
      </c>
      <c r="H2079" s="60">
        <f ca="1">TRUNC(PRODUCT(G$10:G2078),15)</f>
        <v>1.7387318483290799</v>
      </c>
      <c r="I2079" s="60">
        <f t="shared" si="496"/>
        <v>1</v>
      </c>
      <c r="J2079" s="60">
        <f t="shared" ca="1" si="497"/>
        <v>1.73873185</v>
      </c>
      <c r="K2079" s="60">
        <f t="shared" ca="1" si="498"/>
        <v>0.73873184999999997</v>
      </c>
      <c r="L2079" s="64">
        <f>IF(VLOOKUP(A2079,$U$12:$AD$125,8)=VLOOKUP(A2078,$U$12:$AD$125,8),0,VLOOKUP(A2079,U$12:$AD$125,8))</f>
        <v>0</v>
      </c>
      <c r="M2079" s="65">
        <f>IF(L2079&gt;0,VLOOKUP(L2079,T$12:$AC$125,7),0)</f>
        <v>0</v>
      </c>
      <c r="N2079" s="60">
        <f t="shared" si="499"/>
        <v>0</v>
      </c>
      <c r="O2079" s="60">
        <f t="shared" ca="1" si="500"/>
        <v>0.73873184999999997</v>
      </c>
      <c r="P2079" s="66" t="str">
        <f t="shared" si="501"/>
        <v>A+J=</v>
      </c>
      <c r="Q2079" s="67">
        <f t="shared" si="502"/>
        <v>45882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</row>
    <row r="2080" spans="1:147" x14ac:dyDescent="0.2">
      <c r="A2080" s="59">
        <f t="shared" si="503"/>
        <v>45446</v>
      </c>
      <c r="B2080" s="70">
        <f t="shared" ca="1" si="492"/>
        <v>1.73873185</v>
      </c>
      <c r="C2080" s="60">
        <f t="shared" si="493"/>
        <v>1</v>
      </c>
      <c r="D2080" s="61">
        <f ca="1">IF(A2080&lt;$B$1,VLOOKUP(A2080,[1]DI!$A$4:$B$15000,2,FALSE),0)</f>
        <v>0.104</v>
      </c>
      <c r="E2080" s="60">
        <f t="shared" ca="1" si="494"/>
        <v>3.927E-4</v>
      </c>
      <c r="F2080" s="62">
        <f t="shared" si="504"/>
        <v>1.3</v>
      </c>
      <c r="G2080" s="63">
        <f t="shared" ca="1" si="495"/>
        <v>1.00051051</v>
      </c>
      <c r="H2080" s="60">
        <f ca="1">TRUNC(PRODUCT(G$10:G2079),15)</f>
        <v>1.7387318483290799</v>
      </c>
      <c r="I2080" s="60">
        <f t="shared" si="496"/>
        <v>1</v>
      </c>
      <c r="J2080" s="60">
        <f t="shared" ca="1" si="497"/>
        <v>1.73873185</v>
      </c>
      <c r="K2080" s="60">
        <f t="shared" ca="1" si="498"/>
        <v>0.73873184999999997</v>
      </c>
      <c r="L2080" s="64">
        <f>IF(VLOOKUP(A2080,$U$12:$AD$125,8)=VLOOKUP(A2079,$U$12:$AD$125,8),0,VLOOKUP(A2080,U$12:$AD$125,8))</f>
        <v>0</v>
      </c>
      <c r="M2080" s="65">
        <f>IF(L2080&gt;0,VLOOKUP(L2080,T$12:$AC$125,7),0)</f>
        <v>0</v>
      </c>
      <c r="N2080" s="60">
        <f t="shared" si="499"/>
        <v>0</v>
      </c>
      <c r="O2080" s="60">
        <f t="shared" ca="1" si="500"/>
        <v>0.73873184999999997</v>
      </c>
      <c r="P2080" s="66" t="str">
        <f t="shared" si="501"/>
        <v>A+J=</v>
      </c>
      <c r="Q2080" s="67">
        <f t="shared" si="502"/>
        <v>45882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</row>
    <row r="2081" spans="1:147" x14ac:dyDescent="0.2">
      <c r="A2081" s="59">
        <f t="shared" si="503"/>
        <v>45447</v>
      </c>
      <c r="B2081" s="70">
        <f t="shared" ca="1" si="492"/>
        <v>1.7396194899999999</v>
      </c>
      <c r="C2081" s="60">
        <f t="shared" si="493"/>
        <v>1</v>
      </c>
      <c r="D2081" s="61">
        <f ca="1">IF(A2081&lt;$B$1,VLOOKUP(A2081,[1]DI!$A$4:$B$15000,2,FALSE),0)</f>
        <v>0.104</v>
      </c>
      <c r="E2081" s="60">
        <f t="shared" ca="1" si="494"/>
        <v>3.927E-4</v>
      </c>
      <c r="F2081" s="62">
        <f t="shared" si="504"/>
        <v>1.3</v>
      </c>
      <c r="G2081" s="63">
        <f t="shared" ca="1" si="495"/>
        <v>1.00051051</v>
      </c>
      <c r="H2081" s="60">
        <f ca="1">TRUNC(PRODUCT(G$10:G2080),15)</f>
        <v>1.73961948832497</v>
      </c>
      <c r="I2081" s="60">
        <f t="shared" si="496"/>
        <v>1</v>
      </c>
      <c r="J2081" s="60">
        <f t="shared" ca="1" si="497"/>
        <v>1.7396194899999999</v>
      </c>
      <c r="K2081" s="60">
        <f t="shared" ca="1" si="498"/>
        <v>0.73961949000000005</v>
      </c>
      <c r="L2081" s="64">
        <f>IF(VLOOKUP(A2081,$U$12:$AD$125,8)=VLOOKUP(A2080,$U$12:$AD$125,8),0,VLOOKUP(A2081,U$12:$AD$125,8))</f>
        <v>0</v>
      </c>
      <c r="M2081" s="65">
        <f>IF(L2081&gt;0,VLOOKUP(L2081,T$12:$AC$125,7),0)</f>
        <v>0</v>
      </c>
      <c r="N2081" s="60">
        <f t="shared" si="499"/>
        <v>0</v>
      </c>
      <c r="O2081" s="60">
        <f t="shared" ca="1" si="500"/>
        <v>0.73961949000000005</v>
      </c>
      <c r="P2081" s="66" t="str">
        <f t="shared" si="501"/>
        <v>A+J=</v>
      </c>
      <c r="Q2081" s="67">
        <f t="shared" si="502"/>
        <v>45882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</row>
    <row r="2082" spans="1:147" x14ac:dyDescent="0.2">
      <c r="A2082" s="59">
        <f t="shared" si="503"/>
        <v>45448</v>
      </c>
      <c r="B2082" s="70">
        <f t="shared" ca="1" si="492"/>
        <v>1.7405075800000001</v>
      </c>
      <c r="C2082" s="60">
        <f t="shared" si="493"/>
        <v>1</v>
      </c>
      <c r="D2082" s="61">
        <f ca="1">IF(A2082&lt;$B$1,VLOOKUP(A2082,[1]DI!$A$4:$B$15000,2,FALSE),0)</f>
        <v>0.104</v>
      </c>
      <c r="E2082" s="60">
        <f t="shared" ca="1" si="494"/>
        <v>3.927E-4</v>
      </c>
      <c r="F2082" s="62">
        <f t="shared" si="504"/>
        <v>1.3</v>
      </c>
      <c r="G2082" s="63">
        <f t="shared" ca="1" si="495"/>
        <v>1.00051051</v>
      </c>
      <c r="H2082" s="60">
        <f ca="1">TRUNC(PRODUCT(G$10:G2081),15)</f>
        <v>1.74050758146995</v>
      </c>
      <c r="I2082" s="60">
        <f t="shared" si="496"/>
        <v>1</v>
      </c>
      <c r="J2082" s="60">
        <f t="shared" ca="1" si="497"/>
        <v>1.7405075800000001</v>
      </c>
      <c r="K2082" s="60">
        <f t="shared" ca="1" si="498"/>
        <v>0.74050758000000005</v>
      </c>
      <c r="L2082" s="64">
        <f>IF(VLOOKUP(A2082,$U$12:$AD$125,8)=VLOOKUP(A2081,$U$12:$AD$125,8),0,VLOOKUP(A2082,U$12:$AD$125,8))</f>
        <v>0</v>
      </c>
      <c r="M2082" s="65">
        <f>IF(L2082&gt;0,VLOOKUP(L2082,T$12:$AC$125,7),0)</f>
        <v>0</v>
      </c>
      <c r="N2082" s="60">
        <f t="shared" si="499"/>
        <v>0</v>
      </c>
      <c r="O2082" s="60">
        <f t="shared" ca="1" si="500"/>
        <v>0.74050758000000005</v>
      </c>
      <c r="P2082" s="66" t="str">
        <f t="shared" si="501"/>
        <v>A+J=</v>
      </c>
      <c r="Q2082" s="67">
        <f t="shared" si="502"/>
        <v>45882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</row>
    <row r="2083" spans="1:147" x14ac:dyDescent="0.2">
      <c r="A2083" s="59">
        <f t="shared" si="503"/>
        <v>45449</v>
      </c>
      <c r="B2083" s="70">
        <f t="shared" ca="1" si="492"/>
        <v>1.74139613</v>
      </c>
      <c r="C2083" s="60">
        <f t="shared" si="493"/>
        <v>1</v>
      </c>
      <c r="D2083" s="61">
        <f ca="1">IF(A2083&lt;$B$1,VLOOKUP(A2083,[1]DI!$A$4:$B$15000,2,FALSE),0)</f>
        <v>0.104</v>
      </c>
      <c r="E2083" s="60">
        <f t="shared" ca="1" si="494"/>
        <v>3.927E-4</v>
      </c>
      <c r="F2083" s="62">
        <f t="shared" si="504"/>
        <v>1.3</v>
      </c>
      <c r="G2083" s="63">
        <f t="shared" ca="1" si="495"/>
        <v>1.00051051</v>
      </c>
      <c r="H2083" s="60">
        <f ca="1">TRUNC(PRODUCT(G$10:G2082),15)</f>
        <v>1.74139612799537</v>
      </c>
      <c r="I2083" s="60">
        <f t="shared" si="496"/>
        <v>1</v>
      </c>
      <c r="J2083" s="60">
        <f t="shared" ca="1" si="497"/>
        <v>1.74139613</v>
      </c>
      <c r="K2083" s="60">
        <f t="shared" ca="1" si="498"/>
        <v>0.74139613000000004</v>
      </c>
      <c r="L2083" s="64">
        <f>IF(VLOOKUP(A2083,$U$12:$AD$125,8)=VLOOKUP(A2082,$U$12:$AD$125,8),0,VLOOKUP(A2083,U$12:$AD$125,8))</f>
        <v>0</v>
      </c>
      <c r="M2083" s="65">
        <f>IF(L2083&gt;0,VLOOKUP(L2083,T$12:$AC$125,7),0)</f>
        <v>0</v>
      </c>
      <c r="N2083" s="60">
        <f t="shared" si="499"/>
        <v>0</v>
      </c>
      <c r="O2083" s="60">
        <f t="shared" ca="1" si="500"/>
        <v>0.74139613000000004</v>
      </c>
      <c r="P2083" s="66" t="str">
        <f t="shared" si="501"/>
        <v>A+J=</v>
      </c>
      <c r="Q2083" s="67">
        <f t="shared" si="502"/>
        <v>45882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</row>
    <row r="2084" spans="1:147" x14ac:dyDescent="0.2">
      <c r="A2084" s="59">
        <f t="shared" si="503"/>
        <v>45450</v>
      </c>
      <c r="B2084" s="70">
        <f t="shared" ca="1" si="492"/>
        <v>1.74228513</v>
      </c>
      <c r="C2084" s="60">
        <f t="shared" si="493"/>
        <v>1</v>
      </c>
      <c r="D2084" s="61">
        <f ca="1">IF(A2084&lt;$B$1,VLOOKUP(A2084,[1]DI!$A$4:$B$15000,2,FALSE),0)</f>
        <v>0.104</v>
      </c>
      <c r="E2084" s="60">
        <f t="shared" ca="1" si="494"/>
        <v>3.927E-4</v>
      </c>
      <c r="F2084" s="62">
        <f t="shared" si="504"/>
        <v>1.3</v>
      </c>
      <c r="G2084" s="63">
        <f t="shared" ca="1" si="495"/>
        <v>1.00051051</v>
      </c>
      <c r="H2084" s="60">
        <f ca="1">TRUNC(PRODUCT(G$10:G2083),15)</f>
        <v>1.7422851281326699</v>
      </c>
      <c r="I2084" s="60">
        <f t="shared" si="496"/>
        <v>1</v>
      </c>
      <c r="J2084" s="60">
        <f t="shared" ca="1" si="497"/>
        <v>1.74228513</v>
      </c>
      <c r="K2084" s="60">
        <f t="shared" ca="1" si="498"/>
        <v>0.74228512999999996</v>
      </c>
      <c r="L2084" s="64">
        <f>IF(VLOOKUP(A2084,$U$12:$AD$125,8)=VLOOKUP(A2083,$U$12:$AD$125,8),0,VLOOKUP(A2084,U$12:$AD$125,8))</f>
        <v>0</v>
      </c>
      <c r="M2084" s="65">
        <f>IF(L2084&gt;0,VLOOKUP(L2084,T$12:$AC$125,7),0)</f>
        <v>0</v>
      </c>
      <c r="N2084" s="60">
        <f t="shared" si="499"/>
        <v>0</v>
      </c>
      <c r="O2084" s="60">
        <f t="shared" ca="1" si="500"/>
        <v>0.74228512999999996</v>
      </c>
      <c r="P2084" s="66" t="str">
        <f t="shared" si="501"/>
        <v>A+J=</v>
      </c>
      <c r="Q2084" s="67">
        <f t="shared" si="502"/>
        <v>45882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</row>
    <row r="2085" spans="1:147" x14ac:dyDescent="0.2">
      <c r="A2085" s="59">
        <f t="shared" si="503"/>
        <v>45451</v>
      </c>
      <c r="B2085" s="70">
        <f t="shared" ca="1" si="492"/>
        <v>1.74317458</v>
      </c>
      <c r="C2085" s="60">
        <f t="shared" si="493"/>
        <v>1</v>
      </c>
      <c r="D2085" s="61">
        <f ca="1">IF(A2085&lt;$B$1,VLOOKUP(A2085,[1]DI!$A$4:$B$15000,2,FALSE),0)</f>
        <v>0</v>
      </c>
      <c r="E2085" s="60">
        <f t="shared" ca="1" si="494"/>
        <v>0</v>
      </c>
      <c r="F2085" s="62">
        <f t="shared" si="504"/>
        <v>1.3</v>
      </c>
      <c r="G2085" s="63">
        <f t="shared" ca="1" si="495"/>
        <v>1</v>
      </c>
      <c r="H2085" s="60">
        <f ca="1">TRUNC(PRODUCT(G$10:G2084),15)</f>
        <v>1.7431745821134399</v>
      </c>
      <c r="I2085" s="60">
        <f t="shared" si="496"/>
        <v>1</v>
      </c>
      <c r="J2085" s="60">
        <f t="shared" ca="1" si="497"/>
        <v>1.74317458</v>
      </c>
      <c r="K2085" s="60">
        <f t="shared" ca="1" si="498"/>
        <v>0.74317458000000003</v>
      </c>
      <c r="L2085" s="64">
        <f>IF(VLOOKUP(A2085,$U$12:$AD$125,8)=VLOOKUP(A2084,$U$12:$AD$125,8),0,VLOOKUP(A2085,U$12:$AD$125,8))</f>
        <v>0</v>
      </c>
      <c r="M2085" s="65">
        <f>IF(L2085&gt;0,VLOOKUP(L2085,T$12:$AC$125,7),0)</f>
        <v>0</v>
      </c>
      <c r="N2085" s="60">
        <f t="shared" si="499"/>
        <v>0</v>
      </c>
      <c r="O2085" s="60">
        <f t="shared" ca="1" si="500"/>
        <v>0.74317458000000003</v>
      </c>
      <c r="P2085" s="66" t="str">
        <f t="shared" si="501"/>
        <v>A+J=</v>
      </c>
      <c r="Q2085" s="67">
        <f t="shared" si="502"/>
        <v>45882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</row>
    <row r="2086" spans="1:147" x14ac:dyDescent="0.2">
      <c r="A2086" s="59">
        <f t="shared" si="503"/>
        <v>45452</v>
      </c>
      <c r="B2086" s="70">
        <f t="shared" ca="1" si="492"/>
        <v>1.74317458</v>
      </c>
      <c r="C2086" s="60">
        <f t="shared" si="493"/>
        <v>1</v>
      </c>
      <c r="D2086" s="61">
        <f ca="1">IF(A2086&lt;$B$1,VLOOKUP(A2086,[1]DI!$A$4:$B$15000,2,FALSE),0)</f>
        <v>0</v>
      </c>
      <c r="E2086" s="60">
        <f t="shared" ca="1" si="494"/>
        <v>0</v>
      </c>
      <c r="F2086" s="62">
        <f t="shared" si="504"/>
        <v>1.3</v>
      </c>
      <c r="G2086" s="63">
        <f t="shared" ca="1" si="495"/>
        <v>1</v>
      </c>
      <c r="H2086" s="60">
        <f ca="1">TRUNC(PRODUCT(G$10:G2085),15)</f>
        <v>1.7431745821134399</v>
      </c>
      <c r="I2086" s="60">
        <f t="shared" si="496"/>
        <v>1</v>
      </c>
      <c r="J2086" s="60">
        <f t="shared" ca="1" si="497"/>
        <v>1.74317458</v>
      </c>
      <c r="K2086" s="60">
        <f t="shared" ca="1" si="498"/>
        <v>0.74317458000000003</v>
      </c>
      <c r="L2086" s="64">
        <f>IF(VLOOKUP(A2086,$U$12:$AD$125,8)=VLOOKUP(A2085,$U$12:$AD$125,8),0,VLOOKUP(A2086,U$12:$AD$125,8))</f>
        <v>0</v>
      </c>
      <c r="M2086" s="65">
        <f>IF(L2086&gt;0,VLOOKUP(L2086,T$12:$AC$125,7),0)</f>
        <v>0</v>
      </c>
      <c r="N2086" s="60">
        <f t="shared" si="499"/>
        <v>0</v>
      </c>
      <c r="O2086" s="60">
        <f t="shared" ca="1" si="500"/>
        <v>0.74317458000000003</v>
      </c>
      <c r="P2086" s="66" t="str">
        <f t="shared" si="501"/>
        <v>A+J=</v>
      </c>
      <c r="Q2086" s="67">
        <f t="shared" si="502"/>
        <v>45882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</row>
    <row r="2087" spans="1:147" x14ac:dyDescent="0.2">
      <c r="A2087" s="59">
        <f t="shared" si="503"/>
        <v>45453</v>
      </c>
      <c r="B2087" s="70">
        <f t="shared" ca="1" si="492"/>
        <v>1.74317458</v>
      </c>
      <c r="C2087" s="60">
        <f t="shared" si="493"/>
        <v>1</v>
      </c>
      <c r="D2087" s="61">
        <f ca="1">IF(A2087&lt;$B$1,VLOOKUP(A2087,[1]DI!$A$4:$B$15000,2,FALSE),0)</f>
        <v>0.104</v>
      </c>
      <c r="E2087" s="60">
        <f t="shared" ca="1" si="494"/>
        <v>3.927E-4</v>
      </c>
      <c r="F2087" s="62">
        <f t="shared" si="504"/>
        <v>1.3</v>
      </c>
      <c r="G2087" s="63">
        <f t="shared" ca="1" si="495"/>
        <v>1.00051051</v>
      </c>
      <c r="H2087" s="60">
        <f ca="1">TRUNC(PRODUCT(G$10:G2086),15)</f>
        <v>1.7431745821134399</v>
      </c>
      <c r="I2087" s="60">
        <f t="shared" si="496"/>
        <v>1</v>
      </c>
      <c r="J2087" s="60">
        <f t="shared" ca="1" si="497"/>
        <v>1.74317458</v>
      </c>
      <c r="K2087" s="60">
        <f t="shared" ca="1" si="498"/>
        <v>0.74317458000000003</v>
      </c>
      <c r="L2087" s="64">
        <f>IF(VLOOKUP(A2087,$U$12:$AD$125,8)=VLOOKUP(A2086,$U$12:$AD$125,8),0,VLOOKUP(A2087,U$12:$AD$125,8))</f>
        <v>0</v>
      </c>
      <c r="M2087" s="65">
        <f>IF(L2087&gt;0,VLOOKUP(L2087,T$12:$AC$125,7),0)</f>
        <v>0</v>
      </c>
      <c r="N2087" s="60">
        <f t="shared" si="499"/>
        <v>0</v>
      </c>
      <c r="O2087" s="60">
        <f t="shared" ca="1" si="500"/>
        <v>0.74317458000000003</v>
      </c>
      <c r="P2087" s="66" t="str">
        <f t="shared" si="501"/>
        <v>A+J=</v>
      </c>
      <c r="Q2087" s="67">
        <f t="shared" si="502"/>
        <v>45882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</row>
    <row r="2088" spans="1:147" x14ac:dyDescent="0.2">
      <c r="A2088" s="59">
        <f t="shared" si="503"/>
        <v>45454</v>
      </c>
      <c r="B2088" s="70">
        <f t="shared" ca="1" si="492"/>
        <v>1.74406449</v>
      </c>
      <c r="C2088" s="60">
        <f t="shared" si="493"/>
        <v>1</v>
      </c>
      <c r="D2088" s="61">
        <f ca="1">IF(A2088&lt;$B$1,VLOOKUP(A2088,[1]DI!$A$4:$B$15000,2,FALSE),0)</f>
        <v>0.104</v>
      </c>
      <c r="E2088" s="60">
        <f t="shared" ca="1" si="494"/>
        <v>3.927E-4</v>
      </c>
      <c r="F2088" s="62">
        <f t="shared" si="504"/>
        <v>1.3</v>
      </c>
      <c r="G2088" s="63">
        <f t="shared" ca="1" si="495"/>
        <v>1.00051051</v>
      </c>
      <c r="H2088" s="60">
        <f ca="1">TRUNC(PRODUCT(G$10:G2087),15)</f>
        <v>1.7440644901693501</v>
      </c>
      <c r="I2088" s="60">
        <f t="shared" si="496"/>
        <v>1</v>
      </c>
      <c r="J2088" s="60">
        <f t="shared" ca="1" si="497"/>
        <v>1.74406449</v>
      </c>
      <c r="K2088" s="60">
        <f t="shared" ca="1" si="498"/>
        <v>0.74406448999999997</v>
      </c>
      <c r="L2088" s="64">
        <f>IF(VLOOKUP(A2088,$U$12:$AD$125,8)=VLOOKUP(A2087,$U$12:$AD$125,8),0,VLOOKUP(A2088,U$12:$AD$125,8))</f>
        <v>0</v>
      </c>
      <c r="M2088" s="65">
        <f>IF(L2088&gt;0,VLOOKUP(L2088,T$12:$AC$125,7),0)</f>
        <v>0</v>
      </c>
      <c r="N2088" s="60">
        <f t="shared" si="499"/>
        <v>0</v>
      </c>
      <c r="O2088" s="60">
        <f t="shared" ca="1" si="500"/>
        <v>0.74406448999999997</v>
      </c>
      <c r="P2088" s="66" t="str">
        <f t="shared" si="501"/>
        <v>A+J=</v>
      </c>
      <c r="Q2088" s="67">
        <f t="shared" si="502"/>
        <v>45882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</row>
    <row r="2089" spans="1:147" x14ac:dyDescent="0.2">
      <c r="A2089" s="59">
        <f t="shared" si="503"/>
        <v>45455</v>
      </c>
      <c r="B2089" s="70">
        <f t="shared" ca="1" si="492"/>
        <v>1.7449548500000001</v>
      </c>
      <c r="C2089" s="60">
        <f t="shared" si="493"/>
        <v>1</v>
      </c>
      <c r="D2089" s="61">
        <f ca="1">IF(A2089&lt;$B$1,VLOOKUP(A2089,[1]DI!$A$4:$B$15000,2,FALSE),0)</f>
        <v>0.104</v>
      </c>
      <c r="E2089" s="60">
        <f t="shared" ca="1" si="494"/>
        <v>3.927E-4</v>
      </c>
      <c r="F2089" s="62">
        <f t="shared" si="504"/>
        <v>1.3</v>
      </c>
      <c r="G2089" s="63">
        <f t="shared" ca="1" si="495"/>
        <v>1.00051051</v>
      </c>
      <c r="H2089" s="60">
        <f ca="1">TRUNC(PRODUCT(G$10:G2088),15)</f>
        <v>1.74495485253223</v>
      </c>
      <c r="I2089" s="60">
        <f t="shared" si="496"/>
        <v>1</v>
      </c>
      <c r="J2089" s="60">
        <f t="shared" ca="1" si="497"/>
        <v>1.7449548500000001</v>
      </c>
      <c r="K2089" s="60">
        <f t="shared" ca="1" si="498"/>
        <v>0.74495484999999995</v>
      </c>
      <c r="L2089" s="64">
        <f>IF(VLOOKUP(A2089,$U$12:$AD$125,8)=VLOOKUP(A2088,$U$12:$AD$125,8),0,VLOOKUP(A2089,U$12:$AD$125,8))</f>
        <v>0</v>
      </c>
      <c r="M2089" s="65">
        <f>IF(L2089&gt;0,VLOOKUP(L2089,T$12:$AC$125,7),0)</f>
        <v>0</v>
      </c>
      <c r="N2089" s="60">
        <f t="shared" si="499"/>
        <v>0</v>
      </c>
      <c r="O2089" s="60">
        <f t="shared" ca="1" si="500"/>
        <v>0.74495484999999995</v>
      </c>
      <c r="P2089" s="66" t="str">
        <f t="shared" si="501"/>
        <v>A+J=</v>
      </c>
      <c r="Q2089" s="67">
        <f t="shared" si="502"/>
        <v>45882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</row>
    <row r="2090" spans="1:147" x14ac:dyDescent="0.2">
      <c r="A2090" s="59">
        <f t="shared" si="503"/>
        <v>45456</v>
      </c>
      <c r="B2090" s="70">
        <f t="shared" ca="1" si="492"/>
        <v>1.74584567</v>
      </c>
      <c r="C2090" s="60">
        <f t="shared" si="493"/>
        <v>1</v>
      </c>
      <c r="D2090" s="61">
        <f ca="1">IF(A2090&lt;$B$1,VLOOKUP(A2090,[1]DI!$A$4:$B$15000,2,FALSE),0)</f>
        <v>0.104</v>
      </c>
      <c r="E2090" s="60">
        <f t="shared" ca="1" si="494"/>
        <v>3.927E-4</v>
      </c>
      <c r="F2090" s="62">
        <f t="shared" si="504"/>
        <v>1.3</v>
      </c>
      <c r="G2090" s="63">
        <f t="shared" ca="1" si="495"/>
        <v>1.00051051</v>
      </c>
      <c r="H2090" s="60">
        <f ca="1">TRUNC(PRODUCT(G$10:G2089),15)</f>
        <v>1.7458456694339901</v>
      </c>
      <c r="I2090" s="60">
        <f t="shared" si="496"/>
        <v>1</v>
      </c>
      <c r="J2090" s="60">
        <f t="shared" ca="1" si="497"/>
        <v>1.74584567</v>
      </c>
      <c r="K2090" s="60">
        <f t="shared" ca="1" si="498"/>
        <v>0.74584567000000002</v>
      </c>
      <c r="L2090" s="64">
        <f>IF(VLOOKUP(A2090,$U$12:$AD$125,8)=VLOOKUP(A2089,$U$12:$AD$125,8),0,VLOOKUP(A2090,U$12:$AD$125,8))</f>
        <v>0</v>
      </c>
      <c r="M2090" s="65">
        <f>IF(L2090&gt;0,VLOOKUP(L2090,T$12:$AC$125,7),0)</f>
        <v>0</v>
      </c>
      <c r="N2090" s="60">
        <f t="shared" si="499"/>
        <v>0</v>
      </c>
      <c r="O2090" s="60">
        <f t="shared" ca="1" si="500"/>
        <v>0.74584567000000002</v>
      </c>
      <c r="P2090" s="66" t="str">
        <f t="shared" si="501"/>
        <v>A+J=</v>
      </c>
      <c r="Q2090" s="67">
        <f t="shared" si="502"/>
        <v>45882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</row>
    <row r="2091" spans="1:147" x14ac:dyDescent="0.2">
      <c r="A2091" s="59">
        <f t="shared" si="503"/>
        <v>45457</v>
      </c>
      <c r="B2091" s="70">
        <f t="shared" ca="1" si="492"/>
        <v>1.7467369399999999</v>
      </c>
      <c r="C2091" s="60">
        <f t="shared" si="493"/>
        <v>1</v>
      </c>
      <c r="D2091" s="61">
        <f ca="1">IF(A2091&lt;$B$1,VLOOKUP(A2091,[1]DI!$A$4:$B$15000,2,FALSE),0)</f>
        <v>0.104</v>
      </c>
      <c r="E2091" s="60">
        <f t="shared" ca="1" si="494"/>
        <v>3.927E-4</v>
      </c>
      <c r="F2091" s="62">
        <f t="shared" si="504"/>
        <v>1.3</v>
      </c>
      <c r="G2091" s="63">
        <f t="shared" ca="1" si="495"/>
        <v>1.00051051</v>
      </c>
      <c r="H2091" s="60">
        <f ca="1">TRUNC(PRODUCT(G$10:G2090),15)</f>
        <v>1.7467369411067</v>
      </c>
      <c r="I2091" s="60">
        <f t="shared" si="496"/>
        <v>1</v>
      </c>
      <c r="J2091" s="60">
        <f t="shared" ca="1" si="497"/>
        <v>1.7467369399999999</v>
      </c>
      <c r="K2091" s="60">
        <f t="shared" ca="1" si="498"/>
        <v>0.74673694000000002</v>
      </c>
      <c r="L2091" s="64">
        <f>IF(VLOOKUP(A2091,$U$12:$AD$125,8)=VLOOKUP(A2090,$U$12:$AD$125,8),0,VLOOKUP(A2091,U$12:$AD$125,8))</f>
        <v>0</v>
      </c>
      <c r="M2091" s="65">
        <f>IF(L2091&gt;0,VLOOKUP(L2091,T$12:$AC$125,7),0)</f>
        <v>0</v>
      </c>
      <c r="N2091" s="60">
        <f t="shared" si="499"/>
        <v>0</v>
      </c>
      <c r="O2091" s="60">
        <f t="shared" ca="1" si="500"/>
        <v>0.74673694000000002</v>
      </c>
      <c r="P2091" s="66" t="str">
        <f t="shared" si="501"/>
        <v>A+J=</v>
      </c>
      <c r="Q2091" s="67">
        <f t="shared" si="502"/>
        <v>45882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</row>
    <row r="2092" spans="1:147" x14ac:dyDescent="0.2">
      <c r="A2092" s="59">
        <f t="shared" si="503"/>
        <v>45458</v>
      </c>
      <c r="B2092" s="70">
        <f t="shared" ca="1" si="492"/>
        <v>1.7476286700000001</v>
      </c>
      <c r="C2092" s="60">
        <f t="shared" si="493"/>
        <v>1</v>
      </c>
      <c r="D2092" s="61">
        <f ca="1">IF(A2092&lt;$B$1,VLOOKUP(A2092,[1]DI!$A$4:$B$15000,2,FALSE),0)</f>
        <v>0</v>
      </c>
      <c r="E2092" s="60">
        <f t="shared" ca="1" si="494"/>
        <v>0</v>
      </c>
      <c r="F2092" s="62">
        <f t="shared" si="504"/>
        <v>1.3</v>
      </c>
      <c r="G2092" s="63">
        <f t="shared" ca="1" si="495"/>
        <v>1</v>
      </c>
      <c r="H2092" s="60">
        <f ca="1">TRUNC(PRODUCT(G$10:G2091),15)</f>
        <v>1.7476286677824999</v>
      </c>
      <c r="I2092" s="60">
        <f t="shared" si="496"/>
        <v>1</v>
      </c>
      <c r="J2092" s="60">
        <f t="shared" ca="1" si="497"/>
        <v>1.7476286700000001</v>
      </c>
      <c r="K2092" s="60">
        <f t="shared" ca="1" si="498"/>
        <v>0.74762867</v>
      </c>
      <c r="L2092" s="64">
        <f>IF(VLOOKUP(A2092,$U$12:$AD$125,8)=VLOOKUP(A2091,$U$12:$AD$125,8),0,VLOOKUP(A2092,U$12:$AD$125,8))</f>
        <v>0</v>
      </c>
      <c r="M2092" s="65">
        <f>IF(L2092&gt;0,VLOOKUP(L2092,T$12:$AC$125,7),0)</f>
        <v>0</v>
      </c>
      <c r="N2092" s="60">
        <f t="shared" si="499"/>
        <v>0</v>
      </c>
      <c r="O2092" s="60">
        <f t="shared" ca="1" si="500"/>
        <v>0.74762867</v>
      </c>
      <c r="P2092" s="66" t="str">
        <f t="shared" si="501"/>
        <v>A+J=</v>
      </c>
      <c r="Q2092" s="67">
        <f t="shared" si="502"/>
        <v>45882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</row>
    <row r="2093" spans="1:147" x14ac:dyDescent="0.2">
      <c r="A2093" s="59">
        <f t="shared" si="503"/>
        <v>45459</v>
      </c>
      <c r="B2093" s="70">
        <f t="shared" ca="1" si="492"/>
        <v>1.7476286700000001</v>
      </c>
      <c r="C2093" s="60">
        <f t="shared" si="493"/>
        <v>1</v>
      </c>
      <c r="D2093" s="61">
        <f ca="1">IF(A2093&lt;$B$1,VLOOKUP(A2093,[1]DI!$A$4:$B$15000,2,FALSE),0)</f>
        <v>0</v>
      </c>
      <c r="E2093" s="60">
        <f t="shared" ca="1" si="494"/>
        <v>0</v>
      </c>
      <c r="F2093" s="62">
        <f t="shared" si="504"/>
        <v>1.3</v>
      </c>
      <c r="G2093" s="63">
        <f t="shared" ca="1" si="495"/>
        <v>1</v>
      </c>
      <c r="H2093" s="60">
        <f ca="1">TRUNC(PRODUCT(G$10:G2092),15)</f>
        <v>1.7476286677824999</v>
      </c>
      <c r="I2093" s="60">
        <f t="shared" si="496"/>
        <v>1</v>
      </c>
      <c r="J2093" s="60">
        <f t="shared" ca="1" si="497"/>
        <v>1.7476286700000001</v>
      </c>
      <c r="K2093" s="60">
        <f t="shared" ca="1" si="498"/>
        <v>0.74762867</v>
      </c>
      <c r="L2093" s="64">
        <f>IF(VLOOKUP(A2093,$U$12:$AD$125,8)=VLOOKUP(A2092,$U$12:$AD$125,8),0,VLOOKUP(A2093,U$12:$AD$125,8))</f>
        <v>0</v>
      </c>
      <c r="M2093" s="65">
        <f>IF(L2093&gt;0,VLOOKUP(L2093,T$12:$AC$125,7),0)</f>
        <v>0</v>
      </c>
      <c r="N2093" s="60">
        <f t="shared" si="499"/>
        <v>0</v>
      </c>
      <c r="O2093" s="60">
        <f t="shared" ca="1" si="500"/>
        <v>0.74762867</v>
      </c>
      <c r="P2093" s="66" t="str">
        <f t="shared" si="501"/>
        <v>A+J=</v>
      </c>
      <c r="Q2093" s="67">
        <f t="shared" si="502"/>
        <v>45882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</row>
    <row r="2094" spans="1:147" x14ac:dyDescent="0.2">
      <c r="A2094" s="59">
        <f t="shared" si="503"/>
        <v>45460</v>
      </c>
      <c r="B2094" s="70">
        <f t="shared" ca="1" si="492"/>
        <v>1.7476286700000001</v>
      </c>
      <c r="C2094" s="60">
        <f t="shared" si="493"/>
        <v>1</v>
      </c>
      <c r="D2094" s="61">
        <f ca="1">IF(A2094&lt;$B$1,VLOOKUP(A2094,[1]DI!$A$4:$B$15000,2,FALSE),0)</f>
        <v>0.104</v>
      </c>
      <c r="E2094" s="60">
        <f t="shared" ca="1" si="494"/>
        <v>3.927E-4</v>
      </c>
      <c r="F2094" s="62">
        <f t="shared" si="504"/>
        <v>1.3</v>
      </c>
      <c r="G2094" s="63">
        <f t="shared" ca="1" si="495"/>
        <v>1.00051051</v>
      </c>
      <c r="H2094" s="60">
        <f ca="1">TRUNC(PRODUCT(G$10:G2093),15)</f>
        <v>1.7476286677824999</v>
      </c>
      <c r="I2094" s="60">
        <f t="shared" si="496"/>
        <v>1</v>
      </c>
      <c r="J2094" s="60">
        <f t="shared" ca="1" si="497"/>
        <v>1.7476286700000001</v>
      </c>
      <c r="K2094" s="60">
        <f t="shared" ca="1" si="498"/>
        <v>0.74762867</v>
      </c>
      <c r="L2094" s="64">
        <f>IF(VLOOKUP(A2094,$U$12:$AD$125,8)=VLOOKUP(A2093,$U$12:$AD$125,8),0,VLOOKUP(A2094,U$12:$AD$125,8))</f>
        <v>0</v>
      </c>
      <c r="M2094" s="65">
        <f>IF(L2094&gt;0,VLOOKUP(L2094,T$12:$AC$125,7),0)</f>
        <v>0</v>
      </c>
      <c r="N2094" s="60">
        <f t="shared" si="499"/>
        <v>0</v>
      </c>
      <c r="O2094" s="60">
        <f t="shared" ca="1" si="500"/>
        <v>0.74762867</v>
      </c>
      <c r="P2094" s="66" t="str">
        <f t="shared" si="501"/>
        <v>A+J=</v>
      </c>
      <c r="Q2094" s="67">
        <f t="shared" si="502"/>
        <v>45882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</row>
    <row r="2095" spans="1:147" x14ac:dyDescent="0.2">
      <c r="A2095" s="59">
        <f t="shared" si="503"/>
        <v>45461</v>
      </c>
      <c r="B2095" s="70">
        <f t="shared" ca="1" si="492"/>
        <v>1.74852085</v>
      </c>
      <c r="C2095" s="60">
        <f t="shared" si="493"/>
        <v>1</v>
      </c>
      <c r="D2095" s="61">
        <f ca="1">IF(A2095&lt;$B$1,VLOOKUP(A2095,[1]DI!$A$4:$B$15000,2,FALSE),0)</f>
        <v>0.104</v>
      </c>
      <c r="E2095" s="60">
        <f t="shared" ca="1" si="494"/>
        <v>3.927E-4</v>
      </c>
      <c r="F2095" s="62">
        <f t="shared" si="504"/>
        <v>1.3</v>
      </c>
      <c r="G2095" s="63">
        <f t="shared" ca="1" si="495"/>
        <v>1.00051051</v>
      </c>
      <c r="H2095" s="60">
        <f ca="1">TRUNC(PRODUCT(G$10:G2094),15)</f>
        <v>1.7485208496936899</v>
      </c>
      <c r="I2095" s="60">
        <f t="shared" si="496"/>
        <v>1</v>
      </c>
      <c r="J2095" s="60">
        <f t="shared" ca="1" si="497"/>
        <v>1.74852085</v>
      </c>
      <c r="K2095" s="60">
        <f t="shared" ca="1" si="498"/>
        <v>0.74852085000000002</v>
      </c>
      <c r="L2095" s="64">
        <f>IF(VLOOKUP(A2095,$U$12:$AD$125,8)=VLOOKUP(A2094,$U$12:$AD$125,8),0,VLOOKUP(A2095,U$12:$AD$125,8))</f>
        <v>0</v>
      </c>
      <c r="M2095" s="65">
        <f>IF(L2095&gt;0,VLOOKUP(L2095,T$12:$AC$125,7),0)</f>
        <v>0</v>
      </c>
      <c r="N2095" s="60">
        <f t="shared" si="499"/>
        <v>0</v>
      </c>
      <c r="O2095" s="60">
        <f t="shared" ca="1" si="500"/>
        <v>0.74852085000000002</v>
      </c>
      <c r="P2095" s="66" t="str">
        <f t="shared" si="501"/>
        <v>A+J=</v>
      </c>
      <c r="Q2095" s="67">
        <f t="shared" si="502"/>
        <v>45882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</row>
    <row r="2096" spans="1:147" x14ac:dyDescent="0.2">
      <c r="A2096" s="59">
        <f t="shared" si="503"/>
        <v>45462</v>
      </c>
      <c r="B2096" s="70">
        <f t="shared" ca="1" si="492"/>
        <v>1.74941349</v>
      </c>
      <c r="C2096" s="60">
        <f t="shared" si="493"/>
        <v>1</v>
      </c>
      <c r="D2096" s="61">
        <f ca="1">IF(A2096&lt;$B$1,VLOOKUP(A2096,[1]DI!$A$4:$B$15000,2,FALSE),0)</f>
        <v>0.104</v>
      </c>
      <c r="E2096" s="60">
        <f t="shared" ca="1" si="494"/>
        <v>3.927E-4</v>
      </c>
      <c r="F2096" s="62">
        <f t="shared" si="504"/>
        <v>1.3</v>
      </c>
      <c r="G2096" s="63">
        <f t="shared" ca="1" si="495"/>
        <v>1.00051051</v>
      </c>
      <c r="H2096" s="60">
        <f ca="1">TRUNC(PRODUCT(G$10:G2095),15)</f>
        <v>1.7494134870726701</v>
      </c>
      <c r="I2096" s="60">
        <f t="shared" si="496"/>
        <v>1</v>
      </c>
      <c r="J2096" s="60">
        <f t="shared" ca="1" si="497"/>
        <v>1.74941349</v>
      </c>
      <c r="K2096" s="60">
        <f t="shared" ca="1" si="498"/>
        <v>0.74941349000000002</v>
      </c>
      <c r="L2096" s="64">
        <f>IF(VLOOKUP(A2096,$U$12:$AD$125,8)=VLOOKUP(A2095,$U$12:$AD$125,8),0,VLOOKUP(A2096,U$12:$AD$125,8))</f>
        <v>0</v>
      </c>
      <c r="M2096" s="65">
        <f>IF(L2096&gt;0,VLOOKUP(L2096,T$12:$AC$125,7),0)</f>
        <v>0</v>
      </c>
      <c r="N2096" s="60">
        <f t="shared" si="499"/>
        <v>0</v>
      </c>
      <c r="O2096" s="60">
        <f t="shared" ca="1" si="500"/>
        <v>0.74941349000000002</v>
      </c>
      <c r="P2096" s="66" t="str">
        <f t="shared" si="501"/>
        <v>A+J=</v>
      </c>
      <c r="Q2096" s="67">
        <f t="shared" si="502"/>
        <v>45882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</row>
    <row r="2097" spans="1:147" x14ac:dyDescent="0.2">
      <c r="A2097" s="59">
        <f t="shared" si="503"/>
        <v>45463</v>
      </c>
      <c r="B2097" s="70">
        <f t="shared" ca="1" si="492"/>
        <v>1.7503065799999999</v>
      </c>
      <c r="C2097" s="60">
        <f t="shared" si="493"/>
        <v>1</v>
      </c>
      <c r="D2097" s="61">
        <f ca="1">IF(A2097&lt;$B$1,VLOOKUP(A2097,[1]DI!$A$4:$B$15000,2,FALSE),0)</f>
        <v>0.104</v>
      </c>
      <c r="E2097" s="60">
        <f t="shared" ca="1" si="494"/>
        <v>3.927E-4</v>
      </c>
      <c r="F2097" s="62">
        <f t="shared" si="504"/>
        <v>1.3</v>
      </c>
      <c r="G2097" s="63">
        <f t="shared" ca="1" si="495"/>
        <v>1.00051051</v>
      </c>
      <c r="H2097" s="60">
        <f ca="1">TRUNC(PRODUCT(G$10:G2096),15)</f>
        <v>1.75030658015195</v>
      </c>
      <c r="I2097" s="60">
        <f t="shared" si="496"/>
        <v>1</v>
      </c>
      <c r="J2097" s="60">
        <f t="shared" ca="1" si="497"/>
        <v>1.7503065799999999</v>
      </c>
      <c r="K2097" s="60">
        <f t="shared" ca="1" si="498"/>
        <v>0.75030657999999995</v>
      </c>
      <c r="L2097" s="64">
        <f>IF(VLOOKUP(A2097,$U$12:$AD$125,8)=VLOOKUP(A2096,$U$12:$AD$125,8),0,VLOOKUP(A2097,U$12:$AD$125,8))</f>
        <v>0</v>
      </c>
      <c r="M2097" s="65">
        <f>IF(L2097&gt;0,VLOOKUP(L2097,T$12:$AC$125,7),0)</f>
        <v>0</v>
      </c>
      <c r="N2097" s="60">
        <f t="shared" si="499"/>
        <v>0</v>
      </c>
      <c r="O2097" s="60">
        <f t="shared" ca="1" si="500"/>
        <v>0.75030657999999995</v>
      </c>
      <c r="P2097" s="66" t="str">
        <f t="shared" si="501"/>
        <v>A+J=</v>
      </c>
      <c r="Q2097" s="67">
        <f t="shared" si="502"/>
        <v>45882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</row>
    <row r="2098" spans="1:147" x14ac:dyDescent="0.2">
      <c r="A2098" s="59">
        <f t="shared" si="503"/>
        <v>45464</v>
      </c>
      <c r="B2098" s="70">
        <f t="shared" ca="1" si="492"/>
        <v>1.75120013</v>
      </c>
      <c r="C2098" s="60">
        <f t="shared" si="493"/>
        <v>1</v>
      </c>
      <c r="D2098" s="61">
        <f ca="1">IF(A2098&lt;$B$1,VLOOKUP(A2098,[1]DI!$A$4:$B$15000,2,FALSE),0)</f>
        <v>0.104</v>
      </c>
      <c r="E2098" s="60">
        <f t="shared" ca="1" si="494"/>
        <v>3.927E-4</v>
      </c>
      <c r="F2098" s="62">
        <f t="shared" si="504"/>
        <v>1.3</v>
      </c>
      <c r="G2098" s="63">
        <f t="shared" ca="1" si="495"/>
        <v>1.00051051</v>
      </c>
      <c r="H2098" s="60">
        <f ca="1">TRUNC(PRODUCT(G$10:G2097),15)</f>
        <v>1.7512001291641901</v>
      </c>
      <c r="I2098" s="60">
        <f t="shared" si="496"/>
        <v>1</v>
      </c>
      <c r="J2098" s="60">
        <f t="shared" ca="1" si="497"/>
        <v>1.75120013</v>
      </c>
      <c r="K2098" s="60">
        <f t="shared" ca="1" si="498"/>
        <v>0.75120012999999997</v>
      </c>
      <c r="L2098" s="64">
        <f>IF(VLOOKUP(A2098,$U$12:$AD$125,8)=VLOOKUP(A2097,$U$12:$AD$125,8),0,VLOOKUP(A2098,U$12:$AD$125,8))</f>
        <v>0</v>
      </c>
      <c r="M2098" s="65">
        <f>IF(L2098&gt;0,VLOOKUP(L2098,T$12:$AC$125,7),0)</f>
        <v>0</v>
      </c>
      <c r="N2098" s="60">
        <f t="shared" si="499"/>
        <v>0</v>
      </c>
      <c r="O2098" s="60">
        <f t="shared" ca="1" si="500"/>
        <v>0.75120012999999997</v>
      </c>
      <c r="P2098" s="66" t="str">
        <f t="shared" si="501"/>
        <v>A+J=</v>
      </c>
      <c r="Q2098" s="67">
        <f t="shared" si="502"/>
        <v>45882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</row>
    <row r="2099" spans="1:147" x14ac:dyDescent="0.2">
      <c r="A2099" s="59">
        <f t="shared" si="503"/>
        <v>45465</v>
      </c>
      <c r="B2099" s="70">
        <f t="shared" ca="1" si="492"/>
        <v>1.7520941300000001</v>
      </c>
      <c r="C2099" s="60">
        <f t="shared" si="493"/>
        <v>1</v>
      </c>
      <c r="D2099" s="61">
        <f ca="1">IF(A2099&lt;$B$1,VLOOKUP(A2099,[1]DI!$A$4:$B$15000,2,FALSE),0)</f>
        <v>0</v>
      </c>
      <c r="E2099" s="60">
        <f t="shared" ca="1" si="494"/>
        <v>0</v>
      </c>
      <c r="F2099" s="62">
        <f t="shared" si="504"/>
        <v>1.3</v>
      </c>
      <c r="G2099" s="63">
        <f t="shared" ca="1" si="495"/>
        <v>1</v>
      </c>
      <c r="H2099" s="60">
        <f ca="1">TRUNC(PRODUCT(G$10:G2098),15)</f>
        <v>1.7520941343421299</v>
      </c>
      <c r="I2099" s="60">
        <f t="shared" si="496"/>
        <v>1</v>
      </c>
      <c r="J2099" s="60">
        <f t="shared" ca="1" si="497"/>
        <v>1.7520941299999999</v>
      </c>
      <c r="K2099" s="60">
        <f t="shared" ca="1" si="498"/>
        <v>0.75209413000000003</v>
      </c>
      <c r="L2099" s="64">
        <f>IF(VLOOKUP(A2099,$U$12:$AD$125,8)=VLOOKUP(A2098,$U$12:$AD$125,8),0,VLOOKUP(A2099,U$12:$AD$125,8))</f>
        <v>0</v>
      </c>
      <c r="M2099" s="65">
        <f>IF(L2099&gt;0,VLOOKUP(L2099,T$12:$AC$125,7),0)</f>
        <v>0</v>
      </c>
      <c r="N2099" s="60">
        <f t="shared" si="499"/>
        <v>0</v>
      </c>
      <c r="O2099" s="60">
        <f t="shared" ca="1" si="500"/>
        <v>0.75209413000000003</v>
      </c>
      <c r="P2099" s="66" t="str">
        <f t="shared" si="501"/>
        <v>A+J=</v>
      </c>
      <c r="Q2099" s="67">
        <f t="shared" si="502"/>
        <v>45882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</row>
    <row r="2100" spans="1:147" x14ac:dyDescent="0.2">
      <c r="A2100" s="59">
        <f t="shared" si="503"/>
        <v>45466</v>
      </c>
      <c r="B2100" s="70">
        <f t="shared" ca="1" si="492"/>
        <v>1.7520941300000001</v>
      </c>
      <c r="C2100" s="60">
        <f t="shared" si="493"/>
        <v>1</v>
      </c>
      <c r="D2100" s="61">
        <f ca="1">IF(A2100&lt;$B$1,VLOOKUP(A2100,[1]DI!$A$4:$B$15000,2,FALSE),0)</f>
        <v>0</v>
      </c>
      <c r="E2100" s="60">
        <f t="shared" ca="1" si="494"/>
        <v>0</v>
      </c>
      <c r="F2100" s="62">
        <f t="shared" si="504"/>
        <v>1.3</v>
      </c>
      <c r="G2100" s="63">
        <f t="shared" ca="1" si="495"/>
        <v>1</v>
      </c>
      <c r="H2100" s="60">
        <f ca="1">TRUNC(PRODUCT(G$10:G2099),15)</f>
        <v>1.7520941343421299</v>
      </c>
      <c r="I2100" s="60">
        <f t="shared" si="496"/>
        <v>1</v>
      </c>
      <c r="J2100" s="60">
        <f t="shared" ca="1" si="497"/>
        <v>1.7520941299999999</v>
      </c>
      <c r="K2100" s="60">
        <f t="shared" ca="1" si="498"/>
        <v>0.75209413000000003</v>
      </c>
      <c r="L2100" s="64">
        <f>IF(VLOOKUP(A2100,$U$12:$AD$125,8)=VLOOKUP(A2099,$U$12:$AD$125,8),0,VLOOKUP(A2100,U$12:$AD$125,8))</f>
        <v>0</v>
      </c>
      <c r="M2100" s="65">
        <f>IF(L2100&gt;0,VLOOKUP(L2100,T$12:$AC$125,7),0)</f>
        <v>0</v>
      </c>
      <c r="N2100" s="60">
        <f t="shared" si="499"/>
        <v>0</v>
      </c>
      <c r="O2100" s="60">
        <f t="shared" ca="1" si="500"/>
        <v>0.75209413000000003</v>
      </c>
      <c r="P2100" s="66" t="str">
        <f t="shared" si="501"/>
        <v>A+J=</v>
      </c>
      <c r="Q2100" s="67">
        <f t="shared" si="502"/>
        <v>45882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</row>
    <row r="2101" spans="1:147" x14ac:dyDescent="0.2">
      <c r="A2101" s="59">
        <f t="shared" si="503"/>
        <v>45467</v>
      </c>
      <c r="B2101" s="70">
        <f t="shared" ca="1" si="492"/>
        <v>1.7520941300000001</v>
      </c>
      <c r="C2101" s="60">
        <f t="shared" si="493"/>
        <v>1</v>
      </c>
      <c r="D2101" s="61">
        <f ca="1">IF(A2101&lt;$B$1,VLOOKUP(A2101,[1]DI!$A$4:$B$15000,2,FALSE),0)</f>
        <v>0.104</v>
      </c>
      <c r="E2101" s="60">
        <f t="shared" ca="1" si="494"/>
        <v>3.927E-4</v>
      </c>
      <c r="F2101" s="62">
        <f t="shared" si="504"/>
        <v>1.3</v>
      </c>
      <c r="G2101" s="63">
        <f t="shared" ca="1" si="495"/>
        <v>1.00051051</v>
      </c>
      <c r="H2101" s="60">
        <f ca="1">TRUNC(PRODUCT(G$10:G2100),15)</f>
        <v>1.7520941343421299</v>
      </c>
      <c r="I2101" s="60">
        <f t="shared" si="496"/>
        <v>1</v>
      </c>
      <c r="J2101" s="60">
        <f t="shared" ca="1" si="497"/>
        <v>1.7520941299999999</v>
      </c>
      <c r="K2101" s="60">
        <f t="shared" ca="1" si="498"/>
        <v>0.75209413000000003</v>
      </c>
      <c r="L2101" s="64">
        <f>IF(VLOOKUP(A2101,$U$12:$AD$125,8)=VLOOKUP(A2100,$U$12:$AD$125,8),0,VLOOKUP(A2101,U$12:$AD$125,8))</f>
        <v>0</v>
      </c>
      <c r="M2101" s="65">
        <f>IF(L2101&gt;0,VLOOKUP(L2101,T$12:$AC$125,7),0)</f>
        <v>0</v>
      </c>
      <c r="N2101" s="60">
        <f t="shared" si="499"/>
        <v>0</v>
      </c>
      <c r="O2101" s="60">
        <f t="shared" ca="1" si="500"/>
        <v>0.75209413000000003</v>
      </c>
      <c r="P2101" s="66" t="str">
        <f t="shared" si="501"/>
        <v>A+J=</v>
      </c>
      <c r="Q2101" s="67">
        <f t="shared" si="502"/>
        <v>45882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</row>
    <row r="2102" spans="1:147" x14ac:dyDescent="0.2">
      <c r="A2102" s="59">
        <f t="shared" si="503"/>
        <v>45468</v>
      </c>
      <c r="B2102" s="70">
        <f t="shared" ca="1" si="492"/>
        <v>1.7529886000000001</v>
      </c>
      <c r="C2102" s="60">
        <f t="shared" si="493"/>
        <v>1</v>
      </c>
      <c r="D2102" s="61">
        <f ca="1">IF(A2102&lt;$B$1,VLOOKUP(A2102,[1]DI!$A$4:$B$15000,2,FALSE),0)</f>
        <v>0.104</v>
      </c>
      <c r="E2102" s="60">
        <f t="shared" ca="1" si="494"/>
        <v>3.927E-4</v>
      </c>
      <c r="F2102" s="62">
        <f t="shared" si="504"/>
        <v>1.3</v>
      </c>
      <c r="G2102" s="63">
        <f t="shared" ca="1" si="495"/>
        <v>1.00051051</v>
      </c>
      <c r="H2102" s="60">
        <f ca="1">TRUNC(PRODUCT(G$10:G2101),15)</f>
        <v>1.75298859591865</v>
      </c>
      <c r="I2102" s="60">
        <f t="shared" si="496"/>
        <v>1</v>
      </c>
      <c r="J2102" s="60">
        <f t="shared" ca="1" si="497"/>
        <v>1.7529885999999999</v>
      </c>
      <c r="K2102" s="60">
        <f t="shared" ca="1" si="498"/>
        <v>0.75298860000000001</v>
      </c>
      <c r="L2102" s="64">
        <f>IF(VLOOKUP(A2102,$U$12:$AD$125,8)=VLOOKUP(A2101,$U$12:$AD$125,8),0,VLOOKUP(A2102,U$12:$AD$125,8))</f>
        <v>0</v>
      </c>
      <c r="M2102" s="65">
        <f>IF(L2102&gt;0,VLOOKUP(L2102,T$12:$AC$125,7),0)</f>
        <v>0</v>
      </c>
      <c r="N2102" s="60">
        <f t="shared" si="499"/>
        <v>0</v>
      </c>
      <c r="O2102" s="60">
        <f t="shared" ca="1" si="500"/>
        <v>0.75298860000000001</v>
      </c>
      <c r="P2102" s="66" t="str">
        <f t="shared" si="501"/>
        <v>A+J=</v>
      </c>
      <c r="Q2102" s="67">
        <f t="shared" si="502"/>
        <v>45882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</row>
    <row r="2103" spans="1:147" x14ac:dyDescent="0.2">
      <c r="A2103" s="59">
        <f t="shared" si="503"/>
        <v>45469</v>
      </c>
      <c r="B2103" s="70">
        <f t="shared" ca="1" si="492"/>
        <v>1.7538835100000001</v>
      </c>
      <c r="C2103" s="60">
        <f t="shared" si="493"/>
        <v>1</v>
      </c>
      <c r="D2103" s="61">
        <f ca="1">IF(A2103&lt;$B$1,VLOOKUP(A2103,[1]DI!$A$4:$B$15000,2,FALSE),0)</f>
        <v>0.104</v>
      </c>
      <c r="E2103" s="60">
        <f t="shared" ca="1" si="494"/>
        <v>3.927E-4</v>
      </c>
      <c r="F2103" s="62">
        <f t="shared" si="504"/>
        <v>1.3</v>
      </c>
      <c r="G2103" s="63">
        <f t="shared" ca="1" si="495"/>
        <v>1.00051051</v>
      </c>
      <c r="H2103" s="60">
        <f ca="1">TRUNC(PRODUCT(G$10:G2102),15)</f>
        <v>1.7538835141267499</v>
      </c>
      <c r="I2103" s="60">
        <f t="shared" si="496"/>
        <v>1</v>
      </c>
      <c r="J2103" s="60">
        <f t="shared" ca="1" si="497"/>
        <v>1.7538835100000001</v>
      </c>
      <c r="K2103" s="60">
        <f t="shared" ca="1" si="498"/>
        <v>0.75388350999999998</v>
      </c>
      <c r="L2103" s="64">
        <f>IF(VLOOKUP(A2103,$U$12:$AD$125,8)=VLOOKUP(A2102,$U$12:$AD$125,8),0,VLOOKUP(A2103,U$12:$AD$125,8))</f>
        <v>0</v>
      </c>
      <c r="M2103" s="65">
        <f>IF(L2103&gt;0,VLOOKUP(L2103,T$12:$AC$125,7),0)</f>
        <v>0</v>
      </c>
      <c r="N2103" s="60">
        <f t="shared" si="499"/>
        <v>0</v>
      </c>
      <c r="O2103" s="60">
        <f t="shared" ca="1" si="500"/>
        <v>0.75388350999999998</v>
      </c>
      <c r="P2103" s="66" t="str">
        <f t="shared" si="501"/>
        <v>A+J=</v>
      </c>
      <c r="Q2103" s="67">
        <f t="shared" si="502"/>
        <v>45882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</row>
    <row r="2104" spans="1:147" x14ac:dyDescent="0.2">
      <c r="A2104" s="59">
        <f t="shared" si="503"/>
        <v>45470</v>
      </c>
      <c r="B2104" s="70">
        <f t="shared" ca="1" si="492"/>
        <v>1.7547788899999999</v>
      </c>
      <c r="C2104" s="60">
        <f t="shared" si="493"/>
        <v>1</v>
      </c>
      <c r="D2104" s="61">
        <f ca="1">IF(A2104&lt;$B$1,VLOOKUP(A2104,[1]DI!$A$4:$B$15000,2,FALSE),0)</f>
        <v>0.104</v>
      </c>
      <c r="E2104" s="60">
        <f t="shared" ca="1" si="494"/>
        <v>3.927E-4</v>
      </c>
      <c r="F2104" s="62">
        <f t="shared" si="504"/>
        <v>1.3</v>
      </c>
      <c r="G2104" s="63">
        <f t="shared" ca="1" si="495"/>
        <v>1.00051051</v>
      </c>
      <c r="H2104" s="60">
        <f ca="1">TRUNC(PRODUCT(G$10:G2103),15)</f>
        <v>1.7547788891995499</v>
      </c>
      <c r="I2104" s="60">
        <f t="shared" si="496"/>
        <v>1</v>
      </c>
      <c r="J2104" s="60">
        <f t="shared" ca="1" si="497"/>
        <v>1.7547788900000001</v>
      </c>
      <c r="K2104" s="60">
        <f t="shared" ca="1" si="498"/>
        <v>0.75477888999999998</v>
      </c>
      <c r="L2104" s="64">
        <f>IF(VLOOKUP(A2104,$U$12:$AD$125,8)=VLOOKUP(A2103,$U$12:$AD$125,8),0,VLOOKUP(A2104,U$12:$AD$125,8))</f>
        <v>0</v>
      </c>
      <c r="M2104" s="65">
        <f>IF(L2104&gt;0,VLOOKUP(L2104,T$12:$AC$125,7),0)</f>
        <v>0</v>
      </c>
      <c r="N2104" s="60">
        <f t="shared" si="499"/>
        <v>0</v>
      </c>
      <c r="O2104" s="60">
        <f t="shared" ca="1" si="500"/>
        <v>0.75477888999999998</v>
      </c>
      <c r="P2104" s="66" t="str">
        <f t="shared" si="501"/>
        <v>A+J=</v>
      </c>
      <c r="Q2104" s="67">
        <f t="shared" si="502"/>
        <v>45882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</row>
    <row r="2105" spans="1:147" x14ac:dyDescent="0.2">
      <c r="A2105" s="59">
        <f t="shared" si="503"/>
        <v>45471</v>
      </c>
      <c r="B2105" s="70">
        <f t="shared" ca="1" si="492"/>
        <v>1.75567472</v>
      </c>
      <c r="C2105" s="60">
        <f t="shared" si="493"/>
        <v>1</v>
      </c>
      <c r="D2105" s="61">
        <f ca="1">IF(A2105&lt;$B$1,VLOOKUP(A2105,[1]DI!$A$4:$B$15000,2,FALSE),0)</f>
        <v>0.104</v>
      </c>
      <c r="E2105" s="60">
        <f t="shared" ca="1" si="494"/>
        <v>3.927E-4</v>
      </c>
      <c r="F2105" s="62">
        <f t="shared" si="504"/>
        <v>1.3</v>
      </c>
      <c r="G2105" s="63">
        <f t="shared" ca="1" si="495"/>
        <v>1.00051051</v>
      </c>
      <c r="H2105" s="60">
        <f ca="1">TRUNC(PRODUCT(G$10:G2104),15)</f>
        <v>1.7556747213702799</v>
      </c>
      <c r="I2105" s="60">
        <f t="shared" si="496"/>
        <v>1</v>
      </c>
      <c r="J2105" s="60">
        <f t="shared" ca="1" si="497"/>
        <v>1.75567472</v>
      </c>
      <c r="K2105" s="60">
        <f t="shared" ca="1" si="498"/>
        <v>0.75567472000000002</v>
      </c>
      <c r="L2105" s="64">
        <f>IF(VLOOKUP(A2105,$U$12:$AD$125,8)=VLOOKUP(A2104,$U$12:$AD$125,8),0,VLOOKUP(A2105,U$12:$AD$125,8))</f>
        <v>0</v>
      </c>
      <c r="M2105" s="65">
        <f>IF(L2105&gt;0,VLOOKUP(L2105,T$12:$AC$125,7),0)</f>
        <v>0</v>
      </c>
      <c r="N2105" s="60">
        <f t="shared" si="499"/>
        <v>0</v>
      </c>
      <c r="O2105" s="60">
        <f t="shared" ca="1" si="500"/>
        <v>0.75567472000000002</v>
      </c>
      <c r="P2105" s="66" t="str">
        <f t="shared" si="501"/>
        <v>A+J=</v>
      </c>
      <c r="Q2105" s="67">
        <f t="shared" si="502"/>
        <v>45882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</row>
    <row r="2106" spans="1:147" x14ac:dyDescent="0.2">
      <c r="A2106" s="59">
        <f t="shared" si="503"/>
        <v>45472</v>
      </c>
      <c r="B2106" s="70">
        <f t="shared" ca="1" si="492"/>
        <v>1.75657101</v>
      </c>
      <c r="C2106" s="60">
        <f t="shared" si="493"/>
        <v>1</v>
      </c>
      <c r="D2106" s="61">
        <f ca="1">IF(A2106&lt;$B$1,VLOOKUP(A2106,[1]DI!$A$4:$B$15000,2,FALSE),0)</f>
        <v>0</v>
      </c>
      <c r="E2106" s="60">
        <f t="shared" ca="1" si="494"/>
        <v>0</v>
      </c>
      <c r="F2106" s="62">
        <f t="shared" si="504"/>
        <v>1.3</v>
      </c>
      <c r="G2106" s="63">
        <f t="shared" ca="1" si="495"/>
        <v>1</v>
      </c>
      <c r="H2106" s="60">
        <f ca="1">TRUNC(PRODUCT(G$10:G2105),15)</f>
        <v>1.7565710108722801</v>
      </c>
      <c r="I2106" s="60">
        <f t="shared" si="496"/>
        <v>1</v>
      </c>
      <c r="J2106" s="60">
        <f t="shared" ca="1" si="497"/>
        <v>1.75657101</v>
      </c>
      <c r="K2106" s="60">
        <f t="shared" ca="1" si="498"/>
        <v>0.75657101000000004</v>
      </c>
      <c r="L2106" s="64">
        <f>IF(VLOOKUP(A2106,$U$12:$AD$125,8)=VLOOKUP(A2105,$U$12:$AD$125,8),0,VLOOKUP(A2106,U$12:$AD$125,8))</f>
        <v>0</v>
      </c>
      <c r="M2106" s="65">
        <f>IF(L2106&gt;0,VLOOKUP(L2106,T$12:$AC$125,7),0)</f>
        <v>0</v>
      </c>
      <c r="N2106" s="60">
        <f t="shared" si="499"/>
        <v>0</v>
      </c>
      <c r="O2106" s="60">
        <f t="shared" ca="1" si="500"/>
        <v>0.75657101000000004</v>
      </c>
      <c r="P2106" s="66" t="str">
        <f t="shared" si="501"/>
        <v>A+J=</v>
      </c>
      <c r="Q2106" s="67">
        <f t="shared" si="502"/>
        <v>45882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</row>
    <row r="2107" spans="1:147" x14ac:dyDescent="0.2">
      <c r="A2107" s="59">
        <f t="shared" si="503"/>
        <v>45473</v>
      </c>
      <c r="B2107" s="70">
        <f t="shared" ca="1" si="492"/>
        <v>1.75657101</v>
      </c>
      <c r="C2107" s="60">
        <f t="shared" si="493"/>
        <v>1</v>
      </c>
      <c r="D2107" s="61">
        <f ca="1">IF(A2107&lt;$B$1,VLOOKUP(A2107,[1]DI!$A$4:$B$15000,2,FALSE),0)</f>
        <v>0</v>
      </c>
      <c r="E2107" s="60">
        <f t="shared" ca="1" si="494"/>
        <v>0</v>
      </c>
      <c r="F2107" s="62">
        <f t="shared" si="504"/>
        <v>1.3</v>
      </c>
      <c r="G2107" s="63">
        <f t="shared" ca="1" si="495"/>
        <v>1</v>
      </c>
      <c r="H2107" s="60">
        <f ca="1">TRUNC(PRODUCT(G$10:G2106),15)</f>
        <v>1.7565710108722801</v>
      </c>
      <c r="I2107" s="60">
        <f t="shared" si="496"/>
        <v>1</v>
      </c>
      <c r="J2107" s="60">
        <f t="shared" ca="1" si="497"/>
        <v>1.75657101</v>
      </c>
      <c r="K2107" s="60">
        <f t="shared" ca="1" si="498"/>
        <v>0.75657101000000004</v>
      </c>
      <c r="L2107" s="64">
        <f>IF(VLOOKUP(A2107,$U$12:$AD$125,8)=VLOOKUP(A2106,$U$12:$AD$125,8),0,VLOOKUP(A2107,U$12:$AD$125,8))</f>
        <v>0</v>
      </c>
      <c r="M2107" s="65">
        <f>IF(L2107&gt;0,VLOOKUP(L2107,T$12:$AC$125,7),0)</f>
        <v>0</v>
      </c>
      <c r="N2107" s="60">
        <f t="shared" si="499"/>
        <v>0</v>
      </c>
      <c r="O2107" s="60">
        <f t="shared" ca="1" si="500"/>
        <v>0.75657101000000004</v>
      </c>
      <c r="P2107" s="66" t="str">
        <f t="shared" si="501"/>
        <v>A+J=</v>
      </c>
      <c r="Q2107" s="67">
        <f t="shared" si="502"/>
        <v>45882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</row>
    <row r="2108" spans="1:147" x14ac:dyDescent="0.2">
      <c r="A2108" s="59">
        <f t="shared" si="503"/>
        <v>45474</v>
      </c>
      <c r="B2108" s="70">
        <f t="shared" ca="1" si="492"/>
        <v>1.75657101</v>
      </c>
      <c r="C2108" s="60">
        <f t="shared" si="493"/>
        <v>1</v>
      </c>
      <c r="D2108" s="61">
        <f ca="1">IF(A2108&lt;$B$1,VLOOKUP(A2108,[1]DI!$A$4:$B$15000,2,FALSE),0)</f>
        <v>0.104</v>
      </c>
      <c r="E2108" s="60">
        <f t="shared" ca="1" si="494"/>
        <v>3.927E-4</v>
      </c>
      <c r="F2108" s="62">
        <f t="shared" si="504"/>
        <v>1.3</v>
      </c>
      <c r="G2108" s="63">
        <f t="shared" ca="1" si="495"/>
        <v>1.00051051</v>
      </c>
      <c r="H2108" s="60">
        <f ca="1">TRUNC(PRODUCT(G$10:G2107),15)</f>
        <v>1.7565710108722801</v>
      </c>
      <c r="I2108" s="60">
        <f t="shared" si="496"/>
        <v>1</v>
      </c>
      <c r="J2108" s="60">
        <f t="shared" ca="1" si="497"/>
        <v>1.75657101</v>
      </c>
      <c r="K2108" s="60">
        <f t="shared" ca="1" si="498"/>
        <v>0.75657101000000004</v>
      </c>
      <c r="L2108" s="64">
        <f>IF(VLOOKUP(A2108,$U$12:$AD$125,8)=VLOOKUP(A2107,$U$12:$AD$125,8),0,VLOOKUP(A2108,U$12:$AD$125,8))</f>
        <v>0</v>
      </c>
      <c r="M2108" s="65">
        <f>IF(L2108&gt;0,VLOOKUP(L2108,T$12:$AC$125,7),0)</f>
        <v>0</v>
      </c>
      <c r="N2108" s="60">
        <f t="shared" si="499"/>
        <v>0</v>
      </c>
      <c r="O2108" s="60">
        <f t="shared" ca="1" si="500"/>
        <v>0.75657101000000004</v>
      </c>
      <c r="P2108" s="66" t="str">
        <f t="shared" si="501"/>
        <v>A+J=</v>
      </c>
      <c r="Q2108" s="67">
        <f t="shared" si="502"/>
        <v>45882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</row>
    <row r="2109" spans="1:147" x14ac:dyDescent="0.2">
      <c r="A2109" s="59">
        <f t="shared" si="503"/>
        <v>45475</v>
      </c>
      <c r="B2109" s="70">
        <f t="shared" ca="1" si="492"/>
        <v>1.7574677599999999</v>
      </c>
      <c r="C2109" s="60">
        <f t="shared" si="493"/>
        <v>1</v>
      </c>
      <c r="D2109" s="61">
        <f ca="1">IF(A2109&lt;$B$1,VLOOKUP(A2109,[1]DI!$A$4:$B$15000,2,FALSE),0)</f>
        <v>0.104</v>
      </c>
      <c r="E2109" s="60">
        <f t="shared" ca="1" si="494"/>
        <v>3.927E-4</v>
      </c>
      <c r="F2109" s="62">
        <f t="shared" si="504"/>
        <v>1.3</v>
      </c>
      <c r="G2109" s="63">
        <f t="shared" ca="1" si="495"/>
        <v>1.00051051</v>
      </c>
      <c r="H2109" s="60">
        <f ca="1">TRUNC(PRODUCT(G$10:G2108),15)</f>
        <v>1.7574677579390401</v>
      </c>
      <c r="I2109" s="60">
        <f t="shared" si="496"/>
        <v>1</v>
      </c>
      <c r="J2109" s="60">
        <f t="shared" ca="1" si="497"/>
        <v>1.7574677599999999</v>
      </c>
      <c r="K2109" s="60">
        <f t="shared" ca="1" si="498"/>
        <v>0.75746776000000005</v>
      </c>
      <c r="L2109" s="64">
        <f>IF(VLOOKUP(A2109,$U$12:$AD$125,8)=VLOOKUP(A2108,$U$12:$AD$125,8),0,VLOOKUP(A2109,U$12:$AD$125,8))</f>
        <v>0</v>
      </c>
      <c r="M2109" s="65">
        <f>IF(L2109&gt;0,VLOOKUP(L2109,T$12:$AC$125,7),0)</f>
        <v>0</v>
      </c>
      <c r="N2109" s="60">
        <f t="shared" si="499"/>
        <v>0</v>
      </c>
      <c r="O2109" s="60">
        <f t="shared" ca="1" si="500"/>
        <v>0.75746776000000005</v>
      </c>
      <c r="P2109" s="66" t="str">
        <f t="shared" si="501"/>
        <v>A+J=</v>
      </c>
      <c r="Q2109" s="67">
        <f t="shared" si="502"/>
        <v>45882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</row>
    <row r="2110" spans="1:147" x14ac:dyDescent="0.2">
      <c r="A2110" s="59">
        <f t="shared" si="503"/>
        <v>45476</v>
      </c>
      <c r="B2110" s="70">
        <f t="shared" ca="1" si="492"/>
        <v>1.75836496</v>
      </c>
      <c r="C2110" s="60">
        <f t="shared" si="493"/>
        <v>1</v>
      </c>
      <c r="D2110" s="61">
        <f ca="1">IF(A2110&lt;$B$1,VLOOKUP(A2110,[1]DI!$A$4:$B$15000,2,FALSE),0)</f>
        <v>0.104</v>
      </c>
      <c r="E2110" s="60">
        <f t="shared" ca="1" si="494"/>
        <v>3.927E-4</v>
      </c>
      <c r="F2110" s="62">
        <f t="shared" si="504"/>
        <v>1.3</v>
      </c>
      <c r="G2110" s="63">
        <f t="shared" ca="1" si="495"/>
        <v>1.00051051</v>
      </c>
      <c r="H2110" s="60">
        <f ca="1">TRUNC(PRODUCT(G$10:G2109),15)</f>
        <v>1.75836496280415</v>
      </c>
      <c r="I2110" s="60">
        <f t="shared" si="496"/>
        <v>1</v>
      </c>
      <c r="J2110" s="60">
        <f t="shared" ca="1" si="497"/>
        <v>1.75836496</v>
      </c>
      <c r="K2110" s="60">
        <f t="shared" ca="1" si="498"/>
        <v>0.75836495999999998</v>
      </c>
      <c r="L2110" s="64">
        <f>IF(VLOOKUP(A2110,$U$12:$AD$125,8)=VLOOKUP(A2109,$U$12:$AD$125,8),0,VLOOKUP(A2110,U$12:$AD$125,8))</f>
        <v>0</v>
      </c>
      <c r="M2110" s="65">
        <f>IF(L2110&gt;0,VLOOKUP(L2110,T$12:$AC$125,7),0)</f>
        <v>0</v>
      </c>
      <c r="N2110" s="60">
        <f t="shared" si="499"/>
        <v>0</v>
      </c>
      <c r="O2110" s="60">
        <f t="shared" ca="1" si="500"/>
        <v>0.75836495999999998</v>
      </c>
      <c r="P2110" s="66" t="str">
        <f t="shared" si="501"/>
        <v>A+J=</v>
      </c>
      <c r="Q2110" s="67">
        <f t="shared" si="502"/>
        <v>45882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</row>
    <row r="2111" spans="1:147" x14ac:dyDescent="0.2">
      <c r="A2111" s="59">
        <f t="shared" si="503"/>
        <v>45477</v>
      </c>
      <c r="B2111" s="70">
        <f t="shared" ca="1" si="492"/>
        <v>1.75926263</v>
      </c>
      <c r="C2111" s="60">
        <f t="shared" si="493"/>
        <v>1</v>
      </c>
      <c r="D2111" s="61">
        <f ca="1">IF(A2111&lt;$B$1,VLOOKUP(A2111,[1]DI!$A$4:$B$15000,2,FALSE),0)</f>
        <v>0.104</v>
      </c>
      <c r="E2111" s="60">
        <f t="shared" ca="1" si="494"/>
        <v>3.927E-4</v>
      </c>
      <c r="F2111" s="62">
        <f t="shared" si="504"/>
        <v>1.3</v>
      </c>
      <c r="G2111" s="63">
        <f t="shared" ca="1" si="495"/>
        <v>1.00051051</v>
      </c>
      <c r="H2111" s="60">
        <f ca="1">TRUNC(PRODUCT(G$10:G2110),15)</f>
        <v>1.75926262570131</v>
      </c>
      <c r="I2111" s="60">
        <f t="shared" si="496"/>
        <v>1</v>
      </c>
      <c r="J2111" s="60">
        <f t="shared" ca="1" si="497"/>
        <v>1.75926263</v>
      </c>
      <c r="K2111" s="60">
        <f t="shared" ca="1" si="498"/>
        <v>0.75926263000000005</v>
      </c>
      <c r="L2111" s="64">
        <f>IF(VLOOKUP(A2111,$U$12:$AD$125,8)=VLOOKUP(A2110,$U$12:$AD$125,8),0,VLOOKUP(A2111,U$12:$AD$125,8))</f>
        <v>0</v>
      </c>
      <c r="M2111" s="65">
        <f>IF(L2111&gt;0,VLOOKUP(L2111,T$12:$AC$125,7),0)</f>
        <v>0</v>
      </c>
      <c r="N2111" s="60">
        <f t="shared" si="499"/>
        <v>0</v>
      </c>
      <c r="O2111" s="60">
        <f t="shared" ca="1" si="500"/>
        <v>0.75926263000000005</v>
      </c>
      <c r="P2111" s="66" t="str">
        <f t="shared" si="501"/>
        <v>A+J=</v>
      </c>
      <c r="Q2111" s="67">
        <f t="shared" si="502"/>
        <v>45882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</row>
    <row r="2112" spans="1:147" x14ac:dyDescent="0.2">
      <c r="A2112" s="59">
        <f t="shared" si="503"/>
        <v>45478</v>
      </c>
      <c r="B2112" s="70">
        <f t="shared" ca="1" si="492"/>
        <v>1.7601607500000001</v>
      </c>
      <c r="C2112" s="60">
        <f t="shared" si="493"/>
        <v>1</v>
      </c>
      <c r="D2112" s="61">
        <f ca="1">IF(A2112&lt;$B$1,VLOOKUP(A2112,[1]DI!$A$4:$B$15000,2,FALSE),0)</f>
        <v>0.104</v>
      </c>
      <c r="E2112" s="60">
        <f t="shared" ca="1" si="494"/>
        <v>3.927E-4</v>
      </c>
      <c r="F2112" s="62">
        <f t="shared" si="504"/>
        <v>1.3</v>
      </c>
      <c r="G2112" s="63">
        <f t="shared" ca="1" si="495"/>
        <v>1.00051051</v>
      </c>
      <c r="H2112" s="60">
        <f ca="1">TRUNC(PRODUCT(G$10:G2111),15)</f>
        <v>1.7601607468643601</v>
      </c>
      <c r="I2112" s="60">
        <f t="shared" si="496"/>
        <v>1</v>
      </c>
      <c r="J2112" s="60">
        <f t="shared" ca="1" si="497"/>
        <v>1.7601607500000001</v>
      </c>
      <c r="K2112" s="60">
        <f t="shared" ca="1" si="498"/>
        <v>0.76016075000000005</v>
      </c>
      <c r="L2112" s="64">
        <f>IF(VLOOKUP(A2112,$U$12:$AD$125,8)=VLOOKUP(A2111,$U$12:$AD$125,8),0,VLOOKUP(A2112,U$12:$AD$125,8))</f>
        <v>0</v>
      </c>
      <c r="M2112" s="65">
        <f>IF(L2112&gt;0,VLOOKUP(L2112,T$12:$AC$125,7),0)</f>
        <v>0</v>
      </c>
      <c r="N2112" s="60">
        <f t="shared" si="499"/>
        <v>0</v>
      </c>
      <c r="O2112" s="60">
        <f t="shared" ca="1" si="500"/>
        <v>0.76016075000000005</v>
      </c>
      <c r="P2112" s="66" t="str">
        <f t="shared" si="501"/>
        <v>A+J=</v>
      </c>
      <c r="Q2112" s="67">
        <f t="shared" si="502"/>
        <v>45882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</row>
    <row r="2113" spans="1:147" x14ac:dyDescent="0.2">
      <c r="A2113" s="59">
        <f t="shared" si="503"/>
        <v>45479</v>
      </c>
      <c r="B2113" s="70">
        <f t="shared" ca="1" si="492"/>
        <v>1.7610593300000001</v>
      </c>
      <c r="C2113" s="60">
        <f t="shared" si="493"/>
        <v>1</v>
      </c>
      <c r="D2113" s="61">
        <f ca="1">IF(A2113&lt;$B$1,VLOOKUP(A2113,[1]DI!$A$4:$B$15000,2,FALSE),0)</f>
        <v>0</v>
      </c>
      <c r="E2113" s="60">
        <f t="shared" ca="1" si="494"/>
        <v>0</v>
      </c>
      <c r="F2113" s="62">
        <f t="shared" si="504"/>
        <v>1.3</v>
      </c>
      <c r="G2113" s="63">
        <f t="shared" ca="1" si="495"/>
        <v>1</v>
      </c>
      <c r="H2113" s="60">
        <f ca="1">TRUNC(PRODUCT(G$10:G2112),15)</f>
        <v>1.7610593265272401</v>
      </c>
      <c r="I2113" s="60">
        <f t="shared" si="496"/>
        <v>1</v>
      </c>
      <c r="J2113" s="60">
        <f t="shared" ca="1" si="497"/>
        <v>1.7610593299999999</v>
      </c>
      <c r="K2113" s="60">
        <f t="shared" ca="1" si="498"/>
        <v>0.76105933000000003</v>
      </c>
      <c r="L2113" s="64">
        <f>IF(VLOOKUP(A2113,$U$12:$AD$125,8)=VLOOKUP(A2112,$U$12:$AD$125,8),0,VLOOKUP(A2113,U$12:$AD$125,8))</f>
        <v>0</v>
      </c>
      <c r="M2113" s="65">
        <f>IF(L2113&gt;0,VLOOKUP(L2113,T$12:$AC$125,7),0)</f>
        <v>0</v>
      </c>
      <c r="N2113" s="60">
        <f t="shared" si="499"/>
        <v>0</v>
      </c>
      <c r="O2113" s="60">
        <f t="shared" ca="1" si="500"/>
        <v>0.76105933000000003</v>
      </c>
      <c r="P2113" s="66" t="str">
        <f t="shared" si="501"/>
        <v>A+J=</v>
      </c>
      <c r="Q2113" s="67">
        <f t="shared" si="502"/>
        <v>45882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</row>
    <row r="2114" spans="1:147" x14ac:dyDescent="0.2">
      <c r="A2114" s="59">
        <f t="shared" si="503"/>
        <v>45480</v>
      </c>
      <c r="B2114" s="70">
        <f t="shared" ca="1" si="492"/>
        <v>1.7610593300000001</v>
      </c>
      <c r="C2114" s="60">
        <f t="shared" si="493"/>
        <v>1</v>
      </c>
      <c r="D2114" s="61">
        <f ca="1">IF(A2114&lt;$B$1,VLOOKUP(A2114,[1]DI!$A$4:$B$15000,2,FALSE),0)</f>
        <v>0</v>
      </c>
      <c r="E2114" s="60">
        <f t="shared" ca="1" si="494"/>
        <v>0</v>
      </c>
      <c r="F2114" s="62">
        <f t="shared" si="504"/>
        <v>1.3</v>
      </c>
      <c r="G2114" s="63">
        <f t="shared" ca="1" si="495"/>
        <v>1</v>
      </c>
      <c r="H2114" s="60">
        <f ca="1">TRUNC(PRODUCT(G$10:G2113),15)</f>
        <v>1.7610593265272401</v>
      </c>
      <c r="I2114" s="60">
        <f t="shared" si="496"/>
        <v>1</v>
      </c>
      <c r="J2114" s="60">
        <f t="shared" ca="1" si="497"/>
        <v>1.7610593299999999</v>
      </c>
      <c r="K2114" s="60">
        <f t="shared" ca="1" si="498"/>
        <v>0.76105933000000003</v>
      </c>
      <c r="L2114" s="64">
        <f>IF(VLOOKUP(A2114,$U$12:$AD$125,8)=VLOOKUP(A2113,$U$12:$AD$125,8),0,VLOOKUP(A2114,U$12:$AD$125,8))</f>
        <v>0</v>
      </c>
      <c r="M2114" s="65">
        <f>IF(L2114&gt;0,VLOOKUP(L2114,T$12:$AC$125,7),0)</f>
        <v>0</v>
      </c>
      <c r="N2114" s="60">
        <f t="shared" si="499"/>
        <v>0</v>
      </c>
      <c r="O2114" s="60">
        <f t="shared" ca="1" si="500"/>
        <v>0.76105933000000003</v>
      </c>
      <c r="P2114" s="66" t="str">
        <f t="shared" si="501"/>
        <v>A+J=</v>
      </c>
      <c r="Q2114" s="67">
        <f t="shared" si="502"/>
        <v>45882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</row>
    <row r="2115" spans="1:147" x14ac:dyDescent="0.2">
      <c r="A2115" s="59">
        <f t="shared" si="503"/>
        <v>45481</v>
      </c>
      <c r="B2115" s="70">
        <f t="shared" ca="1" si="492"/>
        <v>1.7610593300000001</v>
      </c>
      <c r="C2115" s="60">
        <f t="shared" si="493"/>
        <v>1</v>
      </c>
      <c r="D2115" s="61">
        <f ca="1">IF(A2115&lt;$B$1,VLOOKUP(A2115,[1]DI!$A$4:$B$15000,2,FALSE),0)</f>
        <v>0.104</v>
      </c>
      <c r="E2115" s="60">
        <f t="shared" ca="1" si="494"/>
        <v>3.927E-4</v>
      </c>
      <c r="F2115" s="62">
        <f t="shared" si="504"/>
        <v>1.3</v>
      </c>
      <c r="G2115" s="63">
        <f t="shared" ca="1" si="495"/>
        <v>1.00051051</v>
      </c>
      <c r="H2115" s="60">
        <f ca="1">TRUNC(PRODUCT(G$10:G2114),15)</f>
        <v>1.7610593265272401</v>
      </c>
      <c r="I2115" s="60">
        <f t="shared" si="496"/>
        <v>1</v>
      </c>
      <c r="J2115" s="60">
        <f t="shared" ca="1" si="497"/>
        <v>1.7610593299999999</v>
      </c>
      <c r="K2115" s="60">
        <f t="shared" ca="1" si="498"/>
        <v>0.76105933000000003</v>
      </c>
      <c r="L2115" s="64">
        <f>IF(VLOOKUP(A2115,$U$12:$AD$125,8)=VLOOKUP(A2114,$U$12:$AD$125,8),0,VLOOKUP(A2115,U$12:$AD$125,8))</f>
        <v>0</v>
      </c>
      <c r="M2115" s="65">
        <f>IF(L2115&gt;0,VLOOKUP(L2115,T$12:$AC$125,7),0)</f>
        <v>0</v>
      </c>
      <c r="N2115" s="60">
        <f t="shared" si="499"/>
        <v>0</v>
      </c>
      <c r="O2115" s="60">
        <f t="shared" ca="1" si="500"/>
        <v>0.76105933000000003</v>
      </c>
      <c r="P2115" s="66" t="str">
        <f t="shared" si="501"/>
        <v>A+J=</v>
      </c>
      <c r="Q2115" s="67">
        <f t="shared" si="502"/>
        <v>45882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</row>
    <row r="2116" spans="1:147" x14ac:dyDescent="0.2">
      <c r="A2116" s="59">
        <f t="shared" si="503"/>
        <v>45482</v>
      </c>
      <c r="B2116" s="70">
        <f t="shared" ref="B2116:B2179" ca="1" si="505">IF(A2116&lt;=TODAY(),C2116+K2116,IF(AND(A2116&gt;TODAY(),A2116&lt;=$B$1),IF(VLOOKUP(TODAY(),$A$10:$D$5000,4,FALSE)=0,"n.d",C2116+K2116),"n.d"))</f>
        <v>1.7619583599999999</v>
      </c>
      <c r="C2116" s="60">
        <f t="shared" ref="C2116:C2179" si="506">TRUNC(C2115-N2115,8)</f>
        <v>1</v>
      </c>
      <c r="D2116" s="61">
        <f ca="1">IF(A2116&lt;$B$1,VLOOKUP(A2116,[1]DI!$A$4:$B$15000,2,FALSE),0)</f>
        <v>0.104</v>
      </c>
      <c r="E2116" s="60">
        <f t="shared" ref="E2116:E2179" ca="1" si="507">ROUND((((1+D2116)^(1/252)-1)),8)</f>
        <v>3.927E-4</v>
      </c>
      <c r="F2116" s="62">
        <f t="shared" si="504"/>
        <v>1.3</v>
      </c>
      <c r="G2116" s="63">
        <f t="shared" ref="G2116:G2179" ca="1" si="508">TRUNC((1+(E2116*F2116)),15)</f>
        <v>1.00051051</v>
      </c>
      <c r="H2116" s="60">
        <f ca="1">TRUNC(PRODUCT(G$10:G2115),15)</f>
        <v>1.76195836492402</v>
      </c>
      <c r="I2116" s="60">
        <f t="shared" ref="I2116:I2179" si="509">IF(OR(L2115&gt;0,L2115="E"),H2115,I2115)</f>
        <v>1</v>
      </c>
      <c r="J2116" s="60">
        <f t="shared" ref="J2116:J2179" ca="1" si="510">ROUND(TRUNC(H2116/I2116,15),8)</f>
        <v>1.7619583599999999</v>
      </c>
      <c r="K2116" s="60">
        <f t="shared" ref="K2116:K2179" ca="1" si="511">TRUNC((C2116*(J2116-1)),8)</f>
        <v>0.76195835999999995</v>
      </c>
      <c r="L2116" s="64">
        <f>IF(VLOOKUP(A2116,$U$12:$AD$125,8)=VLOOKUP(A2115,$U$12:$AD$125,8),0,VLOOKUP(A2116,U$12:$AD$125,8))</f>
        <v>0</v>
      </c>
      <c r="M2116" s="65">
        <f>IF(L2116&gt;0,VLOOKUP(L2116,T$12:$AC$125,7),0)</f>
        <v>0</v>
      </c>
      <c r="N2116" s="60">
        <f t="shared" ref="N2116:N2179" si="512">IF(M2116&gt;0,(C$10*M2116),0)</f>
        <v>0</v>
      </c>
      <c r="O2116" s="60">
        <f t="shared" ref="O2116:O2179" ca="1" si="513">(K2116+N2116)</f>
        <v>0.76195835999999995</v>
      </c>
      <c r="P2116" s="66" t="str">
        <f t="shared" ref="P2116:P2179" si="514">IF(L2115&gt;0,VLOOKUP(A2115,$U$12:$AD$125,9),P2115)</f>
        <v>A+J=</v>
      </c>
      <c r="Q2116" s="67">
        <f t="shared" ref="Q2116:Q2179" si="515">IF(L2115&gt;0,VLOOKUP(A2115,$U$12:$AD$125,10),Q2115)</f>
        <v>45882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</row>
    <row r="2117" spans="1:147" x14ac:dyDescent="0.2">
      <c r="A2117" s="59">
        <f t="shared" si="503"/>
        <v>45483</v>
      </c>
      <c r="B2117" s="70">
        <f t="shared" ca="1" si="505"/>
        <v>1.76285786</v>
      </c>
      <c r="C2117" s="60">
        <f t="shared" si="506"/>
        <v>1</v>
      </c>
      <c r="D2117" s="61">
        <f ca="1">IF(A2117&lt;$B$1,VLOOKUP(A2117,[1]DI!$A$4:$B$15000,2,FALSE),0)</f>
        <v>0.104</v>
      </c>
      <c r="E2117" s="60">
        <f t="shared" ca="1" si="507"/>
        <v>3.927E-4</v>
      </c>
      <c r="F2117" s="62">
        <f t="shared" si="504"/>
        <v>1.3</v>
      </c>
      <c r="G2117" s="63">
        <f t="shared" ca="1" si="508"/>
        <v>1.00051051</v>
      </c>
      <c r="H2117" s="60">
        <f ca="1">TRUNC(PRODUCT(G$10:G2116),15)</f>
        <v>1.7628578622889</v>
      </c>
      <c r="I2117" s="60">
        <f t="shared" si="509"/>
        <v>1</v>
      </c>
      <c r="J2117" s="60">
        <f t="shared" ca="1" si="510"/>
        <v>1.76285786</v>
      </c>
      <c r="K2117" s="60">
        <f t="shared" ca="1" si="511"/>
        <v>0.76285786</v>
      </c>
      <c r="L2117" s="64">
        <f>IF(VLOOKUP(A2117,$U$12:$AD$125,8)=VLOOKUP(A2116,$U$12:$AD$125,8),0,VLOOKUP(A2117,U$12:$AD$125,8))</f>
        <v>0</v>
      </c>
      <c r="M2117" s="65">
        <f>IF(L2117&gt;0,VLOOKUP(L2117,T$12:$AC$125,7),0)</f>
        <v>0</v>
      </c>
      <c r="N2117" s="60">
        <f t="shared" si="512"/>
        <v>0</v>
      </c>
      <c r="O2117" s="60">
        <f t="shared" ca="1" si="513"/>
        <v>0.76285786</v>
      </c>
      <c r="P2117" s="66" t="str">
        <f t="shared" si="514"/>
        <v>A+J=</v>
      </c>
      <c r="Q2117" s="67">
        <f t="shared" si="515"/>
        <v>45882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</row>
    <row r="2118" spans="1:147" x14ac:dyDescent="0.2">
      <c r="A2118" s="59">
        <f t="shared" si="503"/>
        <v>45484</v>
      </c>
      <c r="B2118" s="70">
        <f t="shared" ca="1" si="505"/>
        <v>1.7637578199999999</v>
      </c>
      <c r="C2118" s="60">
        <f t="shared" si="506"/>
        <v>1</v>
      </c>
      <c r="D2118" s="61">
        <f ca="1">IF(A2118&lt;$B$1,VLOOKUP(A2118,[1]DI!$A$4:$B$15000,2,FALSE),0)</f>
        <v>0.104</v>
      </c>
      <c r="E2118" s="60">
        <f t="shared" ca="1" si="507"/>
        <v>3.927E-4</v>
      </c>
      <c r="F2118" s="62">
        <f t="shared" si="504"/>
        <v>1.3</v>
      </c>
      <c r="G2118" s="63">
        <f t="shared" ca="1" si="508"/>
        <v>1.00051051</v>
      </c>
      <c r="H2118" s="60">
        <f ca="1">TRUNC(PRODUCT(G$10:G2117),15)</f>
        <v>1.76375781885618</v>
      </c>
      <c r="I2118" s="60">
        <f t="shared" si="509"/>
        <v>1</v>
      </c>
      <c r="J2118" s="60">
        <f t="shared" ca="1" si="510"/>
        <v>1.7637578199999999</v>
      </c>
      <c r="K2118" s="60">
        <f t="shared" ca="1" si="511"/>
        <v>0.76375782000000003</v>
      </c>
      <c r="L2118" s="64">
        <f>IF(VLOOKUP(A2118,$U$12:$AD$125,8)=VLOOKUP(A2117,$U$12:$AD$125,8),0,VLOOKUP(A2118,U$12:$AD$125,8))</f>
        <v>0</v>
      </c>
      <c r="M2118" s="65">
        <f>IF(L2118&gt;0,VLOOKUP(L2118,T$12:$AC$125,7),0)</f>
        <v>0</v>
      </c>
      <c r="N2118" s="60">
        <f t="shared" si="512"/>
        <v>0</v>
      </c>
      <c r="O2118" s="60">
        <f t="shared" ca="1" si="513"/>
        <v>0.76375782000000003</v>
      </c>
      <c r="P2118" s="66" t="str">
        <f t="shared" si="514"/>
        <v>A+J=</v>
      </c>
      <c r="Q2118" s="67">
        <f t="shared" si="515"/>
        <v>45882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</row>
    <row r="2119" spans="1:147" x14ac:dyDescent="0.2">
      <c r="A2119" s="59">
        <f t="shared" si="503"/>
        <v>45485</v>
      </c>
      <c r="B2119" s="70">
        <f t="shared" ca="1" si="505"/>
        <v>1.76465823</v>
      </c>
      <c r="C2119" s="60">
        <f t="shared" si="506"/>
        <v>1</v>
      </c>
      <c r="D2119" s="61">
        <f ca="1">IF(A2119&lt;$B$1,VLOOKUP(A2119,[1]DI!$A$4:$B$15000,2,FALSE),0)</f>
        <v>0.104</v>
      </c>
      <c r="E2119" s="60">
        <f t="shared" ca="1" si="507"/>
        <v>3.927E-4</v>
      </c>
      <c r="F2119" s="62">
        <f t="shared" si="504"/>
        <v>1.3</v>
      </c>
      <c r="G2119" s="63">
        <f t="shared" ca="1" si="508"/>
        <v>1.00051051</v>
      </c>
      <c r="H2119" s="60">
        <f ca="1">TRUNC(PRODUCT(G$10:G2118),15)</f>
        <v>1.76465823486028</v>
      </c>
      <c r="I2119" s="60">
        <f t="shared" si="509"/>
        <v>1</v>
      </c>
      <c r="J2119" s="60">
        <f t="shared" ca="1" si="510"/>
        <v>1.76465823</v>
      </c>
      <c r="K2119" s="60">
        <f t="shared" ca="1" si="511"/>
        <v>0.76465822999999999</v>
      </c>
      <c r="L2119" s="64">
        <f>IF(VLOOKUP(A2119,$U$12:$AD$125,8)=VLOOKUP(A2118,$U$12:$AD$125,8),0,VLOOKUP(A2119,U$12:$AD$125,8))</f>
        <v>0</v>
      </c>
      <c r="M2119" s="65">
        <f>IF(L2119&gt;0,VLOOKUP(L2119,T$12:$AC$125,7),0)</f>
        <v>0</v>
      </c>
      <c r="N2119" s="60">
        <f t="shared" si="512"/>
        <v>0</v>
      </c>
      <c r="O2119" s="60">
        <f t="shared" ca="1" si="513"/>
        <v>0.76465822999999999</v>
      </c>
      <c r="P2119" s="66" t="str">
        <f t="shared" si="514"/>
        <v>A+J=</v>
      </c>
      <c r="Q2119" s="67">
        <f t="shared" si="515"/>
        <v>45882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</row>
    <row r="2120" spans="1:147" x14ac:dyDescent="0.2">
      <c r="A2120" s="59">
        <f t="shared" si="503"/>
        <v>45486</v>
      </c>
      <c r="B2120" s="70">
        <f t="shared" ca="1" si="505"/>
        <v>1.7655591099999999</v>
      </c>
      <c r="C2120" s="60">
        <f t="shared" si="506"/>
        <v>1</v>
      </c>
      <c r="D2120" s="61">
        <f ca="1">IF(A2120&lt;$B$1,VLOOKUP(A2120,[1]DI!$A$4:$B$15000,2,FALSE),0)</f>
        <v>0</v>
      </c>
      <c r="E2120" s="60">
        <f t="shared" ca="1" si="507"/>
        <v>0</v>
      </c>
      <c r="F2120" s="62">
        <f t="shared" si="504"/>
        <v>1.3</v>
      </c>
      <c r="G2120" s="63">
        <f t="shared" ca="1" si="508"/>
        <v>1</v>
      </c>
      <c r="H2120" s="60">
        <f ca="1">TRUNC(PRODUCT(G$10:G2119),15)</f>
        <v>1.76555911053576</v>
      </c>
      <c r="I2120" s="60">
        <f t="shared" si="509"/>
        <v>1</v>
      </c>
      <c r="J2120" s="60">
        <f t="shared" ca="1" si="510"/>
        <v>1.7655591100000001</v>
      </c>
      <c r="K2120" s="60">
        <f t="shared" ca="1" si="511"/>
        <v>0.76555910999999999</v>
      </c>
      <c r="L2120" s="64">
        <f>IF(VLOOKUP(A2120,$U$12:$AD$125,8)=VLOOKUP(A2119,$U$12:$AD$125,8),0,VLOOKUP(A2120,U$12:$AD$125,8))</f>
        <v>0</v>
      </c>
      <c r="M2120" s="65">
        <f>IF(L2120&gt;0,VLOOKUP(L2120,T$12:$AC$125,7),0)</f>
        <v>0</v>
      </c>
      <c r="N2120" s="60">
        <f t="shared" si="512"/>
        <v>0</v>
      </c>
      <c r="O2120" s="60">
        <f t="shared" ca="1" si="513"/>
        <v>0.76555910999999999</v>
      </c>
      <c r="P2120" s="66" t="str">
        <f t="shared" si="514"/>
        <v>A+J=</v>
      </c>
      <c r="Q2120" s="67">
        <f t="shared" si="515"/>
        <v>45882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</row>
    <row r="2121" spans="1:147" x14ac:dyDescent="0.2">
      <c r="A2121" s="59">
        <f t="shared" si="503"/>
        <v>45487</v>
      </c>
      <c r="B2121" s="70">
        <f t="shared" ca="1" si="505"/>
        <v>1.7655591099999999</v>
      </c>
      <c r="C2121" s="60">
        <f t="shared" si="506"/>
        <v>1</v>
      </c>
      <c r="D2121" s="61">
        <f ca="1">IF(A2121&lt;$B$1,VLOOKUP(A2121,[1]DI!$A$4:$B$15000,2,FALSE),0)</f>
        <v>0</v>
      </c>
      <c r="E2121" s="60">
        <f t="shared" ca="1" si="507"/>
        <v>0</v>
      </c>
      <c r="F2121" s="62">
        <f t="shared" si="504"/>
        <v>1.3</v>
      </c>
      <c r="G2121" s="63">
        <f t="shared" ca="1" si="508"/>
        <v>1</v>
      </c>
      <c r="H2121" s="60">
        <f ca="1">TRUNC(PRODUCT(G$10:G2120),15)</f>
        <v>1.76555911053576</v>
      </c>
      <c r="I2121" s="60">
        <f t="shared" si="509"/>
        <v>1</v>
      </c>
      <c r="J2121" s="60">
        <f t="shared" ca="1" si="510"/>
        <v>1.7655591100000001</v>
      </c>
      <c r="K2121" s="60">
        <f t="shared" ca="1" si="511"/>
        <v>0.76555910999999999</v>
      </c>
      <c r="L2121" s="64">
        <f>IF(VLOOKUP(A2121,$U$12:$AD$125,8)=VLOOKUP(A2120,$U$12:$AD$125,8),0,VLOOKUP(A2121,U$12:$AD$125,8))</f>
        <v>0</v>
      </c>
      <c r="M2121" s="65">
        <f>IF(L2121&gt;0,VLOOKUP(L2121,T$12:$AC$125,7),0)</f>
        <v>0</v>
      </c>
      <c r="N2121" s="60">
        <f t="shared" si="512"/>
        <v>0</v>
      </c>
      <c r="O2121" s="60">
        <f t="shared" ca="1" si="513"/>
        <v>0.76555910999999999</v>
      </c>
      <c r="P2121" s="66" t="str">
        <f t="shared" si="514"/>
        <v>A+J=</v>
      </c>
      <c r="Q2121" s="67">
        <f t="shared" si="515"/>
        <v>45882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</row>
    <row r="2122" spans="1:147" x14ac:dyDescent="0.2">
      <c r="A2122" s="59">
        <f t="shared" si="503"/>
        <v>45488</v>
      </c>
      <c r="B2122" s="70">
        <f t="shared" ca="1" si="505"/>
        <v>1.7655591099999999</v>
      </c>
      <c r="C2122" s="60">
        <f t="shared" si="506"/>
        <v>1</v>
      </c>
      <c r="D2122" s="61">
        <f ca="1">IF(A2122&lt;$B$1,VLOOKUP(A2122,[1]DI!$A$4:$B$15000,2,FALSE),0)</f>
        <v>0.104</v>
      </c>
      <c r="E2122" s="60">
        <f t="shared" ca="1" si="507"/>
        <v>3.927E-4</v>
      </c>
      <c r="F2122" s="62">
        <f t="shared" si="504"/>
        <v>1.3</v>
      </c>
      <c r="G2122" s="63">
        <f t="shared" ca="1" si="508"/>
        <v>1.00051051</v>
      </c>
      <c r="H2122" s="60">
        <f ca="1">TRUNC(PRODUCT(G$10:G2121),15)</f>
        <v>1.76555911053576</v>
      </c>
      <c r="I2122" s="60">
        <f t="shared" si="509"/>
        <v>1</v>
      </c>
      <c r="J2122" s="60">
        <f t="shared" ca="1" si="510"/>
        <v>1.7655591100000001</v>
      </c>
      <c r="K2122" s="60">
        <f t="shared" ca="1" si="511"/>
        <v>0.76555910999999999</v>
      </c>
      <c r="L2122" s="64">
        <f>IF(VLOOKUP(A2122,$U$12:$AD$125,8)=VLOOKUP(A2121,$U$12:$AD$125,8),0,VLOOKUP(A2122,U$12:$AD$125,8))</f>
        <v>0</v>
      </c>
      <c r="M2122" s="65">
        <f>IF(L2122&gt;0,VLOOKUP(L2122,T$12:$AC$125,7),0)</f>
        <v>0</v>
      </c>
      <c r="N2122" s="60">
        <f t="shared" si="512"/>
        <v>0</v>
      </c>
      <c r="O2122" s="60">
        <f t="shared" ca="1" si="513"/>
        <v>0.76555910999999999</v>
      </c>
      <c r="P2122" s="66" t="str">
        <f t="shared" si="514"/>
        <v>A+J=</v>
      </c>
      <c r="Q2122" s="67">
        <f t="shared" si="515"/>
        <v>45882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</row>
    <row r="2123" spans="1:147" x14ac:dyDescent="0.2">
      <c r="A2123" s="59">
        <f t="shared" ref="A2123:A2186" si="516">(A2122+1)</f>
        <v>45489</v>
      </c>
      <c r="B2123" s="70">
        <f t="shared" ca="1" si="505"/>
        <v>1.7664604499999998</v>
      </c>
      <c r="C2123" s="60">
        <f t="shared" si="506"/>
        <v>1</v>
      </c>
      <c r="D2123" s="61">
        <f ca="1">IF(A2123&lt;$B$1,VLOOKUP(A2123,[1]DI!$A$4:$B$15000,2,FALSE),0)</f>
        <v>0.104</v>
      </c>
      <c r="E2123" s="60">
        <f t="shared" ca="1" si="507"/>
        <v>3.927E-4</v>
      </c>
      <c r="F2123" s="62">
        <f t="shared" si="504"/>
        <v>1.3</v>
      </c>
      <c r="G2123" s="63">
        <f t="shared" ca="1" si="508"/>
        <v>1.00051051</v>
      </c>
      <c r="H2123" s="60">
        <f ca="1">TRUNC(PRODUCT(G$10:G2122),15)</f>
        <v>1.7664604461172799</v>
      </c>
      <c r="I2123" s="60">
        <f t="shared" si="509"/>
        <v>1</v>
      </c>
      <c r="J2123" s="60">
        <f t="shared" ca="1" si="510"/>
        <v>1.7664604500000001</v>
      </c>
      <c r="K2123" s="60">
        <f t="shared" ca="1" si="511"/>
        <v>0.76646044999999996</v>
      </c>
      <c r="L2123" s="64">
        <f>IF(VLOOKUP(A2123,$U$12:$AD$125,8)=VLOOKUP(A2122,$U$12:$AD$125,8),0,VLOOKUP(A2123,U$12:$AD$125,8))</f>
        <v>0</v>
      </c>
      <c r="M2123" s="65">
        <f>IF(L2123&gt;0,VLOOKUP(L2123,T$12:$AC$125,7),0)</f>
        <v>0</v>
      </c>
      <c r="N2123" s="60">
        <f t="shared" si="512"/>
        <v>0</v>
      </c>
      <c r="O2123" s="60">
        <f t="shared" ca="1" si="513"/>
        <v>0.76646044999999996</v>
      </c>
      <c r="P2123" s="66" t="str">
        <f t="shared" si="514"/>
        <v>A+J=</v>
      </c>
      <c r="Q2123" s="67">
        <f t="shared" si="515"/>
        <v>45882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</row>
    <row r="2124" spans="1:147" x14ac:dyDescent="0.2">
      <c r="A2124" s="59">
        <f t="shared" si="516"/>
        <v>45490</v>
      </c>
      <c r="B2124" s="70">
        <f t="shared" ca="1" si="505"/>
        <v>1.76736224</v>
      </c>
      <c r="C2124" s="60">
        <f t="shared" si="506"/>
        <v>1</v>
      </c>
      <c r="D2124" s="61">
        <f ca="1">IF(A2124&lt;$B$1,VLOOKUP(A2124,[1]DI!$A$4:$B$15000,2,FALSE),0)</f>
        <v>0.104</v>
      </c>
      <c r="E2124" s="60">
        <f t="shared" ca="1" si="507"/>
        <v>3.927E-4</v>
      </c>
      <c r="F2124" s="62">
        <f t="shared" si="504"/>
        <v>1.3</v>
      </c>
      <c r="G2124" s="63">
        <f t="shared" ca="1" si="508"/>
        <v>1.00051051</v>
      </c>
      <c r="H2124" s="60">
        <f ca="1">TRUNC(PRODUCT(G$10:G2123),15)</f>
        <v>1.76736224183963</v>
      </c>
      <c r="I2124" s="60">
        <f t="shared" si="509"/>
        <v>1</v>
      </c>
      <c r="J2124" s="60">
        <f t="shared" ca="1" si="510"/>
        <v>1.76736224</v>
      </c>
      <c r="K2124" s="60">
        <f t="shared" ca="1" si="511"/>
        <v>0.76736223999999997</v>
      </c>
      <c r="L2124" s="64">
        <f>IF(VLOOKUP(A2124,$U$12:$AD$125,8)=VLOOKUP(A2123,$U$12:$AD$125,8),0,VLOOKUP(A2124,U$12:$AD$125,8))</f>
        <v>0</v>
      </c>
      <c r="M2124" s="65">
        <f>IF(L2124&gt;0,VLOOKUP(L2124,T$12:$AC$125,7),0)</f>
        <v>0</v>
      </c>
      <c r="N2124" s="60">
        <f t="shared" si="512"/>
        <v>0</v>
      </c>
      <c r="O2124" s="60">
        <f t="shared" ca="1" si="513"/>
        <v>0.76736223999999997</v>
      </c>
      <c r="P2124" s="66" t="str">
        <f t="shared" si="514"/>
        <v>A+J=</v>
      </c>
      <c r="Q2124" s="67">
        <f t="shared" si="515"/>
        <v>45882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</row>
    <row r="2125" spans="1:147" x14ac:dyDescent="0.2">
      <c r="A2125" s="59">
        <f t="shared" si="516"/>
        <v>45491</v>
      </c>
      <c r="B2125" s="70">
        <f t="shared" ca="1" si="505"/>
        <v>1.7682644999999999</v>
      </c>
      <c r="C2125" s="60">
        <f t="shared" si="506"/>
        <v>1</v>
      </c>
      <c r="D2125" s="61">
        <f ca="1">IF(A2125&lt;$B$1,VLOOKUP(A2125,[1]DI!$A$4:$B$15000,2,FALSE),0)</f>
        <v>0.104</v>
      </c>
      <c r="E2125" s="60">
        <f t="shared" ca="1" si="507"/>
        <v>3.927E-4</v>
      </c>
      <c r="F2125" s="62">
        <f t="shared" ref="F2125:F2188" si="517">F2124</f>
        <v>1.3</v>
      </c>
      <c r="G2125" s="63">
        <f t="shared" ca="1" si="508"/>
        <v>1.00051051</v>
      </c>
      <c r="H2125" s="60">
        <f ca="1">TRUNC(PRODUCT(G$10:G2124),15)</f>
        <v>1.76826449793771</v>
      </c>
      <c r="I2125" s="60">
        <f t="shared" si="509"/>
        <v>1</v>
      </c>
      <c r="J2125" s="60">
        <f t="shared" ca="1" si="510"/>
        <v>1.7682644999999999</v>
      </c>
      <c r="K2125" s="60">
        <f t="shared" ca="1" si="511"/>
        <v>0.76826450000000002</v>
      </c>
      <c r="L2125" s="64">
        <f>IF(VLOOKUP(A2125,$U$12:$AD$125,8)=VLOOKUP(A2124,$U$12:$AD$125,8),0,VLOOKUP(A2125,U$12:$AD$125,8))</f>
        <v>0</v>
      </c>
      <c r="M2125" s="65">
        <f>IF(L2125&gt;0,VLOOKUP(L2125,T$12:$AC$125,7),0)</f>
        <v>0</v>
      </c>
      <c r="N2125" s="60">
        <f t="shared" si="512"/>
        <v>0</v>
      </c>
      <c r="O2125" s="60">
        <f t="shared" ca="1" si="513"/>
        <v>0.76826450000000002</v>
      </c>
      <c r="P2125" s="66" t="str">
        <f t="shared" si="514"/>
        <v>A+J=</v>
      </c>
      <c r="Q2125" s="67">
        <f t="shared" si="515"/>
        <v>45882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</row>
    <row r="2126" spans="1:147" x14ac:dyDescent="0.2">
      <c r="A2126" s="59">
        <f t="shared" si="516"/>
        <v>45492</v>
      </c>
      <c r="B2126" s="70">
        <f t="shared" ca="1" si="505"/>
        <v>1.76916721</v>
      </c>
      <c r="C2126" s="60">
        <f t="shared" si="506"/>
        <v>1</v>
      </c>
      <c r="D2126" s="61">
        <f ca="1">IF(A2126&lt;$B$1,VLOOKUP(A2126,[1]DI!$A$4:$B$15000,2,FALSE),0)</f>
        <v>0.104</v>
      </c>
      <c r="E2126" s="60">
        <f t="shared" ca="1" si="507"/>
        <v>3.927E-4</v>
      </c>
      <c r="F2126" s="62">
        <f t="shared" si="517"/>
        <v>1.3</v>
      </c>
      <c r="G2126" s="63">
        <f t="shared" ca="1" si="508"/>
        <v>1.00051051</v>
      </c>
      <c r="H2126" s="60">
        <f ca="1">TRUNC(PRODUCT(G$10:G2125),15)</f>
        <v>1.76916721464655</v>
      </c>
      <c r="I2126" s="60">
        <f t="shared" si="509"/>
        <v>1</v>
      </c>
      <c r="J2126" s="60">
        <f t="shared" ca="1" si="510"/>
        <v>1.76916721</v>
      </c>
      <c r="K2126" s="60">
        <f t="shared" ca="1" si="511"/>
        <v>0.76916720999999999</v>
      </c>
      <c r="L2126" s="64">
        <f>IF(VLOOKUP(A2126,$U$12:$AD$125,8)=VLOOKUP(A2125,$U$12:$AD$125,8),0,VLOOKUP(A2126,U$12:$AD$125,8))</f>
        <v>0</v>
      </c>
      <c r="M2126" s="65">
        <f>IF(L2126&gt;0,VLOOKUP(L2126,T$12:$AC$125,7),0)</f>
        <v>0</v>
      </c>
      <c r="N2126" s="60">
        <f t="shared" si="512"/>
        <v>0</v>
      </c>
      <c r="O2126" s="60">
        <f t="shared" ca="1" si="513"/>
        <v>0.76916720999999999</v>
      </c>
      <c r="P2126" s="66" t="str">
        <f t="shared" si="514"/>
        <v>A+J=</v>
      </c>
      <c r="Q2126" s="67">
        <f t="shared" si="515"/>
        <v>45882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</row>
    <row r="2127" spans="1:147" x14ac:dyDescent="0.2">
      <c r="A2127" s="59">
        <f t="shared" si="516"/>
        <v>45493</v>
      </c>
      <c r="B2127" s="70">
        <f t="shared" ca="1" si="505"/>
        <v>1.7700703899999999</v>
      </c>
      <c r="C2127" s="60">
        <f t="shared" si="506"/>
        <v>1</v>
      </c>
      <c r="D2127" s="61">
        <f ca="1">IF(A2127&lt;$B$1,VLOOKUP(A2127,[1]DI!$A$4:$B$15000,2,FALSE),0)</f>
        <v>0</v>
      </c>
      <c r="E2127" s="60">
        <f t="shared" ca="1" si="507"/>
        <v>0</v>
      </c>
      <c r="F2127" s="62">
        <f t="shared" si="517"/>
        <v>1.3</v>
      </c>
      <c r="G2127" s="63">
        <f t="shared" ca="1" si="508"/>
        <v>1</v>
      </c>
      <c r="H2127" s="60">
        <f ca="1">TRUNC(PRODUCT(G$10:G2126),15)</f>
        <v>1.7700703922012999</v>
      </c>
      <c r="I2127" s="60">
        <f t="shared" si="509"/>
        <v>1</v>
      </c>
      <c r="J2127" s="60">
        <f t="shared" ca="1" si="510"/>
        <v>1.7700703900000001</v>
      </c>
      <c r="K2127" s="60">
        <f t="shared" ca="1" si="511"/>
        <v>0.77007038999999999</v>
      </c>
      <c r="L2127" s="64">
        <f>IF(VLOOKUP(A2127,$U$12:$AD$125,8)=VLOOKUP(A2126,$U$12:$AD$125,8),0,VLOOKUP(A2127,U$12:$AD$125,8))</f>
        <v>0</v>
      </c>
      <c r="M2127" s="65">
        <f>IF(L2127&gt;0,VLOOKUP(L2127,T$12:$AC$125,7),0)</f>
        <v>0</v>
      </c>
      <c r="N2127" s="60">
        <f t="shared" si="512"/>
        <v>0</v>
      </c>
      <c r="O2127" s="60">
        <f t="shared" ca="1" si="513"/>
        <v>0.77007038999999999</v>
      </c>
      <c r="P2127" s="66" t="str">
        <f t="shared" si="514"/>
        <v>A+J=</v>
      </c>
      <c r="Q2127" s="67">
        <f t="shared" si="515"/>
        <v>45882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</row>
    <row r="2128" spans="1:147" x14ac:dyDescent="0.2">
      <c r="A2128" s="59">
        <f t="shared" si="516"/>
        <v>45494</v>
      </c>
      <c r="B2128" s="70">
        <f t="shared" ca="1" si="505"/>
        <v>1.7700703899999999</v>
      </c>
      <c r="C2128" s="60">
        <f t="shared" si="506"/>
        <v>1</v>
      </c>
      <c r="D2128" s="61">
        <f ca="1">IF(A2128&lt;$B$1,VLOOKUP(A2128,[1]DI!$A$4:$B$15000,2,FALSE),0)</f>
        <v>0</v>
      </c>
      <c r="E2128" s="60">
        <f t="shared" ca="1" si="507"/>
        <v>0</v>
      </c>
      <c r="F2128" s="62">
        <f t="shared" si="517"/>
        <v>1.3</v>
      </c>
      <c r="G2128" s="63">
        <f t="shared" ca="1" si="508"/>
        <v>1</v>
      </c>
      <c r="H2128" s="60">
        <f ca="1">TRUNC(PRODUCT(G$10:G2127),15)</f>
        <v>1.7700703922012999</v>
      </c>
      <c r="I2128" s="60">
        <f t="shared" si="509"/>
        <v>1</v>
      </c>
      <c r="J2128" s="60">
        <f t="shared" ca="1" si="510"/>
        <v>1.7700703900000001</v>
      </c>
      <c r="K2128" s="60">
        <f t="shared" ca="1" si="511"/>
        <v>0.77007038999999999</v>
      </c>
      <c r="L2128" s="64">
        <f>IF(VLOOKUP(A2128,$U$12:$AD$125,8)=VLOOKUP(A2127,$U$12:$AD$125,8),0,VLOOKUP(A2128,U$12:$AD$125,8))</f>
        <v>0</v>
      </c>
      <c r="M2128" s="65">
        <f>IF(L2128&gt;0,VLOOKUP(L2128,T$12:$AC$125,7),0)</f>
        <v>0</v>
      </c>
      <c r="N2128" s="60">
        <f t="shared" si="512"/>
        <v>0</v>
      </c>
      <c r="O2128" s="60">
        <f t="shared" ca="1" si="513"/>
        <v>0.77007038999999999</v>
      </c>
      <c r="P2128" s="66" t="str">
        <f t="shared" si="514"/>
        <v>A+J=</v>
      </c>
      <c r="Q2128" s="67">
        <f t="shared" si="515"/>
        <v>45882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</row>
    <row r="2129" spans="1:147" x14ac:dyDescent="0.2">
      <c r="A2129" s="59">
        <f t="shared" si="516"/>
        <v>45495</v>
      </c>
      <c r="B2129" s="70">
        <f t="shared" ca="1" si="505"/>
        <v>1.7700703899999999</v>
      </c>
      <c r="C2129" s="60">
        <f t="shared" si="506"/>
        <v>1</v>
      </c>
      <c r="D2129" s="61">
        <f ca="1">IF(A2129&lt;$B$1,VLOOKUP(A2129,[1]DI!$A$4:$B$15000,2,FALSE),0)</f>
        <v>0.104</v>
      </c>
      <c r="E2129" s="60">
        <f t="shared" ca="1" si="507"/>
        <v>3.927E-4</v>
      </c>
      <c r="F2129" s="62">
        <f t="shared" si="517"/>
        <v>1.3</v>
      </c>
      <c r="G2129" s="63">
        <f t="shared" ca="1" si="508"/>
        <v>1.00051051</v>
      </c>
      <c r="H2129" s="60">
        <f ca="1">TRUNC(PRODUCT(G$10:G2128),15)</f>
        <v>1.7700703922012999</v>
      </c>
      <c r="I2129" s="60">
        <f t="shared" si="509"/>
        <v>1</v>
      </c>
      <c r="J2129" s="60">
        <f t="shared" ca="1" si="510"/>
        <v>1.7700703900000001</v>
      </c>
      <c r="K2129" s="60">
        <f t="shared" ca="1" si="511"/>
        <v>0.77007038999999999</v>
      </c>
      <c r="L2129" s="64">
        <f>IF(VLOOKUP(A2129,$U$12:$AD$125,8)=VLOOKUP(A2128,$U$12:$AD$125,8),0,VLOOKUP(A2129,U$12:$AD$125,8))</f>
        <v>0</v>
      </c>
      <c r="M2129" s="65">
        <f>IF(L2129&gt;0,VLOOKUP(L2129,T$12:$AC$125,7),0)</f>
        <v>0</v>
      </c>
      <c r="N2129" s="60">
        <f t="shared" si="512"/>
        <v>0</v>
      </c>
      <c r="O2129" s="60">
        <f t="shared" ca="1" si="513"/>
        <v>0.77007038999999999</v>
      </c>
      <c r="P2129" s="66" t="str">
        <f t="shared" si="514"/>
        <v>A+J=</v>
      </c>
      <c r="Q2129" s="67">
        <f t="shared" si="515"/>
        <v>45882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</row>
    <row r="2130" spans="1:147" x14ac:dyDescent="0.2">
      <c r="A2130" s="59">
        <f t="shared" si="516"/>
        <v>45496</v>
      </c>
      <c r="B2130" s="70">
        <f t="shared" ca="1" si="505"/>
        <v>1.7709740300000001</v>
      </c>
      <c r="C2130" s="60">
        <f t="shared" si="506"/>
        <v>1</v>
      </c>
      <c r="D2130" s="61">
        <f ca="1">IF(A2130&lt;$B$1,VLOOKUP(A2130,[1]DI!$A$4:$B$15000,2,FALSE),0)</f>
        <v>0.104</v>
      </c>
      <c r="E2130" s="60">
        <f t="shared" ca="1" si="507"/>
        <v>3.927E-4</v>
      </c>
      <c r="F2130" s="62">
        <f t="shared" si="517"/>
        <v>1.3</v>
      </c>
      <c r="G2130" s="63">
        <f t="shared" ca="1" si="508"/>
        <v>1.00051051</v>
      </c>
      <c r="H2130" s="60">
        <f ca="1">TRUNC(PRODUCT(G$10:G2129),15)</f>
        <v>1.7709740308372199</v>
      </c>
      <c r="I2130" s="60">
        <f t="shared" si="509"/>
        <v>1</v>
      </c>
      <c r="J2130" s="60">
        <f t="shared" ca="1" si="510"/>
        <v>1.7709740300000001</v>
      </c>
      <c r="K2130" s="60">
        <f t="shared" ca="1" si="511"/>
        <v>0.77097402999999998</v>
      </c>
      <c r="L2130" s="64">
        <f>IF(VLOOKUP(A2130,$U$12:$AD$125,8)=VLOOKUP(A2129,$U$12:$AD$125,8),0,VLOOKUP(A2130,U$12:$AD$125,8))</f>
        <v>0</v>
      </c>
      <c r="M2130" s="65">
        <f>IF(L2130&gt;0,VLOOKUP(L2130,T$12:$AC$125,7),0)</f>
        <v>0</v>
      </c>
      <c r="N2130" s="60">
        <f t="shared" si="512"/>
        <v>0</v>
      </c>
      <c r="O2130" s="60">
        <f t="shared" ca="1" si="513"/>
        <v>0.77097402999999998</v>
      </c>
      <c r="P2130" s="66" t="str">
        <f t="shared" si="514"/>
        <v>A+J=</v>
      </c>
      <c r="Q2130" s="67">
        <f t="shared" si="515"/>
        <v>45882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</row>
    <row r="2131" spans="1:147" x14ac:dyDescent="0.2">
      <c r="A2131" s="59">
        <f t="shared" si="516"/>
        <v>45497</v>
      </c>
      <c r="B2131" s="70">
        <f t="shared" ca="1" si="505"/>
        <v>1.7718781300000002</v>
      </c>
      <c r="C2131" s="60">
        <f t="shared" si="506"/>
        <v>1</v>
      </c>
      <c r="D2131" s="61">
        <f ca="1">IF(A2131&lt;$B$1,VLOOKUP(A2131,[1]DI!$A$4:$B$15000,2,FALSE),0)</f>
        <v>0.104</v>
      </c>
      <c r="E2131" s="60">
        <f t="shared" ca="1" si="507"/>
        <v>3.927E-4</v>
      </c>
      <c r="F2131" s="62">
        <f t="shared" si="517"/>
        <v>1.3</v>
      </c>
      <c r="G2131" s="63">
        <f t="shared" ca="1" si="508"/>
        <v>1.00051051</v>
      </c>
      <c r="H2131" s="60">
        <f ca="1">TRUNC(PRODUCT(G$10:G2130),15)</f>
        <v>1.77187813078971</v>
      </c>
      <c r="I2131" s="60">
        <f t="shared" si="509"/>
        <v>1</v>
      </c>
      <c r="J2131" s="60">
        <f t="shared" ca="1" si="510"/>
        <v>1.7718781299999999</v>
      </c>
      <c r="K2131" s="60">
        <f t="shared" ca="1" si="511"/>
        <v>0.77187813000000005</v>
      </c>
      <c r="L2131" s="64">
        <f>IF(VLOOKUP(A2131,$U$12:$AD$125,8)=VLOOKUP(A2130,$U$12:$AD$125,8),0,VLOOKUP(A2131,U$12:$AD$125,8))</f>
        <v>0</v>
      </c>
      <c r="M2131" s="65">
        <f>IF(L2131&gt;0,VLOOKUP(L2131,T$12:$AC$125,7),0)</f>
        <v>0</v>
      </c>
      <c r="N2131" s="60">
        <f t="shared" si="512"/>
        <v>0</v>
      </c>
      <c r="O2131" s="60">
        <f t="shared" ca="1" si="513"/>
        <v>0.77187813000000005</v>
      </c>
      <c r="P2131" s="66" t="str">
        <f t="shared" si="514"/>
        <v>A+J=</v>
      </c>
      <c r="Q2131" s="67">
        <f t="shared" si="515"/>
        <v>45882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</row>
    <row r="2132" spans="1:147" x14ac:dyDescent="0.2">
      <c r="A2132" s="59">
        <f t="shared" si="516"/>
        <v>45498</v>
      </c>
      <c r="B2132" s="70">
        <f t="shared" ca="1" si="505"/>
        <v>1.7727826900000001</v>
      </c>
      <c r="C2132" s="60">
        <f t="shared" si="506"/>
        <v>1</v>
      </c>
      <c r="D2132" s="61">
        <f ca="1">IF(A2132&lt;$B$1,VLOOKUP(A2132,[1]DI!$A$4:$B$15000,2,FALSE),0)</f>
        <v>0.104</v>
      </c>
      <c r="E2132" s="60">
        <f t="shared" ca="1" si="507"/>
        <v>3.927E-4</v>
      </c>
      <c r="F2132" s="62">
        <f t="shared" si="517"/>
        <v>1.3</v>
      </c>
      <c r="G2132" s="63">
        <f t="shared" ca="1" si="508"/>
        <v>1.00051051</v>
      </c>
      <c r="H2132" s="60">
        <f ca="1">TRUNC(PRODUCT(G$10:G2131),15)</f>
        <v>1.77278269229426</v>
      </c>
      <c r="I2132" s="60">
        <f t="shared" si="509"/>
        <v>1</v>
      </c>
      <c r="J2132" s="60">
        <f t="shared" ca="1" si="510"/>
        <v>1.7727826900000001</v>
      </c>
      <c r="K2132" s="60">
        <f t="shared" ca="1" si="511"/>
        <v>0.77278268999999999</v>
      </c>
      <c r="L2132" s="64">
        <f>IF(VLOOKUP(A2132,$U$12:$AD$125,8)=VLOOKUP(A2131,$U$12:$AD$125,8),0,VLOOKUP(A2132,U$12:$AD$125,8))</f>
        <v>0</v>
      </c>
      <c r="M2132" s="65">
        <f>IF(L2132&gt;0,VLOOKUP(L2132,T$12:$AC$125,7),0)</f>
        <v>0</v>
      </c>
      <c r="N2132" s="60">
        <f t="shared" si="512"/>
        <v>0</v>
      </c>
      <c r="O2132" s="60">
        <f t="shared" ca="1" si="513"/>
        <v>0.77278268999999999</v>
      </c>
      <c r="P2132" s="66" t="str">
        <f t="shared" si="514"/>
        <v>A+J=</v>
      </c>
      <c r="Q2132" s="67">
        <f t="shared" si="515"/>
        <v>45882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</row>
    <row r="2133" spans="1:147" x14ac:dyDescent="0.2">
      <c r="A2133" s="59">
        <f t="shared" si="516"/>
        <v>45499</v>
      </c>
      <c r="B2133" s="70">
        <f t="shared" ca="1" si="505"/>
        <v>1.7736877199999999</v>
      </c>
      <c r="C2133" s="60">
        <f t="shared" si="506"/>
        <v>1</v>
      </c>
      <c r="D2133" s="61">
        <f ca="1">IF(A2133&lt;$B$1,VLOOKUP(A2133,[1]DI!$A$4:$B$15000,2,FALSE),0)</f>
        <v>0.104</v>
      </c>
      <c r="E2133" s="60">
        <f t="shared" ca="1" si="507"/>
        <v>3.927E-4</v>
      </c>
      <c r="F2133" s="62">
        <f t="shared" si="517"/>
        <v>1.3</v>
      </c>
      <c r="G2133" s="63">
        <f t="shared" ca="1" si="508"/>
        <v>1.00051051</v>
      </c>
      <c r="H2133" s="60">
        <f ca="1">TRUNC(PRODUCT(G$10:G2132),15)</f>
        <v>1.7736877155865001</v>
      </c>
      <c r="I2133" s="60">
        <f t="shared" si="509"/>
        <v>1</v>
      </c>
      <c r="J2133" s="60">
        <f t="shared" ca="1" si="510"/>
        <v>1.7736877200000001</v>
      </c>
      <c r="K2133" s="60">
        <f t="shared" ca="1" si="511"/>
        <v>0.77368771999999997</v>
      </c>
      <c r="L2133" s="64">
        <f>IF(VLOOKUP(A2133,$U$12:$AD$125,8)=VLOOKUP(A2132,$U$12:$AD$125,8),0,VLOOKUP(A2133,U$12:$AD$125,8))</f>
        <v>0</v>
      </c>
      <c r="M2133" s="65">
        <f>IF(L2133&gt;0,VLOOKUP(L2133,T$12:$AC$125,7),0)</f>
        <v>0</v>
      </c>
      <c r="N2133" s="60">
        <f t="shared" si="512"/>
        <v>0</v>
      </c>
      <c r="O2133" s="60">
        <f t="shared" ca="1" si="513"/>
        <v>0.77368771999999997</v>
      </c>
      <c r="P2133" s="66" t="str">
        <f t="shared" si="514"/>
        <v>A+J=</v>
      </c>
      <c r="Q2133" s="67">
        <f t="shared" si="515"/>
        <v>45882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</row>
    <row r="2134" spans="1:147" x14ac:dyDescent="0.2">
      <c r="A2134" s="59">
        <f t="shared" si="516"/>
        <v>45500</v>
      </c>
      <c r="B2134" s="70">
        <f t="shared" ca="1" si="505"/>
        <v>1.7745932</v>
      </c>
      <c r="C2134" s="60">
        <f t="shared" si="506"/>
        <v>1</v>
      </c>
      <c r="D2134" s="61">
        <f ca="1">IF(A2134&lt;$B$1,VLOOKUP(A2134,[1]DI!$A$4:$B$15000,2,FALSE),0)</f>
        <v>0</v>
      </c>
      <c r="E2134" s="60">
        <f t="shared" ca="1" si="507"/>
        <v>0</v>
      </c>
      <c r="F2134" s="62">
        <f t="shared" si="517"/>
        <v>1.3</v>
      </c>
      <c r="G2134" s="63">
        <f t="shared" ca="1" si="508"/>
        <v>1</v>
      </c>
      <c r="H2134" s="60">
        <f ca="1">TRUNC(PRODUCT(G$10:G2133),15)</f>
        <v>1.7745932009021801</v>
      </c>
      <c r="I2134" s="60">
        <f t="shared" si="509"/>
        <v>1</v>
      </c>
      <c r="J2134" s="60">
        <f t="shared" ca="1" si="510"/>
        <v>1.7745932</v>
      </c>
      <c r="K2134" s="60">
        <f t="shared" ca="1" si="511"/>
        <v>0.77459319999999998</v>
      </c>
      <c r="L2134" s="64">
        <f>IF(VLOOKUP(A2134,$U$12:$AD$125,8)=VLOOKUP(A2133,$U$12:$AD$125,8),0,VLOOKUP(A2134,U$12:$AD$125,8))</f>
        <v>0</v>
      </c>
      <c r="M2134" s="65">
        <f>IF(L2134&gt;0,VLOOKUP(L2134,T$12:$AC$125,7),0)</f>
        <v>0</v>
      </c>
      <c r="N2134" s="60">
        <f t="shared" si="512"/>
        <v>0</v>
      </c>
      <c r="O2134" s="60">
        <f t="shared" ca="1" si="513"/>
        <v>0.77459319999999998</v>
      </c>
      <c r="P2134" s="66" t="str">
        <f t="shared" si="514"/>
        <v>A+J=</v>
      </c>
      <c r="Q2134" s="67">
        <f t="shared" si="515"/>
        <v>45882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</row>
    <row r="2135" spans="1:147" x14ac:dyDescent="0.2">
      <c r="A2135" s="59">
        <f t="shared" si="516"/>
        <v>45501</v>
      </c>
      <c r="B2135" s="70">
        <f t="shared" ca="1" si="505"/>
        <v>1.7745932</v>
      </c>
      <c r="C2135" s="60">
        <f t="shared" si="506"/>
        <v>1</v>
      </c>
      <c r="D2135" s="61">
        <f ca="1">IF(A2135&lt;$B$1,VLOOKUP(A2135,[1]DI!$A$4:$B$15000,2,FALSE),0)</f>
        <v>0</v>
      </c>
      <c r="E2135" s="60">
        <f t="shared" ca="1" si="507"/>
        <v>0</v>
      </c>
      <c r="F2135" s="62">
        <f t="shared" si="517"/>
        <v>1.3</v>
      </c>
      <c r="G2135" s="63">
        <f t="shared" ca="1" si="508"/>
        <v>1</v>
      </c>
      <c r="H2135" s="60">
        <f ca="1">TRUNC(PRODUCT(G$10:G2134),15)</f>
        <v>1.7745932009021801</v>
      </c>
      <c r="I2135" s="60">
        <f t="shared" si="509"/>
        <v>1</v>
      </c>
      <c r="J2135" s="60">
        <f t="shared" ca="1" si="510"/>
        <v>1.7745932</v>
      </c>
      <c r="K2135" s="60">
        <f t="shared" ca="1" si="511"/>
        <v>0.77459319999999998</v>
      </c>
      <c r="L2135" s="64">
        <f>IF(VLOOKUP(A2135,$U$12:$AD$125,8)=VLOOKUP(A2134,$U$12:$AD$125,8),0,VLOOKUP(A2135,U$12:$AD$125,8))</f>
        <v>0</v>
      </c>
      <c r="M2135" s="65">
        <f>IF(L2135&gt;0,VLOOKUP(L2135,T$12:$AC$125,7),0)</f>
        <v>0</v>
      </c>
      <c r="N2135" s="60">
        <f t="shared" si="512"/>
        <v>0</v>
      </c>
      <c r="O2135" s="60">
        <f t="shared" ca="1" si="513"/>
        <v>0.77459319999999998</v>
      </c>
      <c r="P2135" s="66" t="str">
        <f t="shared" si="514"/>
        <v>A+J=</v>
      </c>
      <c r="Q2135" s="67">
        <f t="shared" si="515"/>
        <v>45882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</row>
    <row r="2136" spans="1:147" x14ac:dyDescent="0.2">
      <c r="A2136" s="59">
        <f t="shared" si="516"/>
        <v>45502</v>
      </c>
      <c r="B2136" s="70">
        <f t="shared" ca="1" si="505"/>
        <v>1.7745932</v>
      </c>
      <c r="C2136" s="60">
        <f t="shared" si="506"/>
        <v>1</v>
      </c>
      <c r="D2136" s="61">
        <f ca="1">IF(A2136&lt;$B$1,VLOOKUP(A2136,[1]DI!$A$4:$B$15000,2,FALSE),0)</f>
        <v>0.104</v>
      </c>
      <c r="E2136" s="60">
        <f t="shared" ca="1" si="507"/>
        <v>3.927E-4</v>
      </c>
      <c r="F2136" s="62">
        <f t="shared" si="517"/>
        <v>1.3</v>
      </c>
      <c r="G2136" s="63">
        <f t="shared" ca="1" si="508"/>
        <v>1.00051051</v>
      </c>
      <c r="H2136" s="60">
        <f ca="1">TRUNC(PRODUCT(G$10:G2135),15)</f>
        <v>1.7745932009021801</v>
      </c>
      <c r="I2136" s="60">
        <f t="shared" si="509"/>
        <v>1</v>
      </c>
      <c r="J2136" s="60">
        <f t="shared" ca="1" si="510"/>
        <v>1.7745932</v>
      </c>
      <c r="K2136" s="60">
        <f t="shared" ca="1" si="511"/>
        <v>0.77459319999999998</v>
      </c>
      <c r="L2136" s="64">
        <f>IF(VLOOKUP(A2136,$U$12:$AD$125,8)=VLOOKUP(A2135,$U$12:$AD$125,8),0,VLOOKUP(A2136,U$12:$AD$125,8))</f>
        <v>0</v>
      </c>
      <c r="M2136" s="65">
        <f>IF(L2136&gt;0,VLOOKUP(L2136,T$12:$AC$125,7),0)</f>
        <v>0</v>
      </c>
      <c r="N2136" s="60">
        <f t="shared" si="512"/>
        <v>0</v>
      </c>
      <c r="O2136" s="60">
        <f t="shared" ca="1" si="513"/>
        <v>0.77459319999999998</v>
      </c>
      <c r="P2136" s="66" t="str">
        <f t="shared" si="514"/>
        <v>A+J=</v>
      </c>
      <c r="Q2136" s="67">
        <f t="shared" si="515"/>
        <v>45882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</row>
    <row r="2137" spans="1:147" x14ac:dyDescent="0.2">
      <c r="A2137" s="59">
        <f t="shared" si="516"/>
        <v>45503</v>
      </c>
      <c r="B2137" s="70">
        <f t="shared" ca="1" si="505"/>
        <v>1.7754991499999999</v>
      </c>
      <c r="C2137" s="60">
        <f t="shared" si="506"/>
        <v>1</v>
      </c>
      <c r="D2137" s="61">
        <f ca="1">IF(A2137&lt;$B$1,VLOOKUP(A2137,[1]DI!$A$4:$B$15000,2,FALSE),0)</f>
        <v>0.104</v>
      </c>
      <c r="E2137" s="60">
        <f t="shared" ca="1" si="507"/>
        <v>3.927E-4</v>
      </c>
      <c r="F2137" s="62">
        <f t="shared" si="517"/>
        <v>1.3</v>
      </c>
      <c r="G2137" s="63">
        <f t="shared" ca="1" si="508"/>
        <v>1.00051051</v>
      </c>
      <c r="H2137" s="60">
        <f ca="1">TRUNC(PRODUCT(G$10:G2136),15)</f>
        <v>1.77549914847718</v>
      </c>
      <c r="I2137" s="60">
        <f t="shared" si="509"/>
        <v>1</v>
      </c>
      <c r="J2137" s="60">
        <f t="shared" ca="1" si="510"/>
        <v>1.7754991499999999</v>
      </c>
      <c r="K2137" s="60">
        <f t="shared" ca="1" si="511"/>
        <v>0.77549915000000003</v>
      </c>
      <c r="L2137" s="64">
        <f>IF(VLOOKUP(A2137,$U$12:$AD$125,8)=VLOOKUP(A2136,$U$12:$AD$125,8),0,VLOOKUP(A2137,U$12:$AD$125,8))</f>
        <v>0</v>
      </c>
      <c r="M2137" s="65">
        <f>IF(L2137&gt;0,VLOOKUP(L2137,T$12:$AC$125,7),0)</f>
        <v>0</v>
      </c>
      <c r="N2137" s="60">
        <f t="shared" si="512"/>
        <v>0</v>
      </c>
      <c r="O2137" s="60">
        <f t="shared" ca="1" si="513"/>
        <v>0.77549915000000003</v>
      </c>
      <c r="P2137" s="66" t="str">
        <f t="shared" si="514"/>
        <v>A+J=</v>
      </c>
      <c r="Q2137" s="67">
        <f t="shared" si="515"/>
        <v>45882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</row>
    <row r="2138" spans="1:147" x14ac:dyDescent="0.2">
      <c r="A2138" s="59">
        <f t="shared" si="516"/>
        <v>45504</v>
      </c>
      <c r="B2138" s="70">
        <f t="shared" ca="1" si="505"/>
        <v>1.7764055600000002</v>
      </c>
      <c r="C2138" s="60">
        <f t="shared" si="506"/>
        <v>1</v>
      </c>
      <c r="D2138" s="61">
        <f ca="1">IF(A2138&lt;$B$1,VLOOKUP(A2138,[1]DI!$A$4:$B$15000,2,FALSE),0)</f>
        <v>0.104</v>
      </c>
      <c r="E2138" s="60">
        <f t="shared" ca="1" si="507"/>
        <v>3.927E-4</v>
      </c>
      <c r="F2138" s="62">
        <f t="shared" si="517"/>
        <v>1.3</v>
      </c>
      <c r="G2138" s="63">
        <f t="shared" ca="1" si="508"/>
        <v>1.00051051</v>
      </c>
      <c r="H2138" s="60">
        <f ca="1">TRUNC(PRODUCT(G$10:G2137),15)</f>
        <v>1.7764055585474601</v>
      </c>
      <c r="I2138" s="60">
        <f t="shared" si="509"/>
        <v>1</v>
      </c>
      <c r="J2138" s="60">
        <f t="shared" ca="1" si="510"/>
        <v>1.7764055599999999</v>
      </c>
      <c r="K2138" s="60">
        <f t="shared" ca="1" si="511"/>
        <v>0.77640556000000005</v>
      </c>
      <c r="L2138" s="64">
        <f>IF(VLOOKUP(A2138,$U$12:$AD$125,8)=VLOOKUP(A2137,$U$12:$AD$125,8),0,VLOOKUP(A2138,U$12:$AD$125,8))</f>
        <v>0</v>
      </c>
      <c r="M2138" s="65">
        <f>IF(L2138&gt;0,VLOOKUP(L2138,T$12:$AC$125,7),0)</f>
        <v>0</v>
      </c>
      <c r="N2138" s="60">
        <f t="shared" si="512"/>
        <v>0</v>
      </c>
      <c r="O2138" s="60">
        <f t="shared" ca="1" si="513"/>
        <v>0.77640556000000005</v>
      </c>
      <c r="P2138" s="66" t="str">
        <f t="shared" si="514"/>
        <v>A+J=</v>
      </c>
      <c r="Q2138" s="67">
        <f t="shared" si="515"/>
        <v>45882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</row>
    <row r="2139" spans="1:147" x14ac:dyDescent="0.2">
      <c r="A2139" s="59">
        <f t="shared" si="516"/>
        <v>45505</v>
      </c>
      <c r="B2139" s="70">
        <f t="shared" ca="1" si="505"/>
        <v>1.7773124300000001</v>
      </c>
      <c r="C2139" s="60">
        <f t="shared" si="506"/>
        <v>1</v>
      </c>
      <c r="D2139" s="61">
        <f ca="1">IF(A2139&lt;$B$1,VLOOKUP(A2139,[1]DI!$A$4:$B$15000,2,FALSE),0)</f>
        <v>0.104</v>
      </c>
      <c r="E2139" s="60">
        <f t="shared" ca="1" si="507"/>
        <v>3.927E-4</v>
      </c>
      <c r="F2139" s="62">
        <f t="shared" si="517"/>
        <v>1.3</v>
      </c>
      <c r="G2139" s="63">
        <f t="shared" ca="1" si="508"/>
        <v>1.00051051</v>
      </c>
      <c r="H2139" s="60">
        <f ca="1">TRUNC(PRODUCT(G$10:G2138),15)</f>
        <v>1.7773124313491599</v>
      </c>
      <c r="I2139" s="60">
        <f t="shared" si="509"/>
        <v>1</v>
      </c>
      <c r="J2139" s="60">
        <f t="shared" ca="1" si="510"/>
        <v>1.7773124300000001</v>
      </c>
      <c r="K2139" s="60">
        <f t="shared" ca="1" si="511"/>
        <v>0.77731243000000005</v>
      </c>
      <c r="L2139" s="64">
        <f>IF(VLOOKUP(A2139,$U$12:$AD$125,8)=VLOOKUP(A2138,$U$12:$AD$125,8),0,VLOOKUP(A2139,U$12:$AD$125,8))</f>
        <v>0</v>
      </c>
      <c r="M2139" s="65">
        <f>IF(L2139&gt;0,VLOOKUP(L2139,T$12:$AC$125,7),0)</f>
        <v>0</v>
      </c>
      <c r="N2139" s="60">
        <f t="shared" si="512"/>
        <v>0</v>
      </c>
      <c r="O2139" s="60">
        <f t="shared" ca="1" si="513"/>
        <v>0.77731243000000005</v>
      </c>
      <c r="P2139" s="66" t="str">
        <f t="shared" si="514"/>
        <v>A+J=</v>
      </c>
      <c r="Q2139" s="67">
        <f t="shared" si="515"/>
        <v>45882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</row>
    <row r="2140" spans="1:147" x14ac:dyDescent="0.2">
      <c r="A2140" s="59">
        <f t="shared" si="516"/>
        <v>45506</v>
      </c>
      <c r="B2140" s="70">
        <f t="shared" ca="1" si="505"/>
        <v>1.77821977</v>
      </c>
      <c r="C2140" s="60">
        <f t="shared" si="506"/>
        <v>1</v>
      </c>
      <c r="D2140" s="61">
        <f ca="1">IF(A2140&lt;$B$1,VLOOKUP(A2140,[1]DI!$A$4:$B$15000,2,FALSE),0)</f>
        <v>0.104</v>
      </c>
      <c r="E2140" s="60">
        <f t="shared" ca="1" si="507"/>
        <v>3.927E-4</v>
      </c>
      <c r="F2140" s="62">
        <f t="shared" si="517"/>
        <v>1.3</v>
      </c>
      <c r="G2140" s="63">
        <f t="shared" ca="1" si="508"/>
        <v>1.00051051</v>
      </c>
      <c r="H2140" s="60">
        <f ca="1">TRUNC(PRODUCT(G$10:G2139),15)</f>
        <v>1.7782197671184901</v>
      </c>
      <c r="I2140" s="60">
        <f t="shared" si="509"/>
        <v>1</v>
      </c>
      <c r="J2140" s="60">
        <f t="shared" ca="1" si="510"/>
        <v>1.77821977</v>
      </c>
      <c r="K2140" s="60">
        <f t="shared" ca="1" si="511"/>
        <v>0.77821976999999998</v>
      </c>
      <c r="L2140" s="64">
        <f>IF(VLOOKUP(A2140,$U$12:$AD$125,8)=VLOOKUP(A2139,$U$12:$AD$125,8),0,VLOOKUP(A2140,U$12:$AD$125,8))</f>
        <v>0</v>
      </c>
      <c r="M2140" s="65">
        <f>IF(L2140&gt;0,VLOOKUP(L2140,T$12:$AC$125,7),0)</f>
        <v>0</v>
      </c>
      <c r="N2140" s="60">
        <f t="shared" si="512"/>
        <v>0</v>
      </c>
      <c r="O2140" s="60">
        <f t="shared" ca="1" si="513"/>
        <v>0.77821976999999998</v>
      </c>
      <c r="P2140" s="66" t="str">
        <f t="shared" si="514"/>
        <v>A+J=</v>
      </c>
      <c r="Q2140" s="67">
        <f t="shared" si="515"/>
        <v>45882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</row>
    <row r="2141" spans="1:147" x14ac:dyDescent="0.2">
      <c r="A2141" s="59">
        <f t="shared" si="516"/>
        <v>45507</v>
      </c>
      <c r="B2141" s="70">
        <f t="shared" ca="1" si="505"/>
        <v>1.77912757</v>
      </c>
      <c r="C2141" s="60">
        <f t="shared" si="506"/>
        <v>1</v>
      </c>
      <c r="D2141" s="61">
        <f ca="1">IF(A2141&lt;$B$1,VLOOKUP(A2141,[1]DI!$A$4:$B$15000,2,FALSE),0)</f>
        <v>0</v>
      </c>
      <c r="E2141" s="60">
        <f t="shared" ca="1" si="507"/>
        <v>0</v>
      </c>
      <c r="F2141" s="62">
        <f t="shared" si="517"/>
        <v>1.3</v>
      </c>
      <c r="G2141" s="63">
        <f t="shared" ca="1" si="508"/>
        <v>1</v>
      </c>
      <c r="H2141" s="60">
        <f ca="1">TRUNC(PRODUCT(G$10:G2140),15)</f>
        <v>1.7791275660918</v>
      </c>
      <c r="I2141" s="60">
        <f t="shared" si="509"/>
        <v>1</v>
      </c>
      <c r="J2141" s="60">
        <f t="shared" ca="1" si="510"/>
        <v>1.77912757</v>
      </c>
      <c r="K2141" s="60">
        <f t="shared" ca="1" si="511"/>
        <v>0.77912756999999999</v>
      </c>
      <c r="L2141" s="64">
        <f>IF(VLOOKUP(A2141,$U$12:$AD$125,8)=VLOOKUP(A2140,$U$12:$AD$125,8),0,VLOOKUP(A2141,U$12:$AD$125,8))</f>
        <v>0</v>
      </c>
      <c r="M2141" s="65">
        <f>IF(L2141&gt;0,VLOOKUP(L2141,T$12:$AC$125,7),0)</f>
        <v>0</v>
      </c>
      <c r="N2141" s="60">
        <f t="shared" si="512"/>
        <v>0</v>
      </c>
      <c r="O2141" s="60">
        <f t="shared" ca="1" si="513"/>
        <v>0.77912756999999999</v>
      </c>
      <c r="P2141" s="66" t="str">
        <f t="shared" si="514"/>
        <v>A+J=</v>
      </c>
      <c r="Q2141" s="67">
        <f t="shared" si="515"/>
        <v>45882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</row>
    <row r="2142" spans="1:147" x14ac:dyDescent="0.2">
      <c r="A2142" s="59">
        <f t="shared" si="516"/>
        <v>45508</v>
      </c>
      <c r="B2142" s="70">
        <f t="shared" ca="1" si="505"/>
        <v>1.77912757</v>
      </c>
      <c r="C2142" s="60">
        <f t="shared" si="506"/>
        <v>1</v>
      </c>
      <c r="D2142" s="61">
        <f ca="1">IF(A2142&lt;$B$1,VLOOKUP(A2142,[1]DI!$A$4:$B$15000,2,FALSE),0)</f>
        <v>0</v>
      </c>
      <c r="E2142" s="60">
        <f t="shared" ca="1" si="507"/>
        <v>0</v>
      </c>
      <c r="F2142" s="62">
        <f t="shared" si="517"/>
        <v>1.3</v>
      </c>
      <c r="G2142" s="63">
        <f t="shared" ca="1" si="508"/>
        <v>1</v>
      </c>
      <c r="H2142" s="60">
        <f ca="1">TRUNC(PRODUCT(G$10:G2141),15)</f>
        <v>1.7791275660918</v>
      </c>
      <c r="I2142" s="60">
        <f t="shared" si="509"/>
        <v>1</v>
      </c>
      <c r="J2142" s="60">
        <f t="shared" ca="1" si="510"/>
        <v>1.77912757</v>
      </c>
      <c r="K2142" s="60">
        <f t="shared" ca="1" si="511"/>
        <v>0.77912756999999999</v>
      </c>
      <c r="L2142" s="64">
        <f>IF(VLOOKUP(A2142,$U$12:$AD$125,8)=VLOOKUP(A2141,$U$12:$AD$125,8),0,VLOOKUP(A2142,U$12:$AD$125,8))</f>
        <v>0</v>
      </c>
      <c r="M2142" s="65">
        <f>IF(L2142&gt;0,VLOOKUP(L2142,T$12:$AC$125,7),0)</f>
        <v>0</v>
      </c>
      <c r="N2142" s="60">
        <f t="shared" si="512"/>
        <v>0</v>
      </c>
      <c r="O2142" s="60">
        <f t="shared" ca="1" si="513"/>
        <v>0.77912756999999999</v>
      </c>
      <c r="P2142" s="66" t="str">
        <f t="shared" si="514"/>
        <v>A+J=</v>
      </c>
      <c r="Q2142" s="67">
        <f t="shared" si="515"/>
        <v>45882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</row>
    <row r="2143" spans="1:147" x14ac:dyDescent="0.2">
      <c r="A2143" s="59">
        <f t="shared" si="516"/>
        <v>45509</v>
      </c>
      <c r="B2143" s="70">
        <f t="shared" ca="1" si="505"/>
        <v>1.77912757</v>
      </c>
      <c r="C2143" s="60">
        <f t="shared" si="506"/>
        <v>1</v>
      </c>
      <c r="D2143" s="61">
        <f ca="1">IF(A2143&lt;$B$1,VLOOKUP(A2143,[1]DI!$A$4:$B$15000,2,FALSE),0)</f>
        <v>0.104</v>
      </c>
      <c r="E2143" s="60">
        <f t="shared" ca="1" si="507"/>
        <v>3.927E-4</v>
      </c>
      <c r="F2143" s="62">
        <f t="shared" si="517"/>
        <v>1.3</v>
      </c>
      <c r="G2143" s="63">
        <f t="shared" ca="1" si="508"/>
        <v>1.00051051</v>
      </c>
      <c r="H2143" s="60">
        <f ca="1">TRUNC(PRODUCT(G$10:G2142),15)</f>
        <v>1.7791275660918</v>
      </c>
      <c r="I2143" s="60">
        <f t="shared" si="509"/>
        <v>1</v>
      </c>
      <c r="J2143" s="60">
        <f t="shared" ca="1" si="510"/>
        <v>1.77912757</v>
      </c>
      <c r="K2143" s="60">
        <f t="shared" ca="1" si="511"/>
        <v>0.77912756999999999</v>
      </c>
      <c r="L2143" s="64">
        <f>IF(VLOOKUP(A2143,$U$12:$AD$125,8)=VLOOKUP(A2142,$U$12:$AD$125,8),0,VLOOKUP(A2143,U$12:$AD$125,8))</f>
        <v>0</v>
      </c>
      <c r="M2143" s="65">
        <f>IF(L2143&gt;0,VLOOKUP(L2143,T$12:$AC$125,7),0)</f>
        <v>0</v>
      </c>
      <c r="N2143" s="60">
        <f t="shared" si="512"/>
        <v>0</v>
      </c>
      <c r="O2143" s="60">
        <f t="shared" ca="1" si="513"/>
        <v>0.77912756999999999</v>
      </c>
      <c r="P2143" s="66" t="str">
        <f t="shared" si="514"/>
        <v>A+J=</v>
      </c>
      <c r="Q2143" s="67">
        <f t="shared" si="515"/>
        <v>45882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</row>
    <row r="2144" spans="1:147" x14ac:dyDescent="0.2">
      <c r="A2144" s="59">
        <f t="shared" si="516"/>
        <v>45510</v>
      </c>
      <c r="B2144" s="70">
        <f t="shared" ca="1" si="505"/>
        <v>1.7800358300000001</v>
      </c>
      <c r="C2144" s="60">
        <f t="shared" si="506"/>
        <v>1</v>
      </c>
      <c r="D2144" s="61">
        <f ca="1">IF(A2144&lt;$B$1,VLOOKUP(A2144,[1]DI!$A$4:$B$15000,2,FALSE),0)</f>
        <v>0.104</v>
      </c>
      <c r="E2144" s="60">
        <f t="shared" ca="1" si="507"/>
        <v>3.927E-4</v>
      </c>
      <c r="F2144" s="62">
        <f t="shared" si="517"/>
        <v>1.3</v>
      </c>
      <c r="G2144" s="63">
        <f t="shared" ca="1" si="508"/>
        <v>1.00051051</v>
      </c>
      <c r="H2144" s="60">
        <f ca="1">TRUNC(PRODUCT(G$10:G2143),15)</f>
        <v>1.78003582850556</v>
      </c>
      <c r="I2144" s="60">
        <f t="shared" si="509"/>
        <v>1</v>
      </c>
      <c r="J2144" s="60">
        <f t="shared" ca="1" si="510"/>
        <v>1.7800358300000001</v>
      </c>
      <c r="K2144" s="60">
        <f t="shared" ca="1" si="511"/>
        <v>0.78003582999999999</v>
      </c>
      <c r="L2144" s="64">
        <f>IF(VLOOKUP(A2144,$U$12:$AD$125,8)=VLOOKUP(A2143,$U$12:$AD$125,8),0,VLOOKUP(A2144,U$12:$AD$125,8))</f>
        <v>0</v>
      </c>
      <c r="M2144" s="65">
        <f>IF(L2144&gt;0,VLOOKUP(L2144,T$12:$AC$125,7),0)</f>
        <v>0</v>
      </c>
      <c r="N2144" s="60">
        <f t="shared" si="512"/>
        <v>0</v>
      </c>
      <c r="O2144" s="60">
        <f t="shared" ca="1" si="513"/>
        <v>0.78003582999999999</v>
      </c>
      <c r="P2144" s="66" t="str">
        <f t="shared" si="514"/>
        <v>A+J=</v>
      </c>
      <c r="Q2144" s="67">
        <f t="shared" si="515"/>
        <v>45882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</row>
    <row r="2145" spans="1:147" x14ac:dyDescent="0.2">
      <c r="A2145" s="59">
        <f t="shared" si="516"/>
        <v>45511</v>
      </c>
      <c r="B2145" s="70">
        <f t="shared" ca="1" si="505"/>
        <v>1.7809445500000001</v>
      </c>
      <c r="C2145" s="60">
        <f t="shared" si="506"/>
        <v>1</v>
      </c>
      <c r="D2145" s="61">
        <f ca="1">IF(A2145&lt;$B$1,VLOOKUP(A2145,[1]DI!$A$4:$B$15000,2,FALSE),0)</f>
        <v>0.104</v>
      </c>
      <c r="E2145" s="60">
        <f t="shared" ca="1" si="507"/>
        <v>3.927E-4</v>
      </c>
      <c r="F2145" s="62">
        <f t="shared" si="517"/>
        <v>1.3</v>
      </c>
      <c r="G2145" s="63">
        <f t="shared" ca="1" si="508"/>
        <v>1.00051051</v>
      </c>
      <c r="H2145" s="60">
        <f ca="1">TRUNC(PRODUCT(G$10:G2144),15)</f>
        <v>1.78094455459637</v>
      </c>
      <c r="I2145" s="60">
        <f t="shared" si="509"/>
        <v>1</v>
      </c>
      <c r="J2145" s="60">
        <f t="shared" ca="1" si="510"/>
        <v>1.7809445500000001</v>
      </c>
      <c r="K2145" s="60">
        <f t="shared" ca="1" si="511"/>
        <v>0.78094454999999996</v>
      </c>
      <c r="L2145" s="64">
        <f>IF(VLOOKUP(A2145,$U$12:$AD$125,8)=VLOOKUP(A2144,$U$12:$AD$125,8),0,VLOOKUP(A2145,U$12:$AD$125,8))</f>
        <v>0</v>
      </c>
      <c r="M2145" s="65">
        <f>IF(L2145&gt;0,VLOOKUP(L2145,T$12:$AC$125,7),0)</f>
        <v>0</v>
      </c>
      <c r="N2145" s="60">
        <f t="shared" si="512"/>
        <v>0</v>
      </c>
      <c r="O2145" s="60">
        <f t="shared" ca="1" si="513"/>
        <v>0.78094454999999996</v>
      </c>
      <c r="P2145" s="66" t="str">
        <f t="shared" si="514"/>
        <v>A+J=</v>
      </c>
      <c r="Q2145" s="67">
        <f t="shared" si="515"/>
        <v>45882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</row>
    <row r="2146" spans="1:147" x14ac:dyDescent="0.2">
      <c r="A2146" s="59">
        <f t="shared" si="516"/>
        <v>45512</v>
      </c>
      <c r="B2146" s="70">
        <f t="shared" ca="1" si="505"/>
        <v>1.7818537399999999</v>
      </c>
      <c r="C2146" s="60">
        <f t="shared" si="506"/>
        <v>1</v>
      </c>
      <c r="D2146" s="61">
        <f ca="1">IF(A2146&lt;$B$1,VLOOKUP(A2146,[1]DI!$A$4:$B$15000,2,FALSE),0)</f>
        <v>0.104</v>
      </c>
      <c r="E2146" s="60">
        <f t="shared" ca="1" si="507"/>
        <v>3.927E-4</v>
      </c>
      <c r="F2146" s="62">
        <f t="shared" si="517"/>
        <v>1.3</v>
      </c>
      <c r="G2146" s="63">
        <f t="shared" ca="1" si="508"/>
        <v>1.00051051</v>
      </c>
      <c r="H2146" s="60">
        <f ca="1">TRUNC(PRODUCT(G$10:G2145),15)</f>
        <v>1.7818537446009399</v>
      </c>
      <c r="I2146" s="60">
        <f t="shared" si="509"/>
        <v>1</v>
      </c>
      <c r="J2146" s="60">
        <f t="shared" ca="1" si="510"/>
        <v>1.7818537400000001</v>
      </c>
      <c r="K2146" s="60">
        <f t="shared" ca="1" si="511"/>
        <v>0.78185373999999996</v>
      </c>
      <c r="L2146" s="64">
        <f>IF(VLOOKUP(A2146,$U$12:$AD$125,8)=VLOOKUP(A2145,$U$12:$AD$125,8),0,VLOOKUP(A2146,U$12:$AD$125,8))</f>
        <v>0</v>
      </c>
      <c r="M2146" s="65">
        <f>IF(L2146&gt;0,VLOOKUP(L2146,T$12:$AC$125,7),0)</f>
        <v>0</v>
      </c>
      <c r="N2146" s="60">
        <f t="shared" si="512"/>
        <v>0</v>
      </c>
      <c r="O2146" s="60">
        <f t="shared" ca="1" si="513"/>
        <v>0.78185373999999996</v>
      </c>
      <c r="P2146" s="66" t="str">
        <f t="shared" si="514"/>
        <v>A+J=</v>
      </c>
      <c r="Q2146" s="67">
        <f t="shared" si="515"/>
        <v>45882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</row>
    <row r="2147" spans="1:147" x14ac:dyDescent="0.2">
      <c r="A2147" s="59">
        <f t="shared" si="516"/>
        <v>45513</v>
      </c>
      <c r="B2147" s="70">
        <f t="shared" ca="1" si="505"/>
        <v>1.7827633999999999</v>
      </c>
      <c r="C2147" s="60">
        <f t="shared" si="506"/>
        <v>1</v>
      </c>
      <c r="D2147" s="61">
        <f ca="1">IF(A2147&lt;$B$1,VLOOKUP(A2147,[1]DI!$A$4:$B$15000,2,FALSE),0)</f>
        <v>0.104</v>
      </c>
      <c r="E2147" s="60">
        <f t="shared" ca="1" si="507"/>
        <v>3.927E-4</v>
      </c>
      <c r="F2147" s="62">
        <f t="shared" si="517"/>
        <v>1.3</v>
      </c>
      <c r="G2147" s="63">
        <f t="shared" ca="1" si="508"/>
        <v>1.00051051</v>
      </c>
      <c r="H2147" s="60">
        <f ca="1">TRUNC(PRODUCT(G$10:G2146),15)</f>
        <v>1.7827633987561</v>
      </c>
      <c r="I2147" s="60">
        <f t="shared" si="509"/>
        <v>1</v>
      </c>
      <c r="J2147" s="60">
        <f t="shared" ca="1" si="510"/>
        <v>1.7827634000000001</v>
      </c>
      <c r="K2147" s="60">
        <f t="shared" ca="1" si="511"/>
        <v>0.7827634</v>
      </c>
      <c r="L2147" s="64">
        <f>IF(VLOOKUP(A2147,$U$12:$AD$125,8)=VLOOKUP(A2146,$U$12:$AD$125,8),0,VLOOKUP(A2147,U$12:$AD$125,8))</f>
        <v>0</v>
      </c>
      <c r="M2147" s="65">
        <f>IF(L2147&gt;0,VLOOKUP(L2147,T$12:$AC$125,7),0)</f>
        <v>0</v>
      </c>
      <c r="N2147" s="60">
        <f t="shared" si="512"/>
        <v>0</v>
      </c>
      <c r="O2147" s="60">
        <f t="shared" ca="1" si="513"/>
        <v>0.7827634</v>
      </c>
      <c r="P2147" s="66" t="str">
        <f t="shared" si="514"/>
        <v>A+J=</v>
      </c>
      <c r="Q2147" s="67">
        <f t="shared" si="515"/>
        <v>45882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</row>
    <row r="2148" spans="1:147" x14ac:dyDescent="0.2">
      <c r="A2148" s="59">
        <f t="shared" si="516"/>
        <v>45514</v>
      </c>
      <c r="B2148" s="70">
        <f t="shared" ca="1" si="505"/>
        <v>1.78367352</v>
      </c>
      <c r="C2148" s="60">
        <f t="shared" si="506"/>
        <v>1</v>
      </c>
      <c r="D2148" s="61">
        <f ca="1">IF(A2148&lt;$B$1,VLOOKUP(A2148,[1]DI!$A$4:$B$15000,2,FALSE),0)</f>
        <v>0</v>
      </c>
      <c r="E2148" s="60">
        <f t="shared" ca="1" si="507"/>
        <v>0</v>
      </c>
      <c r="F2148" s="62">
        <f t="shared" si="517"/>
        <v>1.3</v>
      </c>
      <c r="G2148" s="63">
        <f t="shared" ca="1" si="508"/>
        <v>1</v>
      </c>
      <c r="H2148" s="60">
        <f ca="1">TRUNC(PRODUCT(G$10:G2147),15)</f>
        <v>1.7836735172988001</v>
      </c>
      <c r="I2148" s="60">
        <f t="shared" si="509"/>
        <v>1</v>
      </c>
      <c r="J2148" s="60">
        <f t="shared" ca="1" si="510"/>
        <v>1.78367352</v>
      </c>
      <c r="K2148" s="60">
        <f t="shared" ca="1" si="511"/>
        <v>0.78367352000000001</v>
      </c>
      <c r="L2148" s="64">
        <f>IF(VLOOKUP(A2148,$U$12:$AD$125,8)=VLOOKUP(A2147,$U$12:$AD$125,8),0,VLOOKUP(A2148,U$12:$AD$125,8))</f>
        <v>0</v>
      </c>
      <c r="M2148" s="65">
        <f>IF(L2148&gt;0,VLOOKUP(L2148,T$12:$AC$125,7),0)</f>
        <v>0</v>
      </c>
      <c r="N2148" s="60">
        <f t="shared" si="512"/>
        <v>0</v>
      </c>
      <c r="O2148" s="60">
        <f t="shared" ca="1" si="513"/>
        <v>0.78367352000000001</v>
      </c>
      <c r="P2148" s="66" t="str">
        <f t="shared" si="514"/>
        <v>A+J=</v>
      </c>
      <c r="Q2148" s="67">
        <f t="shared" si="515"/>
        <v>45882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</row>
    <row r="2149" spans="1:147" x14ac:dyDescent="0.2">
      <c r="A2149" s="59">
        <f t="shared" si="516"/>
        <v>45515</v>
      </c>
      <c r="B2149" s="70">
        <f t="shared" ca="1" si="505"/>
        <v>1.78367352</v>
      </c>
      <c r="C2149" s="60">
        <f t="shared" si="506"/>
        <v>1</v>
      </c>
      <c r="D2149" s="61">
        <f ca="1">IF(A2149&lt;$B$1,VLOOKUP(A2149,[1]DI!$A$4:$B$15000,2,FALSE),0)</f>
        <v>0</v>
      </c>
      <c r="E2149" s="60">
        <f t="shared" ca="1" si="507"/>
        <v>0</v>
      </c>
      <c r="F2149" s="62">
        <f t="shared" si="517"/>
        <v>1.3</v>
      </c>
      <c r="G2149" s="63">
        <f t="shared" ca="1" si="508"/>
        <v>1</v>
      </c>
      <c r="H2149" s="60">
        <f ca="1">TRUNC(PRODUCT(G$10:G2148),15)</f>
        <v>1.7836735172988001</v>
      </c>
      <c r="I2149" s="60">
        <f t="shared" si="509"/>
        <v>1</v>
      </c>
      <c r="J2149" s="60">
        <f t="shared" ca="1" si="510"/>
        <v>1.78367352</v>
      </c>
      <c r="K2149" s="60">
        <f t="shared" ca="1" si="511"/>
        <v>0.78367352000000001</v>
      </c>
      <c r="L2149" s="64">
        <f>IF(VLOOKUP(A2149,$U$12:$AD$125,8)=VLOOKUP(A2148,$U$12:$AD$125,8),0,VLOOKUP(A2149,U$12:$AD$125,8))</f>
        <v>0</v>
      </c>
      <c r="M2149" s="65">
        <f>IF(L2149&gt;0,VLOOKUP(L2149,T$12:$AC$125,7),0)</f>
        <v>0</v>
      </c>
      <c r="N2149" s="60">
        <f t="shared" si="512"/>
        <v>0</v>
      </c>
      <c r="O2149" s="60">
        <f t="shared" ca="1" si="513"/>
        <v>0.78367352000000001</v>
      </c>
      <c r="P2149" s="66" t="str">
        <f t="shared" si="514"/>
        <v>A+J=</v>
      </c>
      <c r="Q2149" s="67">
        <f t="shared" si="515"/>
        <v>45882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</row>
    <row r="2150" spans="1:147" x14ac:dyDescent="0.2">
      <c r="A2150" s="59">
        <f t="shared" si="516"/>
        <v>45516</v>
      </c>
      <c r="B2150" s="70">
        <f t="shared" ca="1" si="505"/>
        <v>1.78367352</v>
      </c>
      <c r="C2150" s="60">
        <f t="shared" si="506"/>
        <v>1</v>
      </c>
      <c r="D2150" s="61">
        <f ca="1">IF(A2150&lt;$B$1,VLOOKUP(A2150,[1]DI!$A$4:$B$15000,2,FALSE),0)</f>
        <v>0.104</v>
      </c>
      <c r="E2150" s="60">
        <f t="shared" ca="1" si="507"/>
        <v>3.927E-4</v>
      </c>
      <c r="F2150" s="62">
        <f t="shared" si="517"/>
        <v>1.3</v>
      </c>
      <c r="G2150" s="63">
        <f t="shared" ca="1" si="508"/>
        <v>1.00051051</v>
      </c>
      <c r="H2150" s="60">
        <f ca="1">TRUNC(PRODUCT(G$10:G2149),15)</f>
        <v>1.7836735172988001</v>
      </c>
      <c r="I2150" s="60">
        <f t="shared" si="509"/>
        <v>1</v>
      </c>
      <c r="J2150" s="60">
        <f t="shared" ca="1" si="510"/>
        <v>1.78367352</v>
      </c>
      <c r="K2150" s="60">
        <f t="shared" ca="1" si="511"/>
        <v>0.78367352000000001</v>
      </c>
      <c r="L2150" s="64">
        <f>IF(VLOOKUP(A2150,$U$12:$AD$125,8)=VLOOKUP(A2149,$U$12:$AD$125,8),0,VLOOKUP(A2150,U$12:$AD$125,8))</f>
        <v>0</v>
      </c>
      <c r="M2150" s="65">
        <f>IF(L2150&gt;0,VLOOKUP(L2150,T$12:$AC$125,7),0)</f>
        <v>0</v>
      </c>
      <c r="N2150" s="60">
        <f t="shared" si="512"/>
        <v>0</v>
      </c>
      <c r="O2150" s="60">
        <f t="shared" ca="1" si="513"/>
        <v>0.78367352000000001</v>
      </c>
      <c r="P2150" s="66" t="str">
        <f t="shared" si="514"/>
        <v>A+J=</v>
      </c>
      <c r="Q2150" s="67">
        <f t="shared" si="515"/>
        <v>45882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</row>
    <row r="2151" spans="1:147" x14ac:dyDescent="0.2">
      <c r="A2151" s="59">
        <f t="shared" si="516"/>
        <v>45517</v>
      </c>
      <c r="B2151" s="70">
        <f t="shared" ca="1" si="505"/>
        <v>1.7845841</v>
      </c>
      <c r="C2151" s="60">
        <f t="shared" si="506"/>
        <v>1</v>
      </c>
      <c r="D2151" s="61">
        <f ca="1">IF(A2151&lt;$B$1,VLOOKUP(A2151,[1]DI!$A$4:$B$15000,2,FALSE),0)</f>
        <v>0.104</v>
      </c>
      <c r="E2151" s="60">
        <f t="shared" ca="1" si="507"/>
        <v>3.927E-4</v>
      </c>
      <c r="F2151" s="62">
        <f t="shared" si="517"/>
        <v>1.3</v>
      </c>
      <c r="G2151" s="63">
        <f t="shared" ca="1" si="508"/>
        <v>1.00051051</v>
      </c>
      <c r="H2151" s="60">
        <f ca="1">TRUNC(PRODUCT(G$10:G2150),15)</f>
        <v>1.78458410046611</v>
      </c>
      <c r="I2151" s="60">
        <f t="shared" si="509"/>
        <v>1</v>
      </c>
      <c r="J2151" s="60">
        <f t="shared" ca="1" si="510"/>
        <v>1.7845841</v>
      </c>
      <c r="K2151" s="60">
        <f t="shared" ca="1" si="511"/>
        <v>0.78458410000000001</v>
      </c>
      <c r="L2151" s="64">
        <f>IF(VLOOKUP(A2151,$U$12:$AD$125,8)=VLOOKUP(A2150,$U$12:$AD$125,8),0,VLOOKUP(A2151,U$12:$AD$125,8))</f>
        <v>0</v>
      </c>
      <c r="M2151" s="65">
        <f>IF(L2151&gt;0,VLOOKUP(L2151,T$12:$AC$125,7),0)</f>
        <v>0</v>
      </c>
      <c r="N2151" s="60">
        <f t="shared" si="512"/>
        <v>0</v>
      </c>
      <c r="O2151" s="60">
        <f t="shared" ca="1" si="513"/>
        <v>0.78458410000000001</v>
      </c>
      <c r="P2151" s="66" t="str">
        <f t="shared" si="514"/>
        <v>A+J=</v>
      </c>
      <c r="Q2151" s="67">
        <f t="shared" si="515"/>
        <v>45882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</row>
    <row r="2152" spans="1:147" x14ac:dyDescent="0.2">
      <c r="A2152" s="59">
        <f t="shared" si="516"/>
        <v>45518</v>
      </c>
      <c r="B2152" s="70">
        <f t="shared" ca="1" si="505"/>
        <v>1.78549515</v>
      </c>
      <c r="C2152" s="60">
        <f t="shared" si="506"/>
        <v>1</v>
      </c>
      <c r="D2152" s="61">
        <f ca="1">IF(A2152&lt;$B$1,VLOOKUP(A2152,[1]DI!$A$4:$B$15000,2,FALSE),0)</f>
        <v>0.104</v>
      </c>
      <c r="E2152" s="60">
        <f t="shared" ca="1" si="507"/>
        <v>3.927E-4</v>
      </c>
      <c r="F2152" s="62">
        <f t="shared" si="517"/>
        <v>1.3</v>
      </c>
      <c r="G2152" s="63">
        <f t="shared" ca="1" si="508"/>
        <v>1.00051051</v>
      </c>
      <c r="H2152" s="60">
        <f ca="1">TRUNC(PRODUCT(G$10:G2151),15)</f>
        <v>1.7854951484952399</v>
      </c>
      <c r="I2152" s="60">
        <f t="shared" si="509"/>
        <v>1</v>
      </c>
      <c r="J2152" s="60">
        <f t="shared" ca="1" si="510"/>
        <v>1.78549515</v>
      </c>
      <c r="K2152" s="60">
        <f t="shared" ca="1" si="511"/>
        <v>0.78549515000000003</v>
      </c>
      <c r="L2152" s="64">
        <f>IF(VLOOKUP(A2152,$U$12:$AD$125,8)=VLOOKUP(A2151,$U$12:$AD$125,8),0,VLOOKUP(A2152,U$12:$AD$125,8))</f>
        <v>0</v>
      </c>
      <c r="M2152" s="65">
        <f>IF(L2152&gt;0,VLOOKUP(L2152,T$12:$AC$125,7),0)</f>
        <v>0</v>
      </c>
      <c r="N2152" s="60">
        <f t="shared" si="512"/>
        <v>0</v>
      </c>
      <c r="O2152" s="60">
        <f t="shared" ca="1" si="513"/>
        <v>0.78549515000000003</v>
      </c>
      <c r="P2152" s="66" t="str">
        <f t="shared" si="514"/>
        <v>A+J=</v>
      </c>
      <c r="Q2152" s="67">
        <f t="shared" si="515"/>
        <v>45882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</row>
    <row r="2153" spans="1:147" x14ac:dyDescent="0.2">
      <c r="A2153" s="59">
        <f t="shared" si="516"/>
        <v>45519</v>
      </c>
      <c r="B2153" s="70">
        <f t="shared" ca="1" si="505"/>
        <v>1.7864066599999999</v>
      </c>
      <c r="C2153" s="60">
        <f t="shared" si="506"/>
        <v>1</v>
      </c>
      <c r="D2153" s="61">
        <f ca="1">IF(A2153&lt;$B$1,VLOOKUP(A2153,[1]DI!$A$4:$B$15000,2,FALSE),0)</f>
        <v>0.104</v>
      </c>
      <c r="E2153" s="60">
        <f t="shared" ca="1" si="507"/>
        <v>3.927E-4</v>
      </c>
      <c r="F2153" s="62">
        <f t="shared" si="517"/>
        <v>1.3</v>
      </c>
      <c r="G2153" s="63">
        <f t="shared" ca="1" si="508"/>
        <v>1.00051051</v>
      </c>
      <c r="H2153" s="60">
        <f ca="1">TRUNC(PRODUCT(G$10:G2152),15)</f>
        <v>1.7864066616234999</v>
      </c>
      <c r="I2153" s="60">
        <f t="shared" si="509"/>
        <v>1</v>
      </c>
      <c r="J2153" s="60">
        <f t="shared" ca="1" si="510"/>
        <v>1.7864066599999999</v>
      </c>
      <c r="K2153" s="60">
        <f t="shared" ca="1" si="511"/>
        <v>0.78640666000000004</v>
      </c>
      <c r="L2153" s="64">
        <f>IF(VLOOKUP(A2153,$U$12:$AD$125,8)=VLOOKUP(A2152,$U$12:$AD$125,8),0,VLOOKUP(A2153,U$12:$AD$125,8))</f>
        <v>0</v>
      </c>
      <c r="M2153" s="65">
        <f>IF(L2153&gt;0,VLOOKUP(L2153,T$12:$AC$125,7),0)</f>
        <v>0</v>
      </c>
      <c r="N2153" s="60">
        <f t="shared" si="512"/>
        <v>0</v>
      </c>
      <c r="O2153" s="60">
        <f t="shared" ca="1" si="513"/>
        <v>0.78640666000000004</v>
      </c>
      <c r="P2153" s="66" t="str">
        <f t="shared" si="514"/>
        <v>A+J=</v>
      </c>
      <c r="Q2153" s="67">
        <f t="shared" si="515"/>
        <v>45882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</row>
    <row r="2154" spans="1:147" x14ac:dyDescent="0.2">
      <c r="A2154" s="59">
        <f t="shared" si="516"/>
        <v>45520</v>
      </c>
      <c r="B2154" s="70">
        <f t="shared" ca="1" si="505"/>
        <v>1.7873186400000001</v>
      </c>
      <c r="C2154" s="60">
        <f t="shared" si="506"/>
        <v>1</v>
      </c>
      <c r="D2154" s="61">
        <f ca="1">IF(A2154&lt;$B$1,VLOOKUP(A2154,[1]DI!$A$4:$B$15000,2,FALSE),0)</f>
        <v>0.104</v>
      </c>
      <c r="E2154" s="60">
        <f t="shared" ca="1" si="507"/>
        <v>3.927E-4</v>
      </c>
      <c r="F2154" s="62">
        <f t="shared" si="517"/>
        <v>1.3</v>
      </c>
      <c r="G2154" s="63">
        <f t="shared" ca="1" si="508"/>
        <v>1.00051051</v>
      </c>
      <c r="H2154" s="60">
        <f ca="1">TRUNC(PRODUCT(G$10:G2153),15)</f>
        <v>1.7873186400883301</v>
      </c>
      <c r="I2154" s="60">
        <f t="shared" si="509"/>
        <v>1</v>
      </c>
      <c r="J2154" s="60">
        <f t="shared" ca="1" si="510"/>
        <v>1.7873186400000001</v>
      </c>
      <c r="K2154" s="60">
        <f t="shared" ca="1" si="511"/>
        <v>0.78731863999999996</v>
      </c>
      <c r="L2154" s="64">
        <f>IF(VLOOKUP(A2154,$U$12:$AD$125,8)=VLOOKUP(A2153,$U$12:$AD$125,8),0,VLOOKUP(A2154,U$12:$AD$125,8))</f>
        <v>0</v>
      </c>
      <c r="M2154" s="65">
        <f>IF(L2154&gt;0,VLOOKUP(L2154,T$12:$AC$125,7),0)</f>
        <v>0</v>
      </c>
      <c r="N2154" s="60">
        <f t="shared" si="512"/>
        <v>0</v>
      </c>
      <c r="O2154" s="60">
        <f t="shared" ca="1" si="513"/>
        <v>0.78731863999999996</v>
      </c>
      <c r="P2154" s="66" t="str">
        <f t="shared" si="514"/>
        <v>A+J=</v>
      </c>
      <c r="Q2154" s="67">
        <f t="shared" si="515"/>
        <v>45882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</row>
    <row r="2155" spans="1:147" x14ac:dyDescent="0.2">
      <c r="A2155" s="59">
        <f t="shared" si="516"/>
        <v>45521</v>
      </c>
      <c r="B2155" s="70">
        <f t="shared" ca="1" si="505"/>
        <v>1.7882310800000001</v>
      </c>
      <c r="C2155" s="60">
        <f t="shared" si="506"/>
        <v>1</v>
      </c>
      <c r="D2155" s="61">
        <f ca="1">IF(A2155&lt;$B$1,VLOOKUP(A2155,[1]DI!$A$4:$B$15000,2,FALSE),0)</f>
        <v>0</v>
      </c>
      <c r="E2155" s="60">
        <f t="shared" ca="1" si="507"/>
        <v>0</v>
      </c>
      <c r="F2155" s="62">
        <f t="shared" si="517"/>
        <v>1.3</v>
      </c>
      <c r="G2155" s="63">
        <f t="shared" ca="1" si="508"/>
        <v>1</v>
      </c>
      <c r="H2155" s="60">
        <f ca="1">TRUNC(PRODUCT(G$10:G2154),15)</f>
        <v>1.7882310841272799</v>
      </c>
      <c r="I2155" s="60">
        <f t="shared" si="509"/>
        <v>1</v>
      </c>
      <c r="J2155" s="60">
        <f t="shared" ca="1" si="510"/>
        <v>1.7882310800000001</v>
      </c>
      <c r="K2155" s="60">
        <f t="shared" ca="1" si="511"/>
        <v>0.78823107999999997</v>
      </c>
      <c r="L2155" s="64">
        <f>IF(VLOOKUP(A2155,$U$12:$AD$125,8)=VLOOKUP(A2154,$U$12:$AD$125,8),0,VLOOKUP(A2155,U$12:$AD$125,8))</f>
        <v>0</v>
      </c>
      <c r="M2155" s="65">
        <f>IF(L2155&gt;0,VLOOKUP(L2155,T$12:$AC$125,7),0)</f>
        <v>0</v>
      </c>
      <c r="N2155" s="60">
        <f t="shared" si="512"/>
        <v>0</v>
      </c>
      <c r="O2155" s="60">
        <f t="shared" ca="1" si="513"/>
        <v>0.78823107999999997</v>
      </c>
      <c r="P2155" s="66" t="str">
        <f t="shared" si="514"/>
        <v>A+J=</v>
      </c>
      <c r="Q2155" s="67">
        <f t="shared" si="515"/>
        <v>45882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</row>
    <row r="2156" spans="1:147" x14ac:dyDescent="0.2">
      <c r="A2156" s="59">
        <f t="shared" si="516"/>
        <v>45522</v>
      </c>
      <c r="B2156" s="70">
        <f t="shared" ca="1" si="505"/>
        <v>1.7882310800000001</v>
      </c>
      <c r="C2156" s="60">
        <f t="shared" si="506"/>
        <v>1</v>
      </c>
      <c r="D2156" s="61">
        <f ca="1">IF(A2156&lt;$B$1,VLOOKUP(A2156,[1]DI!$A$4:$B$15000,2,FALSE),0)</f>
        <v>0</v>
      </c>
      <c r="E2156" s="60">
        <f t="shared" ca="1" si="507"/>
        <v>0</v>
      </c>
      <c r="F2156" s="62">
        <f t="shared" si="517"/>
        <v>1.3</v>
      </c>
      <c r="G2156" s="63">
        <f t="shared" ca="1" si="508"/>
        <v>1</v>
      </c>
      <c r="H2156" s="60">
        <f ca="1">TRUNC(PRODUCT(G$10:G2155),15)</f>
        <v>1.7882310841272799</v>
      </c>
      <c r="I2156" s="60">
        <f t="shared" si="509"/>
        <v>1</v>
      </c>
      <c r="J2156" s="60">
        <f t="shared" ca="1" si="510"/>
        <v>1.7882310800000001</v>
      </c>
      <c r="K2156" s="60">
        <f t="shared" ca="1" si="511"/>
        <v>0.78823107999999997</v>
      </c>
      <c r="L2156" s="64">
        <f>IF(VLOOKUP(A2156,$U$12:$AD$125,8)=VLOOKUP(A2155,$U$12:$AD$125,8),0,VLOOKUP(A2156,U$12:$AD$125,8))</f>
        <v>0</v>
      </c>
      <c r="M2156" s="65">
        <f>IF(L2156&gt;0,VLOOKUP(L2156,T$12:$AC$125,7),0)</f>
        <v>0</v>
      </c>
      <c r="N2156" s="60">
        <f t="shared" si="512"/>
        <v>0</v>
      </c>
      <c r="O2156" s="60">
        <f t="shared" ca="1" si="513"/>
        <v>0.78823107999999997</v>
      </c>
      <c r="P2156" s="66" t="str">
        <f t="shared" si="514"/>
        <v>A+J=</v>
      </c>
      <c r="Q2156" s="67">
        <f t="shared" si="515"/>
        <v>45882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</row>
    <row r="2157" spans="1:147" x14ac:dyDescent="0.2">
      <c r="A2157" s="59">
        <f t="shared" si="516"/>
        <v>45523</v>
      </c>
      <c r="B2157" s="70">
        <f t="shared" ca="1" si="505"/>
        <v>1.7882310800000001</v>
      </c>
      <c r="C2157" s="60">
        <f t="shared" si="506"/>
        <v>1</v>
      </c>
      <c r="D2157" s="61">
        <f ca="1">IF(A2157&lt;$B$1,VLOOKUP(A2157,[1]DI!$A$4:$B$15000,2,FALSE),0)</f>
        <v>0.104</v>
      </c>
      <c r="E2157" s="60">
        <f t="shared" ca="1" si="507"/>
        <v>3.927E-4</v>
      </c>
      <c r="F2157" s="62">
        <f t="shared" si="517"/>
        <v>1.3</v>
      </c>
      <c r="G2157" s="63">
        <f t="shared" ca="1" si="508"/>
        <v>1.00051051</v>
      </c>
      <c r="H2157" s="60">
        <f ca="1">TRUNC(PRODUCT(G$10:G2156),15)</f>
        <v>1.7882310841272799</v>
      </c>
      <c r="I2157" s="60">
        <f t="shared" si="509"/>
        <v>1</v>
      </c>
      <c r="J2157" s="60">
        <f t="shared" ca="1" si="510"/>
        <v>1.7882310800000001</v>
      </c>
      <c r="K2157" s="60">
        <f t="shared" ca="1" si="511"/>
        <v>0.78823107999999997</v>
      </c>
      <c r="L2157" s="64">
        <f>IF(VLOOKUP(A2157,$U$12:$AD$125,8)=VLOOKUP(A2156,$U$12:$AD$125,8),0,VLOOKUP(A2157,U$12:$AD$125,8))</f>
        <v>0</v>
      </c>
      <c r="M2157" s="65">
        <f>IF(L2157&gt;0,VLOOKUP(L2157,T$12:$AC$125,7),0)</f>
        <v>0</v>
      </c>
      <c r="N2157" s="60">
        <f t="shared" si="512"/>
        <v>0</v>
      </c>
      <c r="O2157" s="60">
        <f t="shared" ca="1" si="513"/>
        <v>0.78823107999999997</v>
      </c>
      <c r="P2157" s="66" t="str">
        <f t="shared" si="514"/>
        <v>A+J=</v>
      </c>
      <c r="Q2157" s="67">
        <f t="shared" si="515"/>
        <v>45882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</row>
    <row r="2158" spans="1:147" x14ac:dyDescent="0.2">
      <c r="A2158" s="59">
        <f t="shared" si="516"/>
        <v>45524</v>
      </c>
      <c r="B2158" s="70">
        <f t="shared" ca="1" si="505"/>
        <v>1.7891439899999999</v>
      </c>
      <c r="C2158" s="60">
        <f t="shared" si="506"/>
        <v>1</v>
      </c>
      <c r="D2158" s="61">
        <f ca="1">IF(A2158&lt;$B$1,VLOOKUP(A2158,[1]DI!$A$4:$B$15000,2,FALSE),0)</f>
        <v>0.104</v>
      </c>
      <c r="E2158" s="60">
        <f t="shared" ca="1" si="507"/>
        <v>3.927E-4</v>
      </c>
      <c r="F2158" s="62">
        <f t="shared" si="517"/>
        <v>1.3</v>
      </c>
      <c r="G2158" s="63">
        <f t="shared" ca="1" si="508"/>
        <v>1.00051051</v>
      </c>
      <c r="H2158" s="60">
        <f ca="1">TRUNC(PRODUCT(G$10:G2157),15)</f>
        <v>1.78914399397804</v>
      </c>
      <c r="I2158" s="60">
        <f t="shared" si="509"/>
        <v>1</v>
      </c>
      <c r="J2158" s="60">
        <f t="shared" ca="1" si="510"/>
        <v>1.7891439899999999</v>
      </c>
      <c r="K2158" s="60">
        <f t="shared" ca="1" si="511"/>
        <v>0.78914399000000002</v>
      </c>
      <c r="L2158" s="64">
        <f>IF(VLOOKUP(A2158,$U$12:$AD$125,8)=VLOOKUP(A2157,$U$12:$AD$125,8),0,VLOOKUP(A2158,U$12:$AD$125,8))</f>
        <v>0</v>
      </c>
      <c r="M2158" s="65">
        <f>IF(L2158&gt;0,VLOOKUP(L2158,T$12:$AC$125,7),0)</f>
        <v>0</v>
      </c>
      <c r="N2158" s="60">
        <f t="shared" si="512"/>
        <v>0</v>
      </c>
      <c r="O2158" s="60">
        <f t="shared" ca="1" si="513"/>
        <v>0.78914399000000002</v>
      </c>
      <c r="P2158" s="66" t="str">
        <f t="shared" si="514"/>
        <v>A+J=</v>
      </c>
      <c r="Q2158" s="67">
        <f t="shared" si="515"/>
        <v>45882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</row>
    <row r="2159" spans="1:147" x14ac:dyDescent="0.2">
      <c r="A2159" s="59">
        <f t="shared" si="516"/>
        <v>45525</v>
      </c>
      <c r="B2159" s="70">
        <f t="shared" ca="1" si="505"/>
        <v>1.79005737</v>
      </c>
      <c r="C2159" s="60">
        <f t="shared" si="506"/>
        <v>1</v>
      </c>
      <c r="D2159" s="61">
        <f ca="1">IF(A2159&lt;$B$1,VLOOKUP(A2159,[1]DI!$A$4:$B$15000,2,FALSE),0)</f>
        <v>0.104</v>
      </c>
      <c r="E2159" s="60">
        <f t="shared" ca="1" si="507"/>
        <v>3.927E-4</v>
      </c>
      <c r="F2159" s="62">
        <f t="shared" si="517"/>
        <v>1.3</v>
      </c>
      <c r="G2159" s="63">
        <f t="shared" ca="1" si="508"/>
        <v>1.00051051</v>
      </c>
      <c r="H2159" s="60">
        <f ca="1">TRUNC(PRODUCT(G$10:G2158),15)</f>
        <v>1.7900573698783999</v>
      </c>
      <c r="I2159" s="60">
        <f t="shared" si="509"/>
        <v>1</v>
      </c>
      <c r="J2159" s="60">
        <f t="shared" ca="1" si="510"/>
        <v>1.79005737</v>
      </c>
      <c r="K2159" s="60">
        <f t="shared" ca="1" si="511"/>
        <v>0.79005736999999998</v>
      </c>
      <c r="L2159" s="64">
        <f>IF(VLOOKUP(A2159,$U$12:$AD$125,8)=VLOOKUP(A2158,$U$12:$AD$125,8),0,VLOOKUP(A2159,U$12:$AD$125,8))</f>
        <v>0</v>
      </c>
      <c r="M2159" s="65">
        <f>IF(L2159&gt;0,VLOOKUP(L2159,T$12:$AC$125,7),0)</f>
        <v>0</v>
      </c>
      <c r="N2159" s="60">
        <f t="shared" si="512"/>
        <v>0</v>
      </c>
      <c r="O2159" s="60">
        <f t="shared" ca="1" si="513"/>
        <v>0.79005736999999998</v>
      </c>
      <c r="P2159" s="66" t="str">
        <f t="shared" si="514"/>
        <v>A+J=</v>
      </c>
      <c r="Q2159" s="67">
        <f t="shared" si="515"/>
        <v>45882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</row>
    <row r="2160" spans="1:147" x14ac:dyDescent="0.2">
      <c r="A2160" s="59">
        <f t="shared" si="516"/>
        <v>45526</v>
      </c>
      <c r="B2160" s="70">
        <f t="shared" ca="1" si="505"/>
        <v>1.7909712099999999</v>
      </c>
      <c r="C2160" s="60">
        <f t="shared" si="506"/>
        <v>1</v>
      </c>
      <c r="D2160" s="61">
        <f ca="1">IF(A2160&lt;$B$1,VLOOKUP(A2160,[1]DI!$A$4:$B$15000,2,FALSE),0)</f>
        <v>0.104</v>
      </c>
      <c r="E2160" s="60">
        <f t="shared" ca="1" si="507"/>
        <v>3.927E-4</v>
      </c>
      <c r="F2160" s="62">
        <f t="shared" si="517"/>
        <v>1.3</v>
      </c>
      <c r="G2160" s="63">
        <f t="shared" ca="1" si="508"/>
        <v>1.00051051</v>
      </c>
      <c r="H2160" s="60">
        <f ca="1">TRUNC(PRODUCT(G$10:G2159),15)</f>
        <v>1.7909712120662999</v>
      </c>
      <c r="I2160" s="60">
        <f t="shared" si="509"/>
        <v>1</v>
      </c>
      <c r="J2160" s="60">
        <f t="shared" ca="1" si="510"/>
        <v>1.7909712099999999</v>
      </c>
      <c r="K2160" s="60">
        <f t="shared" ca="1" si="511"/>
        <v>0.79097121000000004</v>
      </c>
      <c r="L2160" s="64">
        <f>IF(VLOOKUP(A2160,$U$12:$AD$125,8)=VLOOKUP(A2159,$U$12:$AD$125,8),0,VLOOKUP(A2160,U$12:$AD$125,8))</f>
        <v>0</v>
      </c>
      <c r="M2160" s="65">
        <f>IF(L2160&gt;0,VLOOKUP(L2160,T$12:$AC$125,7),0)</f>
        <v>0</v>
      </c>
      <c r="N2160" s="60">
        <f t="shared" si="512"/>
        <v>0</v>
      </c>
      <c r="O2160" s="60">
        <f t="shared" ca="1" si="513"/>
        <v>0.79097121000000004</v>
      </c>
      <c r="P2160" s="66" t="str">
        <f t="shared" si="514"/>
        <v>A+J=</v>
      </c>
      <c r="Q2160" s="67">
        <f t="shared" si="515"/>
        <v>45882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</row>
    <row r="2161" spans="1:147" x14ac:dyDescent="0.2">
      <c r="A2161" s="59">
        <f t="shared" si="516"/>
        <v>45527</v>
      </c>
      <c r="B2161" s="70">
        <f t="shared" ca="1" si="505"/>
        <v>1.7918855200000001</v>
      </c>
      <c r="C2161" s="60">
        <f t="shared" si="506"/>
        <v>1</v>
      </c>
      <c r="D2161" s="61">
        <f ca="1">IF(A2161&lt;$B$1,VLOOKUP(A2161,[1]DI!$A$4:$B$15000,2,FALSE),0)</f>
        <v>0.104</v>
      </c>
      <c r="E2161" s="60">
        <f t="shared" ca="1" si="507"/>
        <v>3.927E-4</v>
      </c>
      <c r="F2161" s="62">
        <f t="shared" si="517"/>
        <v>1.3</v>
      </c>
      <c r="G2161" s="63">
        <f t="shared" ca="1" si="508"/>
        <v>1.00051051</v>
      </c>
      <c r="H2161" s="60">
        <f ca="1">TRUNC(PRODUCT(G$10:G2160),15)</f>
        <v>1.7918855207797699</v>
      </c>
      <c r="I2161" s="60">
        <f t="shared" si="509"/>
        <v>1</v>
      </c>
      <c r="J2161" s="60">
        <f t="shared" ca="1" si="510"/>
        <v>1.7918855199999999</v>
      </c>
      <c r="K2161" s="60">
        <f t="shared" ca="1" si="511"/>
        <v>0.79188552000000001</v>
      </c>
      <c r="L2161" s="64">
        <f>IF(VLOOKUP(A2161,$U$12:$AD$125,8)=VLOOKUP(A2160,$U$12:$AD$125,8),0,VLOOKUP(A2161,U$12:$AD$125,8))</f>
        <v>0</v>
      </c>
      <c r="M2161" s="65">
        <f>IF(L2161&gt;0,VLOOKUP(L2161,T$12:$AC$125,7),0)</f>
        <v>0</v>
      </c>
      <c r="N2161" s="60">
        <f t="shared" si="512"/>
        <v>0</v>
      </c>
      <c r="O2161" s="60">
        <f t="shared" ca="1" si="513"/>
        <v>0.79188552000000001</v>
      </c>
      <c r="P2161" s="66" t="str">
        <f t="shared" si="514"/>
        <v>A+J=</v>
      </c>
      <c r="Q2161" s="67">
        <f t="shared" si="515"/>
        <v>45882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</row>
    <row r="2162" spans="1:147" x14ac:dyDescent="0.2">
      <c r="A2162" s="59">
        <f t="shared" si="516"/>
        <v>45528</v>
      </c>
      <c r="B2162" s="70">
        <f t="shared" ca="1" si="505"/>
        <v>1.7928003000000001</v>
      </c>
      <c r="C2162" s="60">
        <f t="shared" si="506"/>
        <v>1</v>
      </c>
      <c r="D2162" s="61">
        <f ca="1">IF(A2162&lt;$B$1,VLOOKUP(A2162,[1]DI!$A$4:$B$15000,2,FALSE),0)</f>
        <v>0</v>
      </c>
      <c r="E2162" s="60">
        <f t="shared" ca="1" si="507"/>
        <v>0</v>
      </c>
      <c r="F2162" s="62">
        <f t="shared" si="517"/>
        <v>1.3</v>
      </c>
      <c r="G2162" s="63">
        <f t="shared" ca="1" si="508"/>
        <v>1</v>
      </c>
      <c r="H2162" s="60">
        <f ca="1">TRUNC(PRODUCT(G$10:G2161),15)</f>
        <v>1.79280029625698</v>
      </c>
      <c r="I2162" s="60">
        <f t="shared" si="509"/>
        <v>1</v>
      </c>
      <c r="J2162" s="60">
        <f t="shared" ca="1" si="510"/>
        <v>1.7928002999999999</v>
      </c>
      <c r="K2162" s="60">
        <f t="shared" ca="1" si="511"/>
        <v>0.79280030000000001</v>
      </c>
      <c r="L2162" s="64">
        <f>IF(VLOOKUP(A2162,$U$12:$AD$125,8)=VLOOKUP(A2161,$U$12:$AD$125,8),0,VLOOKUP(A2162,U$12:$AD$125,8))</f>
        <v>0</v>
      </c>
      <c r="M2162" s="65">
        <f>IF(L2162&gt;0,VLOOKUP(L2162,T$12:$AC$125,7),0)</f>
        <v>0</v>
      </c>
      <c r="N2162" s="60">
        <f t="shared" si="512"/>
        <v>0</v>
      </c>
      <c r="O2162" s="60">
        <f t="shared" ca="1" si="513"/>
        <v>0.79280030000000001</v>
      </c>
      <c r="P2162" s="66" t="str">
        <f t="shared" si="514"/>
        <v>A+J=</v>
      </c>
      <c r="Q2162" s="67">
        <f t="shared" si="515"/>
        <v>45882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</row>
    <row r="2163" spans="1:147" x14ac:dyDescent="0.2">
      <c r="A2163" s="59">
        <f t="shared" si="516"/>
        <v>45529</v>
      </c>
      <c r="B2163" s="70">
        <f t="shared" ca="1" si="505"/>
        <v>1.7928003000000001</v>
      </c>
      <c r="C2163" s="60">
        <f t="shared" si="506"/>
        <v>1</v>
      </c>
      <c r="D2163" s="61">
        <f ca="1">IF(A2163&lt;$B$1,VLOOKUP(A2163,[1]DI!$A$4:$B$15000,2,FALSE),0)</f>
        <v>0</v>
      </c>
      <c r="E2163" s="60">
        <f t="shared" ca="1" si="507"/>
        <v>0</v>
      </c>
      <c r="F2163" s="62">
        <f t="shared" si="517"/>
        <v>1.3</v>
      </c>
      <c r="G2163" s="63">
        <f t="shared" ca="1" si="508"/>
        <v>1</v>
      </c>
      <c r="H2163" s="60">
        <f ca="1">TRUNC(PRODUCT(G$10:G2162),15)</f>
        <v>1.79280029625698</v>
      </c>
      <c r="I2163" s="60">
        <f t="shared" si="509"/>
        <v>1</v>
      </c>
      <c r="J2163" s="60">
        <f t="shared" ca="1" si="510"/>
        <v>1.7928002999999999</v>
      </c>
      <c r="K2163" s="60">
        <f t="shared" ca="1" si="511"/>
        <v>0.79280030000000001</v>
      </c>
      <c r="L2163" s="64">
        <f>IF(VLOOKUP(A2163,$U$12:$AD$125,8)=VLOOKUP(A2162,$U$12:$AD$125,8),0,VLOOKUP(A2163,U$12:$AD$125,8))</f>
        <v>0</v>
      </c>
      <c r="M2163" s="65">
        <f>IF(L2163&gt;0,VLOOKUP(L2163,T$12:$AC$125,7),0)</f>
        <v>0</v>
      </c>
      <c r="N2163" s="60">
        <f t="shared" si="512"/>
        <v>0</v>
      </c>
      <c r="O2163" s="60">
        <f t="shared" ca="1" si="513"/>
        <v>0.79280030000000001</v>
      </c>
      <c r="P2163" s="66" t="str">
        <f t="shared" si="514"/>
        <v>A+J=</v>
      </c>
      <c r="Q2163" s="67">
        <f t="shared" si="515"/>
        <v>45882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</row>
    <row r="2164" spans="1:147" x14ac:dyDescent="0.2">
      <c r="A2164" s="59">
        <f t="shared" si="516"/>
        <v>45530</v>
      </c>
      <c r="B2164" s="70">
        <f t="shared" ca="1" si="505"/>
        <v>1.7928003000000001</v>
      </c>
      <c r="C2164" s="60">
        <f t="shared" si="506"/>
        <v>1</v>
      </c>
      <c r="D2164" s="61">
        <f ca="1">IF(A2164&lt;$B$1,VLOOKUP(A2164,[1]DI!$A$4:$B$15000,2,FALSE),0)</f>
        <v>0.104</v>
      </c>
      <c r="E2164" s="60">
        <f t="shared" ca="1" si="507"/>
        <v>3.927E-4</v>
      </c>
      <c r="F2164" s="62">
        <f t="shared" si="517"/>
        <v>1.3</v>
      </c>
      <c r="G2164" s="63">
        <f t="shared" ca="1" si="508"/>
        <v>1.00051051</v>
      </c>
      <c r="H2164" s="60">
        <f ca="1">TRUNC(PRODUCT(G$10:G2163),15)</f>
        <v>1.79280029625698</v>
      </c>
      <c r="I2164" s="60">
        <f t="shared" si="509"/>
        <v>1</v>
      </c>
      <c r="J2164" s="60">
        <f t="shared" ca="1" si="510"/>
        <v>1.7928002999999999</v>
      </c>
      <c r="K2164" s="60">
        <f t="shared" ca="1" si="511"/>
        <v>0.79280030000000001</v>
      </c>
      <c r="L2164" s="64">
        <f>IF(VLOOKUP(A2164,$U$12:$AD$125,8)=VLOOKUP(A2163,$U$12:$AD$125,8),0,VLOOKUP(A2164,U$12:$AD$125,8))</f>
        <v>0</v>
      </c>
      <c r="M2164" s="65">
        <f>IF(L2164&gt;0,VLOOKUP(L2164,T$12:$AC$125,7),0)</f>
        <v>0</v>
      </c>
      <c r="N2164" s="60">
        <f t="shared" si="512"/>
        <v>0</v>
      </c>
      <c r="O2164" s="60">
        <f t="shared" ca="1" si="513"/>
        <v>0.79280030000000001</v>
      </c>
      <c r="P2164" s="66" t="str">
        <f t="shared" si="514"/>
        <v>A+J=</v>
      </c>
      <c r="Q2164" s="67">
        <f t="shared" si="515"/>
        <v>45882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</row>
    <row r="2165" spans="1:147" x14ac:dyDescent="0.2">
      <c r="A2165" s="59">
        <f t="shared" si="516"/>
        <v>45531</v>
      </c>
      <c r="B2165" s="70">
        <f t="shared" ca="1" si="505"/>
        <v>1.79371554</v>
      </c>
      <c r="C2165" s="60">
        <f t="shared" si="506"/>
        <v>1</v>
      </c>
      <c r="D2165" s="61">
        <f ca="1">IF(A2165&lt;$B$1,VLOOKUP(A2165,[1]DI!$A$4:$B$15000,2,FALSE),0)</f>
        <v>0.104</v>
      </c>
      <c r="E2165" s="60">
        <f t="shared" ca="1" si="507"/>
        <v>3.927E-4</v>
      </c>
      <c r="F2165" s="62">
        <f t="shared" si="517"/>
        <v>1.3</v>
      </c>
      <c r="G2165" s="63">
        <f t="shared" ca="1" si="508"/>
        <v>1.00051051</v>
      </c>
      <c r="H2165" s="60">
        <f ca="1">TRUNC(PRODUCT(G$10:G2164),15)</f>
        <v>1.79371553873623</v>
      </c>
      <c r="I2165" s="60">
        <f t="shared" si="509"/>
        <v>1</v>
      </c>
      <c r="J2165" s="60">
        <f t="shared" ca="1" si="510"/>
        <v>1.79371554</v>
      </c>
      <c r="K2165" s="60">
        <f t="shared" ca="1" si="511"/>
        <v>0.79371554</v>
      </c>
      <c r="L2165" s="64">
        <f>IF(VLOOKUP(A2165,$U$12:$AD$125,8)=VLOOKUP(A2164,$U$12:$AD$125,8),0,VLOOKUP(A2165,U$12:$AD$125,8))</f>
        <v>0</v>
      </c>
      <c r="M2165" s="65">
        <f>IF(L2165&gt;0,VLOOKUP(L2165,T$12:$AC$125,7),0)</f>
        <v>0</v>
      </c>
      <c r="N2165" s="60">
        <f t="shared" si="512"/>
        <v>0</v>
      </c>
      <c r="O2165" s="60">
        <f t="shared" ca="1" si="513"/>
        <v>0.79371554</v>
      </c>
      <c r="P2165" s="66" t="str">
        <f t="shared" si="514"/>
        <v>A+J=</v>
      </c>
      <c r="Q2165" s="67">
        <f t="shared" si="515"/>
        <v>45882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</row>
    <row r="2166" spans="1:147" x14ac:dyDescent="0.2">
      <c r="A2166" s="59">
        <f t="shared" si="516"/>
        <v>45532</v>
      </c>
      <c r="B2166" s="70">
        <f t="shared" ca="1" si="505"/>
        <v>1.7946312500000001</v>
      </c>
      <c r="C2166" s="60">
        <f t="shared" si="506"/>
        <v>1</v>
      </c>
      <c r="D2166" s="61">
        <f ca="1">IF(A2166&lt;$B$1,VLOOKUP(A2166,[1]DI!$A$4:$B$15000,2,FALSE),0)</f>
        <v>0.104</v>
      </c>
      <c r="E2166" s="60">
        <f t="shared" ca="1" si="507"/>
        <v>3.927E-4</v>
      </c>
      <c r="F2166" s="62">
        <f t="shared" si="517"/>
        <v>1.3</v>
      </c>
      <c r="G2166" s="63">
        <f t="shared" ca="1" si="508"/>
        <v>1.00051051</v>
      </c>
      <c r="H2166" s="60">
        <f ca="1">TRUNC(PRODUCT(G$10:G2165),15)</f>
        <v>1.7946312484559099</v>
      </c>
      <c r="I2166" s="60">
        <f t="shared" si="509"/>
        <v>1</v>
      </c>
      <c r="J2166" s="60">
        <f t="shared" ca="1" si="510"/>
        <v>1.7946312499999999</v>
      </c>
      <c r="K2166" s="60">
        <f t="shared" ca="1" si="511"/>
        <v>0.79463125000000001</v>
      </c>
      <c r="L2166" s="64">
        <f>IF(VLOOKUP(A2166,$U$12:$AD$125,8)=VLOOKUP(A2165,$U$12:$AD$125,8),0,VLOOKUP(A2166,U$12:$AD$125,8))</f>
        <v>0</v>
      </c>
      <c r="M2166" s="65">
        <f>IF(L2166&gt;0,VLOOKUP(L2166,T$12:$AC$125,7),0)</f>
        <v>0</v>
      </c>
      <c r="N2166" s="60">
        <f t="shared" si="512"/>
        <v>0</v>
      </c>
      <c r="O2166" s="60">
        <f t="shared" ca="1" si="513"/>
        <v>0.79463125000000001</v>
      </c>
      <c r="P2166" s="66" t="str">
        <f t="shared" si="514"/>
        <v>A+J=</v>
      </c>
      <c r="Q2166" s="67">
        <f t="shared" si="515"/>
        <v>45882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</row>
    <row r="2167" spans="1:147" x14ac:dyDescent="0.2">
      <c r="A2167" s="59">
        <f t="shared" si="516"/>
        <v>45533</v>
      </c>
      <c r="B2167" s="70">
        <f t="shared" ca="1" si="505"/>
        <v>1.7955474300000001</v>
      </c>
      <c r="C2167" s="60">
        <f t="shared" si="506"/>
        <v>1</v>
      </c>
      <c r="D2167" s="61">
        <f ca="1">IF(A2167&lt;$B$1,VLOOKUP(A2167,[1]DI!$A$4:$B$15000,2,FALSE),0)</f>
        <v>0.104</v>
      </c>
      <c r="E2167" s="60">
        <f t="shared" ca="1" si="507"/>
        <v>3.927E-4</v>
      </c>
      <c r="F2167" s="62">
        <f t="shared" si="517"/>
        <v>1.3</v>
      </c>
      <c r="G2167" s="63">
        <f t="shared" ca="1" si="508"/>
        <v>1.00051051</v>
      </c>
      <c r="H2167" s="60">
        <f ca="1">TRUNC(PRODUCT(G$10:G2166),15)</f>
        <v>1.7955474256545501</v>
      </c>
      <c r="I2167" s="60">
        <f t="shared" si="509"/>
        <v>1</v>
      </c>
      <c r="J2167" s="60">
        <f t="shared" ca="1" si="510"/>
        <v>1.7955474300000001</v>
      </c>
      <c r="K2167" s="60">
        <f t="shared" ca="1" si="511"/>
        <v>0.79554743000000006</v>
      </c>
      <c r="L2167" s="64">
        <f>IF(VLOOKUP(A2167,$U$12:$AD$125,8)=VLOOKUP(A2166,$U$12:$AD$125,8),0,VLOOKUP(A2167,U$12:$AD$125,8))</f>
        <v>0</v>
      </c>
      <c r="M2167" s="65">
        <f>IF(L2167&gt;0,VLOOKUP(L2167,T$12:$AC$125,7),0)</f>
        <v>0</v>
      </c>
      <c r="N2167" s="60">
        <f t="shared" si="512"/>
        <v>0</v>
      </c>
      <c r="O2167" s="60">
        <f t="shared" ca="1" si="513"/>
        <v>0.79554743000000006</v>
      </c>
      <c r="P2167" s="66" t="str">
        <f t="shared" si="514"/>
        <v>A+J=</v>
      </c>
      <c r="Q2167" s="67">
        <f t="shared" si="515"/>
        <v>45882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</row>
    <row r="2168" spans="1:147" x14ac:dyDescent="0.2">
      <c r="A2168" s="59">
        <f t="shared" si="516"/>
        <v>45534</v>
      </c>
      <c r="B2168" s="70">
        <f t="shared" ca="1" si="505"/>
        <v>1.7964640699999999</v>
      </c>
      <c r="C2168" s="60">
        <f t="shared" si="506"/>
        <v>1</v>
      </c>
      <c r="D2168" s="61">
        <f ca="1">IF(A2168&lt;$B$1,VLOOKUP(A2168,[1]DI!$A$4:$B$15000,2,FALSE),0)</f>
        <v>0.104</v>
      </c>
      <c r="E2168" s="60">
        <f t="shared" ca="1" si="507"/>
        <v>3.927E-4</v>
      </c>
      <c r="F2168" s="62">
        <f t="shared" si="517"/>
        <v>1.3</v>
      </c>
      <c r="G2168" s="63">
        <f t="shared" ca="1" si="508"/>
        <v>1.00051051</v>
      </c>
      <c r="H2168" s="60">
        <f ca="1">TRUNC(PRODUCT(G$10:G2167),15)</f>
        <v>1.7964640705708299</v>
      </c>
      <c r="I2168" s="60">
        <f t="shared" si="509"/>
        <v>1</v>
      </c>
      <c r="J2168" s="60">
        <f t="shared" ca="1" si="510"/>
        <v>1.7964640700000001</v>
      </c>
      <c r="K2168" s="60">
        <f t="shared" ca="1" si="511"/>
        <v>0.79646406999999997</v>
      </c>
      <c r="L2168" s="64">
        <f>IF(VLOOKUP(A2168,$U$12:$AD$125,8)=VLOOKUP(A2167,$U$12:$AD$125,8),0,VLOOKUP(A2168,U$12:$AD$125,8))</f>
        <v>0</v>
      </c>
      <c r="M2168" s="65">
        <f>IF(L2168&gt;0,VLOOKUP(L2168,T$12:$AC$125,7),0)</f>
        <v>0</v>
      </c>
      <c r="N2168" s="60">
        <f t="shared" si="512"/>
        <v>0</v>
      </c>
      <c r="O2168" s="60">
        <f t="shared" ca="1" si="513"/>
        <v>0.79646406999999997</v>
      </c>
      <c r="P2168" s="66" t="str">
        <f t="shared" si="514"/>
        <v>A+J=</v>
      </c>
      <c r="Q2168" s="67">
        <f t="shared" si="515"/>
        <v>45882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</row>
    <row r="2169" spans="1:147" x14ac:dyDescent="0.2">
      <c r="A2169" s="59">
        <f t="shared" si="516"/>
        <v>45535</v>
      </c>
      <c r="B2169" s="70">
        <f t="shared" ca="1" si="505"/>
        <v>1.7973811799999999</v>
      </c>
      <c r="C2169" s="60">
        <f t="shared" si="506"/>
        <v>1</v>
      </c>
      <c r="D2169" s="61">
        <f ca="1">IF(A2169&lt;$B$1,VLOOKUP(A2169,[1]DI!$A$4:$B$15000,2,FALSE),0)</f>
        <v>0</v>
      </c>
      <c r="E2169" s="60">
        <f t="shared" ca="1" si="507"/>
        <v>0</v>
      </c>
      <c r="F2169" s="62">
        <f t="shared" si="517"/>
        <v>1.3</v>
      </c>
      <c r="G2169" s="63">
        <f t="shared" ca="1" si="508"/>
        <v>1</v>
      </c>
      <c r="H2169" s="60">
        <f ca="1">TRUNC(PRODUCT(G$10:G2168),15)</f>
        <v>1.7973811834434901</v>
      </c>
      <c r="I2169" s="60">
        <f t="shared" si="509"/>
        <v>1</v>
      </c>
      <c r="J2169" s="60">
        <f t="shared" ca="1" si="510"/>
        <v>1.7973811799999999</v>
      </c>
      <c r="K2169" s="60">
        <f t="shared" ca="1" si="511"/>
        <v>0.79738118000000002</v>
      </c>
      <c r="L2169" s="64">
        <f>IF(VLOOKUP(A2169,$U$12:$AD$125,8)=VLOOKUP(A2168,$U$12:$AD$125,8),0,VLOOKUP(A2169,U$12:$AD$125,8))</f>
        <v>0</v>
      </c>
      <c r="M2169" s="65">
        <f>IF(L2169&gt;0,VLOOKUP(L2169,T$12:$AC$125,7),0)</f>
        <v>0</v>
      </c>
      <c r="N2169" s="60">
        <f t="shared" si="512"/>
        <v>0</v>
      </c>
      <c r="O2169" s="60">
        <f t="shared" ca="1" si="513"/>
        <v>0.79738118000000002</v>
      </c>
      <c r="P2169" s="66" t="str">
        <f t="shared" si="514"/>
        <v>A+J=</v>
      </c>
      <c r="Q2169" s="67">
        <f t="shared" si="515"/>
        <v>45882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</row>
    <row r="2170" spans="1:147" x14ac:dyDescent="0.2">
      <c r="A2170" s="59">
        <f t="shared" si="516"/>
        <v>45536</v>
      </c>
      <c r="B2170" s="70">
        <f t="shared" ca="1" si="505"/>
        <v>1.7973811799999999</v>
      </c>
      <c r="C2170" s="60">
        <f t="shared" si="506"/>
        <v>1</v>
      </c>
      <c r="D2170" s="61">
        <f ca="1">IF(A2170&lt;$B$1,VLOOKUP(A2170,[1]DI!$A$4:$B$15000,2,FALSE),0)</f>
        <v>0</v>
      </c>
      <c r="E2170" s="60">
        <f t="shared" ca="1" si="507"/>
        <v>0</v>
      </c>
      <c r="F2170" s="62">
        <f t="shared" si="517"/>
        <v>1.3</v>
      </c>
      <c r="G2170" s="63">
        <f t="shared" ca="1" si="508"/>
        <v>1</v>
      </c>
      <c r="H2170" s="60">
        <f ca="1">TRUNC(PRODUCT(G$10:G2169),15)</f>
        <v>1.7973811834434901</v>
      </c>
      <c r="I2170" s="60">
        <f t="shared" si="509"/>
        <v>1</v>
      </c>
      <c r="J2170" s="60">
        <f t="shared" ca="1" si="510"/>
        <v>1.7973811799999999</v>
      </c>
      <c r="K2170" s="60">
        <f t="shared" ca="1" si="511"/>
        <v>0.79738118000000002</v>
      </c>
      <c r="L2170" s="64">
        <f>IF(VLOOKUP(A2170,$U$12:$AD$125,8)=VLOOKUP(A2169,$U$12:$AD$125,8),0,VLOOKUP(A2170,U$12:$AD$125,8))</f>
        <v>0</v>
      </c>
      <c r="M2170" s="65">
        <f>IF(L2170&gt;0,VLOOKUP(L2170,T$12:$AC$125,7),0)</f>
        <v>0</v>
      </c>
      <c r="N2170" s="60">
        <f t="shared" si="512"/>
        <v>0</v>
      </c>
      <c r="O2170" s="60">
        <f t="shared" ca="1" si="513"/>
        <v>0.79738118000000002</v>
      </c>
      <c r="P2170" s="66" t="str">
        <f t="shared" si="514"/>
        <v>A+J=</v>
      </c>
      <c r="Q2170" s="67">
        <f t="shared" si="515"/>
        <v>45882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</row>
    <row r="2171" spans="1:147" x14ac:dyDescent="0.2">
      <c r="A2171" s="59">
        <f t="shared" si="516"/>
        <v>45537</v>
      </c>
      <c r="B2171" s="70">
        <f t="shared" ca="1" si="505"/>
        <v>1.7973811799999999</v>
      </c>
      <c r="C2171" s="60">
        <f t="shared" si="506"/>
        <v>1</v>
      </c>
      <c r="D2171" s="61">
        <f ca="1">IF(A2171&lt;$B$1,VLOOKUP(A2171,[1]DI!$A$4:$B$15000,2,FALSE),0)</f>
        <v>0.104</v>
      </c>
      <c r="E2171" s="60">
        <f t="shared" ca="1" si="507"/>
        <v>3.927E-4</v>
      </c>
      <c r="F2171" s="62">
        <f t="shared" si="517"/>
        <v>1.3</v>
      </c>
      <c r="G2171" s="63">
        <f t="shared" ca="1" si="508"/>
        <v>1.00051051</v>
      </c>
      <c r="H2171" s="60">
        <f ca="1">TRUNC(PRODUCT(G$10:G2170),15)</f>
        <v>1.7973811834434901</v>
      </c>
      <c r="I2171" s="60">
        <f t="shared" si="509"/>
        <v>1</v>
      </c>
      <c r="J2171" s="60">
        <f t="shared" ca="1" si="510"/>
        <v>1.7973811799999999</v>
      </c>
      <c r="K2171" s="60">
        <f t="shared" ca="1" si="511"/>
        <v>0.79738118000000002</v>
      </c>
      <c r="L2171" s="64">
        <f>IF(VLOOKUP(A2171,$U$12:$AD$125,8)=VLOOKUP(A2170,$U$12:$AD$125,8),0,VLOOKUP(A2171,U$12:$AD$125,8))</f>
        <v>0</v>
      </c>
      <c r="M2171" s="65">
        <f>IF(L2171&gt;0,VLOOKUP(L2171,T$12:$AC$125,7),0)</f>
        <v>0</v>
      </c>
      <c r="N2171" s="60">
        <f t="shared" si="512"/>
        <v>0</v>
      </c>
      <c r="O2171" s="60">
        <f t="shared" ca="1" si="513"/>
        <v>0.79738118000000002</v>
      </c>
      <c r="P2171" s="66" t="str">
        <f t="shared" si="514"/>
        <v>A+J=</v>
      </c>
      <c r="Q2171" s="67">
        <f t="shared" si="515"/>
        <v>45882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</row>
    <row r="2172" spans="1:147" x14ac:dyDescent="0.2">
      <c r="A2172" s="59">
        <f t="shared" si="516"/>
        <v>45538</v>
      </c>
      <c r="B2172" s="70">
        <f t="shared" ca="1" si="505"/>
        <v>1.79829876</v>
      </c>
      <c r="C2172" s="60">
        <f t="shared" si="506"/>
        <v>1</v>
      </c>
      <c r="D2172" s="61">
        <f ca="1">IF(A2172&lt;$B$1,VLOOKUP(A2172,[1]DI!$A$4:$B$15000,2,FALSE),0)</f>
        <v>0.104</v>
      </c>
      <c r="E2172" s="60">
        <f t="shared" ca="1" si="507"/>
        <v>3.927E-4</v>
      </c>
      <c r="F2172" s="62">
        <f t="shared" si="517"/>
        <v>1.3</v>
      </c>
      <c r="G2172" s="63">
        <f t="shared" ca="1" si="508"/>
        <v>1.00051051</v>
      </c>
      <c r="H2172" s="60">
        <f ca="1">TRUNC(PRODUCT(G$10:G2171),15)</f>
        <v>1.7982987645114501</v>
      </c>
      <c r="I2172" s="60">
        <f t="shared" si="509"/>
        <v>1</v>
      </c>
      <c r="J2172" s="60">
        <f t="shared" ca="1" si="510"/>
        <v>1.79829876</v>
      </c>
      <c r="K2172" s="60">
        <f t="shared" ca="1" si="511"/>
        <v>0.79829876</v>
      </c>
      <c r="L2172" s="64">
        <f>IF(VLOOKUP(A2172,$U$12:$AD$125,8)=VLOOKUP(A2171,$U$12:$AD$125,8),0,VLOOKUP(A2172,U$12:$AD$125,8))</f>
        <v>0</v>
      </c>
      <c r="M2172" s="65">
        <f>IF(L2172&gt;0,VLOOKUP(L2172,T$12:$AC$125,7),0)</f>
        <v>0</v>
      </c>
      <c r="N2172" s="60">
        <f t="shared" si="512"/>
        <v>0</v>
      </c>
      <c r="O2172" s="60">
        <f t="shared" ca="1" si="513"/>
        <v>0.79829876</v>
      </c>
      <c r="P2172" s="66" t="str">
        <f t="shared" si="514"/>
        <v>A+J=</v>
      </c>
      <c r="Q2172" s="67">
        <f t="shared" si="515"/>
        <v>45882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</row>
    <row r="2173" spans="1:147" x14ac:dyDescent="0.2">
      <c r="A2173" s="59">
        <f t="shared" si="516"/>
        <v>45539</v>
      </c>
      <c r="B2173" s="70">
        <f t="shared" ca="1" si="505"/>
        <v>1.7992168099999999</v>
      </c>
      <c r="C2173" s="60">
        <f t="shared" si="506"/>
        <v>1</v>
      </c>
      <c r="D2173" s="61">
        <f ca="1">IF(A2173&lt;$B$1,VLOOKUP(A2173,[1]DI!$A$4:$B$15000,2,FALSE),0)</f>
        <v>0.104</v>
      </c>
      <c r="E2173" s="60">
        <f t="shared" ca="1" si="507"/>
        <v>3.927E-4</v>
      </c>
      <c r="F2173" s="62">
        <f t="shared" si="517"/>
        <v>1.3</v>
      </c>
      <c r="G2173" s="63">
        <f t="shared" ca="1" si="508"/>
        <v>1.00051051</v>
      </c>
      <c r="H2173" s="60">
        <f ca="1">TRUNC(PRODUCT(G$10:G2172),15)</f>
        <v>1.7992168140137199</v>
      </c>
      <c r="I2173" s="60">
        <f t="shared" si="509"/>
        <v>1</v>
      </c>
      <c r="J2173" s="60">
        <f t="shared" ca="1" si="510"/>
        <v>1.7992168100000001</v>
      </c>
      <c r="K2173" s="60">
        <f t="shared" ca="1" si="511"/>
        <v>0.79921681</v>
      </c>
      <c r="L2173" s="64">
        <f>IF(VLOOKUP(A2173,$U$12:$AD$125,8)=VLOOKUP(A2172,$U$12:$AD$125,8),0,VLOOKUP(A2173,U$12:$AD$125,8))</f>
        <v>0</v>
      </c>
      <c r="M2173" s="65">
        <f>IF(L2173&gt;0,VLOOKUP(L2173,T$12:$AC$125,7),0)</f>
        <v>0</v>
      </c>
      <c r="N2173" s="60">
        <f t="shared" si="512"/>
        <v>0</v>
      </c>
      <c r="O2173" s="60">
        <f t="shared" ca="1" si="513"/>
        <v>0.79921681</v>
      </c>
      <c r="P2173" s="66" t="str">
        <f t="shared" si="514"/>
        <v>A+J=</v>
      </c>
      <c r="Q2173" s="67">
        <f t="shared" si="515"/>
        <v>45882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</row>
    <row r="2174" spans="1:147" x14ac:dyDescent="0.2">
      <c r="A2174" s="59">
        <f t="shared" si="516"/>
        <v>45540</v>
      </c>
      <c r="B2174" s="70">
        <f t="shared" ca="1" si="505"/>
        <v>1.80013533</v>
      </c>
      <c r="C2174" s="60">
        <f t="shared" si="506"/>
        <v>1</v>
      </c>
      <c r="D2174" s="61">
        <f ca="1">IF(A2174&lt;$B$1,VLOOKUP(A2174,[1]DI!$A$4:$B$15000,2,FALSE),0)</f>
        <v>0.104</v>
      </c>
      <c r="E2174" s="60">
        <f t="shared" ca="1" si="507"/>
        <v>3.927E-4</v>
      </c>
      <c r="F2174" s="62">
        <f t="shared" si="517"/>
        <v>1.3</v>
      </c>
      <c r="G2174" s="63">
        <f t="shared" ca="1" si="508"/>
        <v>1.00051051</v>
      </c>
      <c r="H2174" s="60">
        <f ca="1">TRUNC(PRODUCT(G$10:G2173),15)</f>
        <v>1.80013533218945</v>
      </c>
      <c r="I2174" s="60">
        <f t="shared" si="509"/>
        <v>1</v>
      </c>
      <c r="J2174" s="60">
        <f t="shared" ca="1" si="510"/>
        <v>1.80013533</v>
      </c>
      <c r="K2174" s="60">
        <f t="shared" ca="1" si="511"/>
        <v>0.80013533000000003</v>
      </c>
      <c r="L2174" s="64">
        <f>IF(VLOOKUP(A2174,$U$12:$AD$125,8)=VLOOKUP(A2173,$U$12:$AD$125,8),0,VLOOKUP(A2174,U$12:$AD$125,8))</f>
        <v>0</v>
      </c>
      <c r="M2174" s="65">
        <f>IF(L2174&gt;0,VLOOKUP(L2174,T$12:$AC$125,7),0)</f>
        <v>0</v>
      </c>
      <c r="N2174" s="60">
        <f t="shared" si="512"/>
        <v>0</v>
      </c>
      <c r="O2174" s="60">
        <f t="shared" ca="1" si="513"/>
        <v>0.80013533000000003</v>
      </c>
      <c r="P2174" s="66" t="str">
        <f t="shared" si="514"/>
        <v>A+J=</v>
      </c>
      <c r="Q2174" s="67">
        <f t="shared" si="515"/>
        <v>45882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</row>
    <row r="2175" spans="1:147" x14ac:dyDescent="0.2">
      <c r="A2175" s="59">
        <f t="shared" si="516"/>
        <v>45541</v>
      </c>
      <c r="B2175" s="70">
        <f t="shared" ca="1" si="505"/>
        <v>1.80105432</v>
      </c>
      <c r="C2175" s="60">
        <f t="shared" si="506"/>
        <v>1</v>
      </c>
      <c r="D2175" s="61">
        <f ca="1">IF(A2175&lt;$B$1,VLOOKUP(A2175,[1]DI!$A$4:$B$15000,2,FALSE),0)</f>
        <v>0.104</v>
      </c>
      <c r="E2175" s="60">
        <f t="shared" ca="1" si="507"/>
        <v>3.927E-4</v>
      </c>
      <c r="F2175" s="62">
        <f t="shared" si="517"/>
        <v>1.3</v>
      </c>
      <c r="G2175" s="63">
        <f t="shared" ca="1" si="508"/>
        <v>1.00051051</v>
      </c>
      <c r="H2175" s="60">
        <f ca="1">TRUNC(PRODUCT(G$10:G2174),15)</f>
        <v>1.8010543192778801</v>
      </c>
      <c r="I2175" s="60">
        <f t="shared" si="509"/>
        <v>1</v>
      </c>
      <c r="J2175" s="60">
        <f t="shared" ca="1" si="510"/>
        <v>1.80105432</v>
      </c>
      <c r="K2175" s="60">
        <f t="shared" ca="1" si="511"/>
        <v>0.80105431999999999</v>
      </c>
      <c r="L2175" s="64">
        <f>IF(VLOOKUP(A2175,$U$12:$AD$125,8)=VLOOKUP(A2174,$U$12:$AD$125,8),0,VLOOKUP(A2175,U$12:$AD$125,8))</f>
        <v>0</v>
      </c>
      <c r="M2175" s="65">
        <f>IF(L2175&gt;0,VLOOKUP(L2175,T$12:$AC$125,7),0)</f>
        <v>0</v>
      </c>
      <c r="N2175" s="60">
        <f t="shared" si="512"/>
        <v>0</v>
      </c>
      <c r="O2175" s="60">
        <f t="shared" ca="1" si="513"/>
        <v>0.80105431999999999</v>
      </c>
      <c r="P2175" s="66" t="str">
        <f t="shared" si="514"/>
        <v>A+J=</v>
      </c>
      <c r="Q2175" s="67">
        <f t="shared" si="515"/>
        <v>45882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</row>
    <row r="2176" spans="1:147" x14ac:dyDescent="0.2">
      <c r="A2176" s="59">
        <f t="shared" si="516"/>
        <v>45542</v>
      </c>
      <c r="B2176" s="70">
        <f t="shared" ca="1" si="505"/>
        <v>1.80197378</v>
      </c>
      <c r="C2176" s="60">
        <f t="shared" si="506"/>
        <v>1</v>
      </c>
      <c r="D2176" s="61">
        <f ca="1">IF(A2176&lt;$B$1,VLOOKUP(A2176,[1]DI!$A$4:$B$15000,2,FALSE),0)</f>
        <v>0</v>
      </c>
      <c r="E2176" s="60">
        <f t="shared" ca="1" si="507"/>
        <v>0</v>
      </c>
      <c r="F2176" s="62">
        <f t="shared" si="517"/>
        <v>1.3</v>
      </c>
      <c r="G2176" s="63">
        <f t="shared" ca="1" si="508"/>
        <v>1</v>
      </c>
      <c r="H2176" s="60">
        <f ca="1">TRUNC(PRODUCT(G$10:G2175),15)</f>
        <v>1.80197377551842</v>
      </c>
      <c r="I2176" s="60">
        <f t="shared" si="509"/>
        <v>1</v>
      </c>
      <c r="J2176" s="60">
        <f t="shared" ca="1" si="510"/>
        <v>1.80197378</v>
      </c>
      <c r="K2176" s="60">
        <f t="shared" ca="1" si="511"/>
        <v>0.80197377999999997</v>
      </c>
      <c r="L2176" s="64">
        <f>IF(VLOOKUP(A2176,$U$12:$AD$125,8)=VLOOKUP(A2175,$U$12:$AD$125,8),0,VLOOKUP(A2176,U$12:$AD$125,8))</f>
        <v>0</v>
      </c>
      <c r="M2176" s="65">
        <f>IF(L2176&gt;0,VLOOKUP(L2176,T$12:$AC$125,7),0)</f>
        <v>0</v>
      </c>
      <c r="N2176" s="60">
        <f t="shared" si="512"/>
        <v>0</v>
      </c>
      <c r="O2176" s="60">
        <f t="shared" ca="1" si="513"/>
        <v>0.80197377999999997</v>
      </c>
      <c r="P2176" s="66" t="str">
        <f t="shared" si="514"/>
        <v>A+J=</v>
      </c>
      <c r="Q2176" s="67">
        <f t="shared" si="515"/>
        <v>45882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</row>
    <row r="2177" spans="1:147" x14ac:dyDescent="0.2">
      <c r="A2177" s="59">
        <f t="shared" si="516"/>
        <v>45543</v>
      </c>
      <c r="B2177" s="70">
        <f t="shared" ca="1" si="505"/>
        <v>1.80197378</v>
      </c>
      <c r="C2177" s="60">
        <f t="shared" si="506"/>
        <v>1</v>
      </c>
      <c r="D2177" s="61">
        <f ca="1">IF(A2177&lt;$B$1,VLOOKUP(A2177,[1]DI!$A$4:$B$15000,2,FALSE),0)</f>
        <v>0</v>
      </c>
      <c r="E2177" s="60">
        <f t="shared" ca="1" si="507"/>
        <v>0</v>
      </c>
      <c r="F2177" s="62">
        <f t="shared" si="517"/>
        <v>1.3</v>
      </c>
      <c r="G2177" s="63">
        <f t="shared" ca="1" si="508"/>
        <v>1</v>
      </c>
      <c r="H2177" s="60">
        <f ca="1">TRUNC(PRODUCT(G$10:G2176),15)</f>
        <v>1.80197377551842</v>
      </c>
      <c r="I2177" s="60">
        <f t="shared" si="509"/>
        <v>1</v>
      </c>
      <c r="J2177" s="60">
        <f t="shared" ca="1" si="510"/>
        <v>1.80197378</v>
      </c>
      <c r="K2177" s="60">
        <f t="shared" ca="1" si="511"/>
        <v>0.80197377999999997</v>
      </c>
      <c r="L2177" s="64">
        <f>IF(VLOOKUP(A2177,$U$12:$AD$125,8)=VLOOKUP(A2176,$U$12:$AD$125,8),0,VLOOKUP(A2177,U$12:$AD$125,8))</f>
        <v>0</v>
      </c>
      <c r="M2177" s="65">
        <f>IF(L2177&gt;0,VLOOKUP(L2177,T$12:$AC$125,7),0)</f>
        <v>0</v>
      </c>
      <c r="N2177" s="60">
        <f t="shared" si="512"/>
        <v>0</v>
      </c>
      <c r="O2177" s="60">
        <f t="shared" ca="1" si="513"/>
        <v>0.80197377999999997</v>
      </c>
      <c r="P2177" s="66" t="str">
        <f t="shared" si="514"/>
        <v>A+J=</v>
      </c>
      <c r="Q2177" s="67">
        <f t="shared" si="515"/>
        <v>45882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</row>
    <row r="2178" spans="1:147" x14ac:dyDescent="0.2">
      <c r="A2178" s="59">
        <f t="shared" si="516"/>
        <v>45544</v>
      </c>
      <c r="B2178" s="70">
        <f t="shared" ca="1" si="505"/>
        <v>1.80197378</v>
      </c>
      <c r="C2178" s="60">
        <f t="shared" si="506"/>
        <v>1</v>
      </c>
      <c r="D2178" s="61">
        <f ca="1">IF(A2178&lt;$B$1,VLOOKUP(A2178,[1]DI!$A$4:$B$15000,2,FALSE),0)</f>
        <v>0.104</v>
      </c>
      <c r="E2178" s="60">
        <f t="shared" ca="1" si="507"/>
        <v>3.927E-4</v>
      </c>
      <c r="F2178" s="62">
        <f t="shared" si="517"/>
        <v>1.3</v>
      </c>
      <c r="G2178" s="63">
        <f t="shared" ca="1" si="508"/>
        <v>1.00051051</v>
      </c>
      <c r="H2178" s="60">
        <f ca="1">TRUNC(PRODUCT(G$10:G2177),15)</f>
        <v>1.80197377551842</v>
      </c>
      <c r="I2178" s="60">
        <f t="shared" si="509"/>
        <v>1</v>
      </c>
      <c r="J2178" s="60">
        <f t="shared" ca="1" si="510"/>
        <v>1.80197378</v>
      </c>
      <c r="K2178" s="60">
        <f t="shared" ca="1" si="511"/>
        <v>0.80197377999999997</v>
      </c>
      <c r="L2178" s="64">
        <f>IF(VLOOKUP(A2178,$U$12:$AD$125,8)=VLOOKUP(A2177,$U$12:$AD$125,8),0,VLOOKUP(A2178,U$12:$AD$125,8))</f>
        <v>0</v>
      </c>
      <c r="M2178" s="65">
        <f>IF(L2178&gt;0,VLOOKUP(L2178,T$12:$AC$125,7),0)</f>
        <v>0</v>
      </c>
      <c r="N2178" s="60">
        <f t="shared" si="512"/>
        <v>0</v>
      </c>
      <c r="O2178" s="60">
        <f t="shared" ca="1" si="513"/>
        <v>0.80197377999999997</v>
      </c>
      <c r="P2178" s="66" t="str">
        <f t="shared" si="514"/>
        <v>A+J=</v>
      </c>
      <c r="Q2178" s="67">
        <f t="shared" si="515"/>
        <v>45882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</row>
    <row r="2179" spans="1:147" x14ac:dyDescent="0.2">
      <c r="A2179" s="59">
        <f t="shared" si="516"/>
        <v>45545</v>
      </c>
      <c r="B2179" s="70">
        <f t="shared" ca="1" si="505"/>
        <v>1.8028937</v>
      </c>
      <c r="C2179" s="60">
        <f t="shared" si="506"/>
        <v>1</v>
      </c>
      <c r="D2179" s="61">
        <f ca="1">IF(A2179&lt;$B$1,VLOOKUP(A2179,[1]DI!$A$4:$B$15000,2,FALSE),0)</f>
        <v>0.104</v>
      </c>
      <c r="E2179" s="60">
        <f t="shared" ca="1" si="507"/>
        <v>3.927E-4</v>
      </c>
      <c r="F2179" s="62">
        <f t="shared" si="517"/>
        <v>1.3</v>
      </c>
      <c r="G2179" s="63">
        <f t="shared" ca="1" si="508"/>
        <v>1.00051051</v>
      </c>
      <c r="H2179" s="60">
        <f ca="1">TRUNC(PRODUCT(G$10:G2178),15)</f>
        <v>1.8028937011505599</v>
      </c>
      <c r="I2179" s="60">
        <f t="shared" si="509"/>
        <v>1</v>
      </c>
      <c r="J2179" s="60">
        <f t="shared" ca="1" si="510"/>
        <v>1.8028937</v>
      </c>
      <c r="K2179" s="60">
        <f t="shared" ca="1" si="511"/>
        <v>0.80289370000000004</v>
      </c>
      <c r="L2179" s="64">
        <f>IF(VLOOKUP(A2179,$U$12:$AD$125,8)=VLOOKUP(A2178,$U$12:$AD$125,8),0,VLOOKUP(A2179,U$12:$AD$125,8))</f>
        <v>0</v>
      </c>
      <c r="M2179" s="65">
        <f>IF(L2179&gt;0,VLOOKUP(L2179,T$12:$AC$125,7),0)</f>
        <v>0</v>
      </c>
      <c r="N2179" s="60">
        <f t="shared" si="512"/>
        <v>0</v>
      </c>
      <c r="O2179" s="60">
        <f t="shared" ca="1" si="513"/>
        <v>0.80289370000000004</v>
      </c>
      <c r="P2179" s="66" t="str">
        <f t="shared" si="514"/>
        <v>A+J=</v>
      </c>
      <c r="Q2179" s="67">
        <f t="shared" si="515"/>
        <v>45882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</row>
    <row r="2180" spans="1:147" x14ac:dyDescent="0.2">
      <c r="A2180" s="59">
        <f t="shared" si="516"/>
        <v>45546</v>
      </c>
      <c r="B2180" s="70">
        <f t="shared" ref="B2180:B2243" ca="1" si="518">IF(A2180&lt;=TODAY(),C2180+K2180,IF(AND(A2180&gt;TODAY(),A2180&lt;=$B$1),IF(VLOOKUP(TODAY(),$A$10:$D$5000,4,FALSE)=0,"n.d",C2180+K2180),"n.d"))</f>
        <v>1.8038140999999999</v>
      </c>
      <c r="C2180" s="60">
        <f t="shared" ref="C2180:C2243" si="519">TRUNC(C2179-N2179,8)</f>
        <v>1</v>
      </c>
      <c r="D2180" s="61">
        <f ca="1">IF(A2180&lt;$B$1,VLOOKUP(A2180,[1]DI!$A$4:$B$15000,2,FALSE),0)</f>
        <v>0.104</v>
      </c>
      <c r="E2180" s="60">
        <f t="shared" ref="E2180:E2243" ca="1" si="520">ROUND((((1+D2180)^(1/252)-1)),8)</f>
        <v>3.927E-4</v>
      </c>
      <c r="F2180" s="62">
        <f t="shared" si="517"/>
        <v>1.3</v>
      </c>
      <c r="G2180" s="63">
        <f t="shared" ref="G2180:G2243" ca="1" si="521">TRUNC((1+(E2180*F2180)),15)</f>
        <v>1.00051051</v>
      </c>
      <c r="H2180" s="60">
        <f ca="1">TRUNC(PRODUCT(G$10:G2179),15)</f>
        <v>1.80381409641393</v>
      </c>
      <c r="I2180" s="60">
        <f t="shared" ref="I2180:I2243" si="522">IF(OR(L2179&gt;0,L2179="E"),H2179,I2179)</f>
        <v>1</v>
      </c>
      <c r="J2180" s="60">
        <f t="shared" ref="J2180:J2243" ca="1" si="523">ROUND(TRUNC(H2180/I2180,15),8)</f>
        <v>1.8038141000000001</v>
      </c>
      <c r="K2180" s="60">
        <f t="shared" ref="K2180:K2243" ca="1" si="524">TRUNC((C2180*(J2180-1)),8)</f>
        <v>0.80381409999999998</v>
      </c>
      <c r="L2180" s="64">
        <f>IF(VLOOKUP(A2180,$U$12:$AD$125,8)=VLOOKUP(A2179,$U$12:$AD$125,8),0,VLOOKUP(A2180,U$12:$AD$125,8))</f>
        <v>0</v>
      </c>
      <c r="M2180" s="65">
        <f>IF(L2180&gt;0,VLOOKUP(L2180,T$12:$AC$125,7),0)</f>
        <v>0</v>
      </c>
      <c r="N2180" s="60">
        <f t="shared" ref="N2180:N2243" si="525">IF(M2180&gt;0,(C$10*M2180),0)</f>
        <v>0</v>
      </c>
      <c r="O2180" s="60">
        <f t="shared" ref="O2180:O2243" ca="1" si="526">(K2180+N2180)</f>
        <v>0.80381409999999998</v>
      </c>
      <c r="P2180" s="66" t="str">
        <f t="shared" ref="P2180:P2243" si="527">IF(L2179&gt;0,VLOOKUP(A2179,$U$12:$AD$125,9),P2179)</f>
        <v>A+J=</v>
      </c>
      <c r="Q2180" s="67">
        <f t="shared" ref="Q2180:Q2243" si="528">IF(L2179&gt;0,VLOOKUP(A2179,$U$12:$AD$125,10),Q2179)</f>
        <v>45882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</row>
    <row r="2181" spans="1:147" x14ac:dyDescent="0.2">
      <c r="A2181" s="59">
        <f t="shared" si="516"/>
        <v>45547</v>
      </c>
      <c r="B2181" s="70">
        <f t="shared" ca="1" si="518"/>
        <v>1.80473496</v>
      </c>
      <c r="C2181" s="60">
        <f t="shared" si="519"/>
        <v>1</v>
      </c>
      <c r="D2181" s="61">
        <f ca="1">IF(A2181&lt;$B$1,VLOOKUP(A2181,[1]DI!$A$4:$B$15000,2,FALSE),0)</f>
        <v>0.104</v>
      </c>
      <c r="E2181" s="60">
        <f t="shared" ca="1" si="520"/>
        <v>3.927E-4</v>
      </c>
      <c r="F2181" s="62">
        <f t="shared" si="517"/>
        <v>1.3</v>
      </c>
      <c r="G2181" s="63">
        <f t="shared" ca="1" si="521"/>
        <v>1.00051051</v>
      </c>
      <c r="H2181" s="60">
        <f ca="1">TRUNC(PRODUCT(G$10:G2180),15)</f>
        <v>1.8047349615482899</v>
      </c>
      <c r="I2181" s="60">
        <f t="shared" si="522"/>
        <v>1</v>
      </c>
      <c r="J2181" s="60">
        <f t="shared" ca="1" si="523"/>
        <v>1.80473496</v>
      </c>
      <c r="K2181" s="60">
        <f t="shared" ca="1" si="524"/>
        <v>0.80473496</v>
      </c>
      <c r="L2181" s="64">
        <f>IF(VLOOKUP(A2181,$U$12:$AD$125,8)=VLOOKUP(A2180,$U$12:$AD$125,8),0,VLOOKUP(A2181,U$12:$AD$125,8))</f>
        <v>0</v>
      </c>
      <c r="M2181" s="65">
        <f>IF(L2181&gt;0,VLOOKUP(L2181,T$12:$AC$125,7),0)</f>
        <v>0</v>
      </c>
      <c r="N2181" s="60">
        <f t="shared" si="525"/>
        <v>0</v>
      </c>
      <c r="O2181" s="60">
        <f t="shared" ca="1" si="526"/>
        <v>0.80473496</v>
      </c>
      <c r="P2181" s="66" t="str">
        <f t="shared" si="527"/>
        <v>A+J=</v>
      </c>
      <c r="Q2181" s="67">
        <f t="shared" si="528"/>
        <v>45882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</row>
    <row r="2182" spans="1:147" x14ac:dyDescent="0.2">
      <c r="A2182" s="59">
        <f t="shared" si="516"/>
        <v>45548</v>
      </c>
      <c r="B2182" s="70">
        <f t="shared" ca="1" si="518"/>
        <v>1.8056562999999999</v>
      </c>
      <c r="C2182" s="60">
        <f t="shared" si="519"/>
        <v>1</v>
      </c>
      <c r="D2182" s="61">
        <f ca="1">IF(A2182&lt;$B$1,VLOOKUP(A2182,[1]DI!$A$4:$B$15000,2,FALSE),0)</f>
        <v>0.104</v>
      </c>
      <c r="E2182" s="60">
        <f t="shared" ca="1" si="520"/>
        <v>3.927E-4</v>
      </c>
      <c r="F2182" s="62">
        <f t="shared" si="517"/>
        <v>1.3</v>
      </c>
      <c r="G2182" s="63">
        <f t="shared" ca="1" si="521"/>
        <v>1.00051051</v>
      </c>
      <c r="H2182" s="60">
        <f ca="1">TRUNC(PRODUCT(G$10:G2181),15)</f>
        <v>1.8056562967935099</v>
      </c>
      <c r="I2182" s="60">
        <f t="shared" si="522"/>
        <v>1</v>
      </c>
      <c r="J2182" s="60">
        <f t="shared" ca="1" si="523"/>
        <v>1.8056563000000001</v>
      </c>
      <c r="K2182" s="60">
        <f t="shared" ca="1" si="524"/>
        <v>0.80565629999999999</v>
      </c>
      <c r="L2182" s="64">
        <f>IF(VLOOKUP(A2182,$U$12:$AD$125,8)=VLOOKUP(A2181,$U$12:$AD$125,8),0,VLOOKUP(A2182,U$12:$AD$125,8))</f>
        <v>0</v>
      </c>
      <c r="M2182" s="65">
        <f>IF(L2182&gt;0,VLOOKUP(L2182,T$12:$AC$125,7),0)</f>
        <v>0</v>
      </c>
      <c r="N2182" s="60">
        <f t="shared" si="525"/>
        <v>0</v>
      </c>
      <c r="O2182" s="60">
        <f t="shared" ca="1" si="526"/>
        <v>0.80565629999999999</v>
      </c>
      <c r="P2182" s="66" t="str">
        <f t="shared" si="527"/>
        <v>A+J=</v>
      </c>
      <c r="Q2182" s="67">
        <f t="shared" si="528"/>
        <v>45882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</row>
    <row r="2183" spans="1:147" x14ac:dyDescent="0.2">
      <c r="A2183" s="59">
        <f t="shared" si="516"/>
        <v>45549</v>
      </c>
      <c r="B2183" s="70">
        <f t="shared" ca="1" si="518"/>
        <v>1.8065780999999999</v>
      </c>
      <c r="C2183" s="60">
        <f t="shared" si="519"/>
        <v>1</v>
      </c>
      <c r="D2183" s="61">
        <f ca="1">IF(A2183&lt;$B$1,VLOOKUP(A2183,[1]DI!$A$4:$B$15000,2,FALSE),0)</f>
        <v>0</v>
      </c>
      <c r="E2183" s="60">
        <f t="shared" ca="1" si="520"/>
        <v>0</v>
      </c>
      <c r="F2183" s="62">
        <f t="shared" si="517"/>
        <v>1.3</v>
      </c>
      <c r="G2183" s="63">
        <f t="shared" ca="1" si="521"/>
        <v>1</v>
      </c>
      <c r="H2183" s="60">
        <f ca="1">TRUNC(PRODUCT(G$10:G2182),15)</f>
        <v>1.8065781023895899</v>
      </c>
      <c r="I2183" s="60">
        <f t="shared" si="522"/>
        <v>1</v>
      </c>
      <c r="J2183" s="60">
        <f t="shared" ca="1" si="523"/>
        <v>1.8065781000000001</v>
      </c>
      <c r="K2183" s="60">
        <f t="shared" ca="1" si="524"/>
        <v>0.80657809999999996</v>
      </c>
      <c r="L2183" s="64">
        <f>IF(VLOOKUP(A2183,$U$12:$AD$125,8)=VLOOKUP(A2182,$U$12:$AD$125,8),0,VLOOKUP(A2183,U$12:$AD$125,8))</f>
        <v>0</v>
      </c>
      <c r="M2183" s="65">
        <f>IF(L2183&gt;0,VLOOKUP(L2183,T$12:$AC$125,7),0)</f>
        <v>0</v>
      </c>
      <c r="N2183" s="60">
        <f t="shared" si="525"/>
        <v>0</v>
      </c>
      <c r="O2183" s="60">
        <f t="shared" ca="1" si="526"/>
        <v>0.80657809999999996</v>
      </c>
      <c r="P2183" s="66" t="str">
        <f t="shared" si="527"/>
        <v>A+J=</v>
      </c>
      <c r="Q2183" s="67">
        <f t="shared" si="528"/>
        <v>45882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</row>
    <row r="2184" spans="1:147" x14ac:dyDescent="0.2">
      <c r="A2184" s="59">
        <f t="shared" si="516"/>
        <v>45550</v>
      </c>
      <c r="B2184" s="70">
        <f t="shared" ca="1" si="518"/>
        <v>1.8065780999999999</v>
      </c>
      <c r="C2184" s="60">
        <f t="shared" si="519"/>
        <v>1</v>
      </c>
      <c r="D2184" s="61">
        <f ca="1">IF(A2184&lt;$B$1,VLOOKUP(A2184,[1]DI!$A$4:$B$15000,2,FALSE),0)</f>
        <v>0</v>
      </c>
      <c r="E2184" s="60">
        <f t="shared" ca="1" si="520"/>
        <v>0</v>
      </c>
      <c r="F2184" s="62">
        <f t="shared" si="517"/>
        <v>1.3</v>
      </c>
      <c r="G2184" s="63">
        <f t="shared" ca="1" si="521"/>
        <v>1</v>
      </c>
      <c r="H2184" s="60">
        <f ca="1">TRUNC(PRODUCT(G$10:G2183),15)</f>
        <v>1.8065781023895899</v>
      </c>
      <c r="I2184" s="60">
        <f t="shared" si="522"/>
        <v>1</v>
      </c>
      <c r="J2184" s="60">
        <f t="shared" ca="1" si="523"/>
        <v>1.8065781000000001</v>
      </c>
      <c r="K2184" s="60">
        <f t="shared" ca="1" si="524"/>
        <v>0.80657809999999996</v>
      </c>
      <c r="L2184" s="64">
        <f>IF(VLOOKUP(A2184,$U$12:$AD$125,8)=VLOOKUP(A2183,$U$12:$AD$125,8),0,VLOOKUP(A2184,U$12:$AD$125,8))</f>
        <v>0</v>
      </c>
      <c r="M2184" s="65">
        <f>IF(L2184&gt;0,VLOOKUP(L2184,T$12:$AC$125,7),0)</f>
        <v>0</v>
      </c>
      <c r="N2184" s="60">
        <f t="shared" si="525"/>
        <v>0</v>
      </c>
      <c r="O2184" s="60">
        <f t="shared" ca="1" si="526"/>
        <v>0.80657809999999996</v>
      </c>
      <c r="P2184" s="66" t="str">
        <f t="shared" si="527"/>
        <v>A+J=</v>
      </c>
      <c r="Q2184" s="67">
        <f t="shared" si="528"/>
        <v>45882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</row>
    <row r="2185" spans="1:147" x14ac:dyDescent="0.2">
      <c r="A2185" s="59">
        <f t="shared" si="516"/>
        <v>45551</v>
      </c>
      <c r="B2185" s="70">
        <f t="shared" ca="1" si="518"/>
        <v>1.8065780999999999</v>
      </c>
      <c r="C2185" s="60">
        <f t="shared" si="519"/>
        <v>1</v>
      </c>
      <c r="D2185" s="61">
        <f ca="1">IF(A2185&lt;$B$1,VLOOKUP(A2185,[1]DI!$A$4:$B$15000,2,FALSE),0)</f>
        <v>0.104</v>
      </c>
      <c r="E2185" s="60">
        <f t="shared" ca="1" si="520"/>
        <v>3.927E-4</v>
      </c>
      <c r="F2185" s="62">
        <f t="shared" si="517"/>
        <v>1.3</v>
      </c>
      <c r="G2185" s="63">
        <f t="shared" ca="1" si="521"/>
        <v>1.00051051</v>
      </c>
      <c r="H2185" s="60">
        <f ca="1">TRUNC(PRODUCT(G$10:G2184),15)</f>
        <v>1.8065781023895899</v>
      </c>
      <c r="I2185" s="60">
        <f t="shared" si="522"/>
        <v>1</v>
      </c>
      <c r="J2185" s="60">
        <f t="shared" ca="1" si="523"/>
        <v>1.8065781000000001</v>
      </c>
      <c r="K2185" s="60">
        <f t="shared" ca="1" si="524"/>
        <v>0.80657809999999996</v>
      </c>
      <c r="L2185" s="64">
        <f>IF(VLOOKUP(A2185,$U$12:$AD$125,8)=VLOOKUP(A2184,$U$12:$AD$125,8),0,VLOOKUP(A2185,U$12:$AD$125,8))</f>
        <v>0</v>
      </c>
      <c r="M2185" s="65">
        <f>IF(L2185&gt;0,VLOOKUP(L2185,T$12:$AC$125,7),0)</f>
        <v>0</v>
      </c>
      <c r="N2185" s="60">
        <f t="shared" si="525"/>
        <v>0</v>
      </c>
      <c r="O2185" s="60">
        <f t="shared" ca="1" si="526"/>
        <v>0.80657809999999996</v>
      </c>
      <c r="P2185" s="66" t="str">
        <f t="shared" si="527"/>
        <v>A+J=</v>
      </c>
      <c r="Q2185" s="67">
        <f t="shared" si="528"/>
        <v>45882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</row>
    <row r="2186" spans="1:147" x14ac:dyDescent="0.2">
      <c r="A2186" s="59">
        <f t="shared" si="516"/>
        <v>45552</v>
      </c>
      <c r="B2186" s="70">
        <f t="shared" ca="1" si="518"/>
        <v>1.80750038</v>
      </c>
      <c r="C2186" s="60">
        <f t="shared" si="519"/>
        <v>1</v>
      </c>
      <c r="D2186" s="61">
        <f ca="1">IF(A2186&lt;$B$1,VLOOKUP(A2186,[1]DI!$A$4:$B$15000,2,FALSE),0)</f>
        <v>0.104</v>
      </c>
      <c r="E2186" s="60">
        <f t="shared" ca="1" si="520"/>
        <v>3.927E-4</v>
      </c>
      <c r="F2186" s="62">
        <f t="shared" si="517"/>
        <v>1.3</v>
      </c>
      <c r="G2186" s="63">
        <f t="shared" ca="1" si="521"/>
        <v>1.00051051</v>
      </c>
      <c r="H2186" s="60">
        <f ca="1">TRUNC(PRODUCT(G$10:G2185),15)</f>
        <v>1.8075003785766399</v>
      </c>
      <c r="I2186" s="60">
        <f t="shared" si="522"/>
        <v>1</v>
      </c>
      <c r="J2186" s="60">
        <f t="shared" ca="1" si="523"/>
        <v>1.80750038</v>
      </c>
      <c r="K2186" s="60">
        <f t="shared" ca="1" si="524"/>
        <v>0.80750038000000002</v>
      </c>
      <c r="L2186" s="64">
        <f>IF(VLOOKUP(A2186,$U$12:$AD$125,8)=VLOOKUP(A2185,$U$12:$AD$125,8),0,VLOOKUP(A2186,U$12:$AD$125,8))</f>
        <v>0</v>
      </c>
      <c r="M2186" s="65">
        <f>IF(L2186&gt;0,VLOOKUP(L2186,T$12:$AC$125,7),0)</f>
        <v>0</v>
      </c>
      <c r="N2186" s="60">
        <f t="shared" si="525"/>
        <v>0</v>
      </c>
      <c r="O2186" s="60">
        <f t="shared" ca="1" si="526"/>
        <v>0.80750038000000002</v>
      </c>
      <c r="P2186" s="66" t="str">
        <f t="shared" si="527"/>
        <v>A+J=</v>
      </c>
      <c r="Q2186" s="67">
        <f t="shared" si="528"/>
        <v>45882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</row>
    <row r="2187" spans="1:147" x14ac:dyDescent="0.2">
      <c r="A2187" s="59">
        <f t="shared" ref="A2187:A2250" si="529">(A2186+1)</f>
        <v>45553</v>
      </c>
      <c r="B2187" s="70">
        <f t="shared" ca="1" si="518"/>
        <v>1.80842313</v>
      </c>
      <c r="C2187" s="60">
        <f t="shared" si="519"/>
        <v>1</v>
      </c>
      <c r="D2187" s="61">
        <f ca="1">IF(A2187&lt;$B$1,VLOOKUP(A2187,[1]DI!$A$4:$B$15000,2,FALSE),0)</f>
        <v>0.104</v>
      </c>
      <c r="E2187" s="60">
        <f t="shared" ca="1" si="520"/>
        <v>3.927E-4</v>
      </c>
      <c r="F2187" s="62">
        <f t="shared" si="517"/>
        <v>1.3</v>
      </c>
      <c r="G2187" s="63">
        <f t="shared" ca="1" si="521"/>
        <v>1.00051051</v>
      </c>
      <c r="H2187" s="60">
        <f ca="1">TRUNC(PRODUCT(G$10:G2186),15)</f>
        <v>1.8084231255949099</v>
      </c>
      <c r="I2187" s="60">
        <f t="shared" si="522"/>
        <v>1</v>
      </c>
      <c r="J2187" s="60">
        <f t="shared" ca="1" si="523"/>
        <v>1.80842313</v>
      </c>
      <c r="K2187" s="60">
        <f t="shared" ca="1" si="524"/>
        <v>0.80842312999999999</v>
      </c>
      <c r="L2187" s="64">
        <f>IF(VLOOKUP(A2187,$U$12:$AD$125,8)=VLOOKUP(A2186,$U$12:$AD$125,8),0,VLOOKUP(A2187,U$12:$AD$125,8))</f>
        <v>0</v>
      </c>
      <c r="M2187" s="65">
        <f>IF(L2187&gt;0,VLOOKUP(L2187,T$12:$AC$125,7),0)</f>
        <v>0</v>
      </c>
      <c r="N2187" s="60">
        <f t="shared" si="525"/>
        <v>0</v>
      </c>
      <c r="O2187" s="60">
        <f t="shared" ca="1" si="526"/>
        <v>0.80842312999999999</v>
      </c>
      <c r="P2187" s="66" t="str">
        <f t="shared" si="527"/>
        <v>A+J=</v>
      </c>
      <c r="Q2187" s="67">
        <f t="shared" si="528"/>
        <v>45882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</row>
    <row r="2188" spans="1:147" x14ac:dyDescent="0.2">
      <c r="A2188" s="59">
        <f t="shared" si="529"/>
        <v>45554</v>
      </c>
      <c r="B2188" s="70">
        <f t="shared" ca="1" si="518"/>
        <v>1.8093463400000001</v>
      </c>
      <c r="C2188" s="60">
        <f t="shared" si="519"/>
        <v>1</v>
      </c>
      <c r="D2188" s="61">
        <f ca="1">IF(A2188&lt;$B$1,VLOOKUP(A2188,[1]DI!$A$4:$B$15000,2,FALSE),0)</f>
        <v>0.1065</v>
      </c>
      <c r="E2188" s="60">
        <f t="shared" ca="1" si="520"/>
        <v>4.0168000000000002E-4</v>
      </c>
      <c r="F2188" s="62">
        <f t="shared" si="517"/>
        <v>1.3</v>
      </c>
      <c r="G2188" s="63">
        <f t="shared" ca="1" si="521"/>
        <v>1.000522184</v>
      </c>
      <c r="H2188" s="60">
        <f ca="1">TRUNC(PRODUCT(G$10:G2187),15)</f>
        <v>1.8093463436847499</v>
      </c>
      <c r="I2188" s="60">
        <f t="shared" si="522"/>
        <v>1</v>
      </c>
      <c r="J2188" s="60">
        <f t="shared" ca="1" si="523"/>
        <v>1.8093463400000001</v>
      </c>
      <c r="K2188" s="60">
        <f t="shared" ca="1" si="524"/>
        <v>0.80934634000000005</v>
      </c>
      <c r="L2188" s="64">
        <f>IF(VLOOKUP(A2188,$U$12:$AD$125,8)=VLOOKUP(A2187,$U$12:$AD$125,8),0,VLOOKUP(A2188,U$12:$AD$125,8))</f>
        <v>0</v>
      </c>
      <c r="M2188" s="65">
        <f>IF(L2188&gt;0,VLOOKUP(L2188,T$12:$AC$125,7),0)</f>
        <v>0</v>
      </c>
      <c r="N2188" s="60">
        <f t="shared" si="525"/>
        <v>0</v>
      </c>
      <c r="O2188" s="60">
        <f t="shared" ca="1" si="526"/>
        <v>0.80934634000000005</v>
      </c>
      <c r="P2188" s="66" t="str">
        <f t="shared" si="527"/>
        <v>A+J=</v>
      </c>
      <c r="Q2188" s="67">
        <f t="shared" si="528"/>
        <v>45882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</row>
    <row r="2189" spans="1:147" x14ac:dyDescent="0.2">
      <c r="A2189" s="59">
        <f t="shared" si="529"/>
        <v>45555</v>
      </c>
      <c r="B2189" s="70">
        <f t="shared" ca="1" si="518"/>
        <v>1.81029116</v>
      </c>
      <c r="C2189" s="60">
        <f t="shared" si="519"/>
        <v>1</v>
      </c>
      <c r="D2189" s="61">
        <f ca="1">IF(A2189&lt;$B$1,VLOOKUP(A2189,[1]DI!$A$4:$B$15000,2,FALSE),0)</f>
        <v>0.1065</v>
      </c>
      <c r="E2189" s="60">
        <f t="shared" ca="1" si="520"/>
        <v>4.0168000000000002E-4</v>
      </c>
      <c r="F2189" s="62">
        <f t="shared" ref="F2189:F2252" si="530">F2188</f>
        <v>1.3</v>
      </c>
      <c r="G2189" s="63">
        <f t="shared" ca="1" si="521"/>
        <v>1.000522184</v>
      </c>
      <c r="H2189" s="60">
        <f ca="1">TRUNC(PRODUCT(G$10:G2188),15)</f>
        <v>1.81029115539588</v>
      </c>
      <c r="I2189" s="60">
        <f t="shared" si="522"/>
        <v>1</v>
      </c>
      <c r="J2189" s="60">
        <f t="shared" ca="1" si="523"/>
        <v>1.81029116</v>
      </c>
      <c r="K2189" s="60">
        <f t="shared" ca="1" si="524"/>
        <v>0.81029116000000001</v>
      </c>
      <c r="L2189" s="64">
        <f>IF(VLOOKUP(A2189,$U$12:$AD$125,8)=VLOOKUP(A2188,$U$12:$AD$125,8),0,VLOOKUP(A2189,U$12:$AD$125,8))</f>
        <v>0</v>
      </c>
      <c r="M2189" s="65">
        <f>IF(L2189&gt;0,VLOOKUP(L2189,T$12:$AC$125,7),0)</f>
        <v>0</v>
      </c>
      <c r="N2189" s="60">
        <f t="shared" si="525"/>
        <v>0</v>
      </c>
      <c r="O2189" s="60">
        <f t="shared" ca="1" si="526"/>
        <v>0.81029116000000001</v>
      </c>
      <c r="P2189" s="66" t="str">
        <f t="shared" si="527"/>
        <v>A+J=</v>
      </c>
      <c r="Q2189" s="67">
        <f t="shared" si="528"/>
        <v>45882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</row>
    <row r="2190" spans="1:147" x14ac:dyDescent="0.2">
      <c r="A2190" s="59">
        <f t="shared" si="529"/>
        <v>45556</v>
      </c>
      <c r="B2190" s="70">
        <f t="shared" ca="1" si="518"/>
        <v>1.8112364599999999</v>
      </c>
      <c r="C2190" s="60">
        <f t="shared" si="519"/>
        <v>1</v>
      </c>
      <c r="D2190" s="61">
        <f ca="1">IF(A2190&lt;$B$1,VLOOKUP(A2190,[1]DI!$A$4:$B$15000,2,FALSE),0)</f>
        <v>0</v>
      </c>
      <c r="E2190" s="60">
        <f t="shared" ca="1" si="520"/>
        <v>0</v>
      </c>
      <c r="F2190" s="62">
        <f t="shared" si="530"/>
        <v>1.3</v>
      </c>
      <c r="G2190" s="63">
        <f t="shared" ca="1" si="521"/>
        <v>1</v>
      </c>
      <c r="H2190" s="60">
        <f ca="1">TRUNC(PRODUCT(G$10:G2189),15)</f>
        <v>1.8112364604725699</v>
      </c>
      <c r="I2190" s="60">
        <f t="shared" si="522"/>
        <v>1</v>
      </c>
      <c r="J2190" s="60">
        <f t="shared" ca="1" si="523"/>
        <v>1.8112364599999999</v>
      </c>
      <c r="K2190" s="60">
        <f t="shared" ca="1" si="524"/>
        <v>0.81123646000000005</v>
      </c>
      <c r="L2190" s="64">
        <f>IF(VLOOKUP(A2190,$U$12:$AD$125,8)=VLOOKUP(A2189,$U$12:$AD$125,8),0,VLOOKUP(A2190,U$12:$AD$125,8))</f>
        <v>0</v>
      </c>
      <c r="M2190" s="65">
        <f>IF(L2190&gt;0,VLOOKUP(L2190,T$12:$AC$125,7),0)</f>
        <v>0</v>
      </c>
      <c r="N2190" s="60">
        <f t="shared" si="525"/>
        <v>0</v>
      </c>
      <c r="O2190" s="60">
        <f t="shared" ca="1" si="526"/>
        <v>0.81123646000000005</v>
      </c>
      <c r="P2190" s="66" t="str">
        <f t="shared" si="527"/>
        <v>A+J=</v>
      </c>
      <c r="Q2190" s="67">
        <f t="shared" si="528"/>
        <v>45882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</row>
    <row r="2191" spans="1:147" x14ac:dyDescent="0.2">
      <c r="A2191" s="59">
        <f t="shared" si="529"/>
        <v>45557</v>
      </c>
      <c r="B2191" s="70">
        <f t="shared" ca="1" si="518"/>
        <v>1.8112364599999999</v>
      </c>
      <c r="C2191" s="60">
        <f t="shared" si="519"/>
        <v>1</v>
      </c>
      <c r="D2191" s="61">
        <f ca="1">IF(A2191&lt;$B$1,VLOOKUP(A2191,[1]DI!$A$4:$B$15000,2,FALSE),0)</f>
        <v>0</v>
      </c>
      <c r="E2191" s="60">
        <f t="shared" ca="1" si="520"/>
        <v>0</v>
      </c>
      <c r="F2191" s="62">
        <f t="shared" si="530"/>
        <v>1.3</v>
      </c>
      <c r="G2191" s="63">
        <f t="shared" ca="1" si="521"/>
        <v>1</v>
      </c>
      <c r="H2191" s="60">
        <f ca="1">TRUNC(PRODUCT(G$10:G2190),15)</f>
        <v>1.8112364604725699</v>
      </c>
      <c r="I2191" s="60">
        <f t="shared" si="522"/>
        <v>1</v>
      </c>
      <c r="J2191" s="60">
        <f t="shared" ca="1" si="523"/>
        <v>1.8112364599999999</v>
      </c>
      <c r="K2191" s="60">
        <f t="shared" ca="1" si="524"/>
        <v>0.81123646000000005</v>
      </c>
      <c r="L2191" s="64">
        <f>IF(VLOOKUP(A2191,$U$12:$AD$125,8)=VLOOKUP(A2190,$U$12:$AD$125,8),0,VLOOKUP(A2191,U$12:$AD$125,8))</f>
        <v>0</v>
      </c>
      <c r="M2191" s="65">
        <f>IF(L2191&gt;0,VLOOKUP(L2191,T$12:$AC$125,7),0)</f>
        <v>0</v>
      </c>
      <c r="N2191" s="60">
        <f t="shared" si="525"/>
        <v>0</v>
      </c>
      <c r="O2191" s="60">
        <f t="shared" ca="1" si="526"/>
        <v>0.81123646000000005</v>
      </c>
      <c r="P2191" s="66" t="str">
        <f t="shared" si="527"/>
        <v>A+J=</v>
      </c>
      <c r="Q2191" s="67">
        <f t="shared" si="528"/>
        <v>45882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</row>
    <row r="2192" spans="1:147" x14ac:dyDescent="0.2">
      <c r="A2192" s="59">
        <f t="shared" si="529"/>
        <v>45558</v>
      </c>
      <c r="B2192" s="70">
        <f t="shared" ca="1" si="518"/>
        <v>1.8112364599999999</v>
      </c>
      <c r="C2192" s="60">
        <f t="shared" si="519"/>
        <v>1</v>
      </c>
      <c r="D2192" s="61">
        <f ca="1">IF(A2192&lt;$B$1,VLOOKUP(A2192,[1]DI!$A$4:$B$15000,2,FALSE),0)</f>
        <v>0.1065</v>
      </c>
      <c r="E2192" s="60">
        <f t="shared" ca="1" si="520"/>
        <v>4.0168000000000002E-4</v>
      </c>
      <c r="F2192" s="62">
        <f t="shared" si="530"/>
        <v>1.3</v>
      </c>
      <c r="G2192" s="63">
        <f t="shared" ca="1" si="521"/>
        <v>1.000522184</v>
      </c>
      <c r="H2192" s="60">
        <f ca="1">TRUNC(PRODUCT(G$10:G2191),15)</f>
        <v>1.8112364604725699</v>
      </c>
      <c r="I2192" s="60">
        <f t="shared" si="522"/>
        <v>1</v>
      </c>
      <c r="J2192" s="60">
        <f t="shared" ca="1" si="523"/>
        <v>1.8112364599999999</v>
      </c>
      <c r="K2192" s="60">
        <f t="shared" ca="1" si="524"/>
        <v>0.81123646000000005</v>
      </c>
      <c r="L2192" s="64">
        <f>IF(VLOOKUP(A2192,$U$12:$AD$125,8)=VLOOKUP(A2191,$U$12:$AD$125,8),0,VLOOKUP(A2192,U$12:$AD$125,8))</f>
        <v>0</v>
      </c>
      <c r="M2192" s="65">
        <f>IF(L2192&gt;0,VLOOKUP(L2192,T$12:$AC$125,7),0)</f>
        <v>0</v>
      </c>
      <c r="N2192" s="60">
        <f t="shared" si="525"/>
        <v>0</v>
      </c>
      <c r="O2192" s="60">
        <f t="shared" ca="1" si="526"/>
        <v>0.81123646000000005</v>
      </c>
      <c r="P2192" s="66" t="str">
        <f t="shared" si="527"/>
        <v>A+J=</v>
      </c>
      <c r="Q2192" s="67">
        <f t="shared" si="528"/>
        <v>45882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</row>
    <row r="2193" spans="1:147" x14ac:dyDescent="0.2">
      <c r="A2193" s="59">
        <f t="shared" si="529"/>
        <v>45559</v>
      </c>
      <c r="B2193" s="70">
        <f t="shared" ca="1" si="518"/>
        <v>1.8121822600000002</v>
      </c>
      <c r="C2193" s="60">
        <f t="shared" si="519"/>
        <v>1</v>
      </c>
      <c r="D2193" s="61">
        <f ca="1">IF(A2193&lt;$B$1,VLOOKUP(A2193,[1]DI!$A$4:$B$15000,2,FALSE),0)</f>
        <v>0.1065</v>
      </c>
      <c r="E2193" s="60">
        <f t="shared" ca="1" si="520"/>
        <v>4.0168000000000002E-4</v>
      </c>
      <c r="F2193" s="62">
        <f t="shared" si="530"/>
        <v>1.3</v>
      </c>
      <c r="G2193" s="63">
        <f t="shared" ca="1" si="521"/>
        <v>1.000522184</v>
      </c>
      <c r="H2193" s="60">
        <f ca="1">TRUNC(PRODUCT(G$10:G2192),15)</f>
        <v>1.8121822591724499</v>
      </c>
      <c r="I2193" s="60">
        <f t="shared" si="522"/>
        <v>1</v>
      </c>
      <c r="J2193" s="60">
        <f t="shared" ca="1" si="523"/>
        <v>1.8121822599999999</v>
      </c>
      <c r="K2193" s="60">
        <f t="shared" ca="1" si="524"/>
        <v>0.81218226000000004</v>
      </c>
      <c r="L2193" s="64">
        <f>IF(VLOOKUP(A2193,$U$12:$AD$125,8)=VLOOKUP(A2192,$U$12:$AD$125,8),0,VLOOKUP(A2193,U$12:$AD$125,8))</f>
        <v>0</v>
      </c>
      <c r="M2193" s="65">
        <f>IF(L2193&gt;0,VLOOKUP(L2193,T$12:$AC$125,7),0)</f>
        <v>0</v>
      </c>
      <c r="N2193" s="60">
        <f t="shared" si="525"/>
        <v>0</v>
      </c>
      <c r="O2193" s="60">
        <f t="shared" ca="1" si="526"/>
        <v>0.81218226000000004</v>
      </c>
      <c r="P2193" s="66" t="str">
        <f t="shared" si="527"/>
        <v>A+J=</v>
      </c>
      <c r="Q2193" s="67">
        <f t="shared" si="528"/>
        <v>45882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</row>
    <row r="2194" spans="1:147" x14ac:dyDescent="0.2">
      <c r="A2194" s="59">
        <f t="shared" si="529"/>
        <v>45560</v>
      </c>
      <c r="B2194" s="70">
        <f t="shared" ca="1" si="518"/>
        <v>1.8131285500000001</v>
      </c>
      <c r="C2194" s="60">
        <f t="shared" si="519"/>
        <v>1</v>
      </c>
      <c r="D2194" s="61">
        <f ca="1">IF(A2194&lt;$B$1,VLOOKUP(A2194,[1]DI!$A$4:$B$15000,2,FALSE),0)</f>
        <v>0.1065</v>
      </c>
      <c r="E2194" s="60">
        <f t="shared" ca="1" si="520"/>
        <v>4.0168000000000002E-4</v>
      </c>
      <c r="F2194" s="62">
        <f t="shared" si="530"/>
        <v>1.3</v>
      </c>
      <c r="G2194" s="63">
        <f t="shared" ca="1" si="521"/>
        <v>1.000522184</v>
      </c>
      <c r="H2194" s="60">
        <f ca="1">TRUNC(PRODUCT(G$10:G2193),15)</f>
        <v>1.81312855175327</v>
      </c>
      <c r="I2194" s="60">
        <f t="shared" si="522"/>
        <v>1</v>
      </c>
      <c r="J2194" s="60">
        <f t="shared" ca="1" si="523"/>
        <v>1.8131285500000001</v>
      </c>
      <c r="K2194" s="60">
        <f t="shared" ca="1" si="524"/>
        <v>0.81312854999999995</v>
      </c>
      <c r="L2194" s="64">
        <f>IF(VLOOKUP(A2194,$U$12:$AD$125,8)=VLOOKUP(A2193,$U$12:$AD$125,8),0,VLOOKUP(A2194,U$12:$AD$125,8))</f>
        <v>0</v>
      </c>
      <c r="M2194" s="65">
        <f>IF(L2194&gt;0,VLOOKUP(L2194,T$12:$AC$125,7),0)</f>
        <v>0</v>
      </c>
      <c r="N2194" s="60">
        <f t="shared" si="525"/>
        <v>0</v>
      </c>
      <c r="O2194" s="60">
        <f t="shared" ca="1" si="526"/>
        <v>0.81312854999999995</v>
      </c>
      <c r="P2194" s="66" t="str">
        <f t="shared" si="527"/>
        <v>A+J=</v>
      </c>
      <c r="Q2194" s="67">
        <f t="shared" si="528"/>
        <v>45882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</row>
    <row r="2195" spans="1:147" x14ac:dyDescent="0.2">
      <c r="A2195" s="59">
        <f t="shared" si="529"/>
        <v>45561</v>
      </c>
      <c r="B2195" s="70">
        <f t="shared" ca="1" si="518"/>
        <v>1.81407534</v>
      </c>
      <c r="C2195" s="60">
        <f t="shared" si="519"/>
        <v>1</v>
      </c>
      <c r="D2195" s="61">
        <f ca="1">IF(A2195&lt;$B$1,VLOOKUP(A2195,[1]DI!$A$4:$B$15000,2,FALSE),0)</f>
        <v>0.1065</v>
      </c>
      <c r="E2195" s="60">
        <f t="shared" ca="1" si="520"/>
        <v>4.0168000000000002E-4</v>
      </c>
      <c r="F2195" s="62">
        <f t="shared" si="530"/>
        <v>1.3</v>
      </c>
      <c r="G2195" s="63">
        <f t="shared" ca="1" si="521"/>
        <v>1.000522184</v>
      </c>
      <c r="H2195" s="60">
        <f ca="1">TRUNC(PRODUCT(G$10:G2194),15)</f>
        <v>1.81407533847294</v>
      </c>
      <c r="I2195" s="60">
        <f t="shared" si="522"/>
        <v>1</v>
      </c>
      <c r="J2195" s="60">
        <f t="shared" ca="1" si="523"/>
        <v>1.81407534</v>
      </c>
      <c r="K2195" s="60">
        <f t="shared" ca="1" si="524"/>
        <v>0.81407534000000004</v>
      </c>
      <c r="L2195" s="64">
        <f>IF(VLOOKUP(A2195,$U$12:$AD$125,8)=VLOOKUP(A2194,$U$12:$AD$125,8),0,VLOOKUP(A2195,U$12:$AD$125,8))</f>
        <v>0</v>
      </c>
      <c r="M2195" s="65">
        <f>IF(L2195&gt;0,VLOOKUP(L2195,T$12:$AC$125,7),0)</f>
        <v>0</v>
      </c>
      <c r="N2195" s="60">
        <f t="shared" si="525"/>
        <v>0</v>
      </c>
      <c r="O2195" s="60">
        <f t="shared" ca="1" si="526"/>
        <v>0.81407534000000004</v>
      </c>
      <c r="P2195" s="66" t="str">
        <f t="shared" si="527"/>
        <v>A+J=</v>
      </c>
      <c r="Q2195" s="67">
        <f t="shared" si="528"/>
        <v>45882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</row>
    <row r="2196" spans="1:147" x14ac:dyDescent="0.2">
      <c r="A2196" s="59">
        <f t="shared" si="529"/>
        <v>45562</v>
      </c>
      <c r="B2196" s="70">
        <f t="shared" ca="1" si="518"/>
        <v>1.8150226200000001</v>
      </c>
      <c r="C2196" s="60">
        <f t="shared" si="519"/>
        <v>1</v>
      </c>
      <c r="D2196" s="61">
        <f ca="1">IF(A2196&lt;$B$1,VLOOKUP(A2196,[1]DI!$A$4:$B$15000,2,FALSE),0)</f>
        <v>0.1065</v>
      </c>
      <c r="E2196" s="60">
        <f t="shared" ca="1" si="520"/>
        <v>4.0168000000000002E-4</v>
      </c>
      <c r="F2196" s="62">
        <f t="shared" si="530"/>
        <v>1.3</v>
      </c>
      <c r="G2196" s="63">
        <f t="shared" ca="1" si="521"/>
        <v>1.000522184</v>
      </c>
      <c r="H2196" s="60">
        <f ca="1">TRUNC(PRODUCT(G$10:G2195),15)</f>
        <v>1.8150226195894901</v>
      </c>
      <c r="I2196" s="60">
        <f t="shared" si="522"/>
        <v>1</v>
      </c>
      <c r="J2196" s="60">
        <f t="shared" ca="1" si="523"/>
        <v>1.8150226199999999</v>
      </c>
      <c r="K2196" s="60">
        <f t="shared" ca="1" si="524"/>
        <v>0.81502262000000003</v>
      </c>
      <c r="L2196" s="64">
        <f>IF(VLOOKUP(A2196,$U$12:$AD$125,8)=VLOOKUP(A2195,$U$12:$AD$125,8),0,VLOOKUP(A2196,U$12:$AD$125,8))</f>
        <v>0</v>
      </c>
      <c r="M2196" s="65">
        <f>IF(L2196&gt;0,VLOOKUP(L2196,T$12:$AC$125,7),0)</f>
        <v>0</v>
      </c>
      <c r="N2196" s="60">
        <f t="shared" si="525"/>
        <v>0</v>
      </c>
      <c r="O2196" s="60">
        <f t="shared" ca="1" si="526"/>
        <v>0.81502262000000003</v>
      </c>
      <c r="P2196" s="66" t="str">
        <f t="shared" si="527"/>
        <v>A+J=</v>
      </c>
      <c r="Q2196" s="67">
        <f t="shared" si="528"/>
        <v>45882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</row>
    <row r="2197" spans="1:147" x14ac:dyDescent="0.2">
      <c r="A2197" s="59">
        <f t="shared" si="529"/>
        <v>45563</v>
      </c>
      <c r="B2197" s="70">
        <f t="shared" ca="1" si="518"/>
        <v>1.8159703999999999</v>
      </c>
      <c r="C2197" s="60">
        <f t="shared" si="519"/>
        <v>1</v>
      </c>
      <c r="D2197" s="61">
        <f ca="1">IF(A2197&lt;$B$1,VLOOKUP(A2197,[1]DI!$A$4:$B$15000,2,FALSE),0)</f>
        <v>0</v>
      </c>
      <c r="E2197" s="60">
        <f t="shared" ca="1" si="520"/>
        <v>0</v>
      </c>
      <c r="F2197" s="62">
        <f t="shared" si="530"/>
        <v>1.3</v>
      </c>
      <c r="G2197" s="63">
        <f t="shared" ca="1" si="521"/>
        <v>1</v>
      </c>
      <c r="H2197" s="60">
        <f ca="1">TRUNC(PRODUCT(G$10:G2196),15)</f>
        <v>1.81597039536107</v>
      </c>
      <c r="I2197" s="60">
        <f t="shared" si="522"/>
        <v>1</v>
      </c>
      <c r="J2197" s="60">
        <f t="shared" ca="1" si="523"/>
        <v>1.8159704000000001</v>
      </c>
      <c r="K2197" s="60">
        <f t="shared" ca="1" si="524"/>
        <v>0.81597039999999998</v>
      </c>
      <c r="L2197" s="64">
        <f>IF(VLOOKUP(A2197,$U$12:$AD$125,8)=VLOOKUP(A2196,$U$12:$AD$125,8),0,VLOOKUP(A2197,U$12:$AD$125,8))</f>
        <v>0</v>
      </c>
      <c r="M2197" s="65">
        <f>IF(L2197&gt;0,VLOOKUP(L2197,T$12:$AC$125,7),0)</f>
        <v>0</v>
      </c>
      <c r="N2197" s="60">
        <f t="shared" si="525"/>
        <v>0</v>
      </c>
      <c r="O2197" s="60">
        <f t="shared" ca="1" si="526"/>
        <v>0.81597039999999998</v>
      </c>
      <c r="P2197" s="66" t="str">
        <f t="shared" si="527"/>
        <v>A+J=</v>
      </c>
      <c r="Q2197" s="67">
        <f t="shared" si="528"/>
        <v>45882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</row>
    <row r="2198" spans="1:147" x14ac:dyDescent="0.2">
      <c r="A2198" s="59">
        <f t="shared" si="529"/>
        <v>45564</v>
      </c>
      <c r="B2198" s="70">
        <f t="shared" ca="1" si="518"/>
        <v>1.8159703999999999</v>
      </c>
      <c r="C2198" s="60">
        <f t="shared" si="519"/>
        <v>1</v>
      </c>
      <c r="D2198" s="61">
        <f ca="1">IF(A2198&lt;$B$1,VLOOKUP(A2198,[1]DI!$A$4:$B$15000,2,FALSE),0)</f>
        <v>0</v>
      </c>
      <c r="E2198" s="60">
        <f t="shared" ca="1" si="520"/>
        <v>0</v>
      </c>
      <c r="F2198" s="62">
        <f t="shared" si="530"/>
        <v>1.3</v>
      </c>
      <c r="G2198" s="63">
        <f t="shared" ca="1" si="521"/>
        <v>1</v>
      </c>
      <c r="H2198" s="60">
        <f ca="1">TRUNC(PRODUCT(G$10:G2197),15)</f>
        <v>1.81597039536107</v>
      </c>
      <c r="I2198" s="60">
        <f t="shared" si="522"/>
        <v>1</v>
      </c>
      <c r="J2198" s="60">
        <f t="shared" ca="1" si="523"/>
        <v>1.8159704000000001</v>
      </c>
      <c r="K2198" s="60">
        <f t="shared" ca="1" si="524"/>
        <v>0.81597039999999998</v>
      </c>
      <c r="L2198" s="64">
        <f>IF(VLOOKUP(A2198,$U$12:$AD$125,8)=VLOOKUP(A2197,$U$12:$AD$125,8),0,VLOOKUP(A2198,U$12:$AD$125,8))</f>
        <v>0</v>
      </c>
      <c r="M2198" s="65">
        <f>IF(L2198&gt;0,VLOOKUP(L2198,T$12:$AC$125,7),0)</f>
        <v>0</v>
      </c>
      <c r="N2198" s="60">
        <f t="shared" si="525"/>
        <v>0</v>
      </c>
      <c r="O2198" s="60">
        <f t="shared" ca="1" si="526"/>
        <v>0.81597039999999998</v>
      </c>
      <c r="P2198" s="66" t="str">
        <f t="shared" si="527"/>
        <v>A+J=</v>
      </c>
      <c r="Q2198" s="67">
        <f t="shared" si="528"/>
        <v>45882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</row>
    <row r="2199" spans="1:147" x14ac:dyDescent="0.2">
      <c r="A2199" s="59">
        <f t="shared" si="529"/>
        <v>45565</v>
      </c>
      <c r="B2199" s="70">
        <f t="shared" ca="1" si="518"/>
        <v>1.8159703999999999</v>
      </c>
      <c r="C2199" s="60">
        <f t="shared" si="519"/>
        <v>1</v>
      </c>
      <c r="D2199" s="61">
        <f ca="1">IF(A2199&lt;$B$1,VLOOKUP(A2199,[1]DI!$A$4:$B$15000,2,FALSE),0)</f>
        <v>0.1065</v>
      </c>
      <c r="E2199" s="60">
        <f t="shared" ca="1" si="520"/>
        <v>4.0168000000000002E-4</v>
      </c>
      <c r="F2199" s="62">
        <f t="shared" si="530"/>
        <v>1.3</v>
      </c>
      <c r="G2199" s="63">
        <f t="shared" ca="1" si="521"/>
        <v>1.000522184</v>
      </c>
      <c r="H2199" s="60">
        <f ca="1">TRUNC(PRODUCT(G$10:G2198),15)</f>
        <v>1.81597039536107</v>
      </c>
      <c r="I2199" s="60">
        <f t="shared" si="522"/>
        <v>1</v>
      </c>
      <c r="J2199" s="60">
        <f t="shared" ca="1" si="523"/>
        <v>1.8159704000000001</v>
      </c>
      <c r="K2199" s="60">
        <f t="shared" ca="1" si="524"/>
        <v>0.81597039999999998</v>
      </c>
      <c r="L2199" s="64">
        <f>IF(VLOOKUP(A2199,$U$12:$AD$125,8)=VLOOKUP(A2198,$U$12:$AD$125,8),0,VLOOKUP(A2199,U$12:$AD$125,8))</f>
        <v>0</v>
      </c>
      <c r="M2199" s="65">
        <f>IF(L2199&gt;0,VLOOKUP(L2199,T$12:$AC$125,7),0)</f>
        <v>0</v>
      </c>
      <c r="N2199" s="60">
        <f t="shared" si="525"/>
        <v>0</v>
      </c>
      <c r="O2199" s="60">
        <f t="shared" ca="1" si="526"/>
        <v>0.81597039999999998</v>
      </c>
      <c r="P2199" s="66" t="str">
        <f t="shared" si="527"/>
        <v>A+J=</v>
      </c>
      <c r="Q2199" s="67">
        <f t="shared" si="528"/>
        <v>45882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</row>
    <row r="2200" spans="1:147" x14ac:dyDescent="0.2">
      <c r="A2200" s="59">
        <f t="shared" si="529"/>
        <v>45566</v>
      </c>
      <c r="B2200" s="70">
        <f t="shared" ca="1" si="518"/>
        <v>1.81691867</v>
      </c>
      <c r="C2200" s="60">
        <f t="shared" si="519"/>
        <v>1</v>
      </c>
      <c r="D2200" s="61">
        <f ca="1">IF(A2200&lt;$B$1,VLOOKUP(A2200,[1]DI!$A$4:$B$15000,2,FALSE),0)</f>
        <v>0.1065</v>
      </c>
      <c r="E2200" s="60">
        <f t="shared" ca="1" si="520"/>
        <v>4.0168000000000002E-4</v>
      </c>
      <c r="F2200" s="62">
        <f t="shared" si="530"/>
        <v>1.3</v>
      </c>
      <c r="G2200" s="63">
        <f t="shared" ca="1" si="521"/>
        <v>1.000522184</v>
      </c>
      <c r="H2200" s="60">
        <f ca="1">TRUNC(PRODUCT(G$10:G2199),15)</f>
        <v>1.8169186660460099</v>
      </c>
      <c r="I2200" s="60">
        <f t="shared" si="522"/>
        <v>1</v>
      </c>
      <c r="J2200" s="60">
        <f t="shared" ca="1" si="523"/>
        <v>1.81691867</v>
      </c>
      <c r="K2200" s="60">
        <f t="shared" ca="1" si="524"/>
        <v>0.81691866999999996</v>
      </c>
      <c r="L2200" s="64">
        <f>IF(VLOOKUP(A2200,$U$12:$AD$125,8)=VLOOKUP(A2199,$U$12:$AD$125,8),0,VLOOKUP(A2200,U$12:$AD$125,8))</f>
        <v>0</v>
      </c>
      <c r="M2200" s="65">
        <f>IF(L2200&gt;0,VLOOKUP(L2200,T$12:$AC$125,7),0)</f>
        <v>0</v>
      </c>
      <c r="N2200" s="60">
        <f t="shared" si="525"/>
        <v>0</v>
      </c>
      <c r="O2200" s="60">
        <f t="shared" ca="1" si="526"/>
        <v>0.81691866999999996</v>
      </c>
      <c r="P2200" s="66" t="str">
        <f t="shared" si="527"/>
        <v>A+J=</v>
      </c>
      <c r="Q2200" s="67">
        <f t="shared" si="528"/>
        <v>45882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</row>
    <row r="2201" spans="1:147" x14ac:dyDescent="0.2">
      <c r="A2201" s="59">
        <f t="shared" si="529"/>
        <v>45567</v>
      </c>
      <c r="B2201" s="70">
        <f t="shared" ca="1" si="518"/>
        <v>1.81786743</v>
      </c>
      <c r="C2201" s="60">
        <f t="shared" si="519"/>
        <v>1</v>
      </c>
      <c r="D2201" s="61">
        <f ca="1">IF(A2201&lt;$B$1,VLOOKUP(A2201,[1]DI!$A$4:$B$15000,2,FALSE),0)</f>
        <v>0.1065</v>
      </c>
      <c r="E2201" s="60">
        <f t="shared" ca="1" si="520"/>
        <v>4.0168000000000002E-4</v>
      </c>
      <c r="F2201" s="62">
        <f t="shared" si="530"/>
        <v>1.3</v>
      </c>
      <c r="G2201" s="63">
        <f t="shared" ca="1" si="521"/>
        <v>1.000522184</v>
      </c>
      <c r="H2201" s="60">
        <f ca="1">TRUNC(PRODUCT(G$10:G2200),15)</f>
        <v>1.8178674319027199</v>
      </c>
      <c r="I2201" s="60">
        <f t="shared" si="522"/>
        <v>1</v>
      </c>
      <c r="J2201" s="60">
        <f t="shared" ca="1" si="523"/>
        <v>1.81786743</v>
      </c>
      <c r="K2201" s="60">
        <f t="shared" ca="1" si="524"/>
        <v>0.81786742999999995</v>
      </c>
      <c r="L2201" s="64">
        <f>IF(VLOOKUP(A2201,$U$12:$AD$125,8)=VLOOKUP(A2200,$U$12:$AD$125,8),0,VLOOKUP(A2201,U$12:$AD$125,8))</f>
        <v>0</v>
      </c>
      <c r="M2201" s="65">
        <f>IF(L2201&gt;0,VLOOKUP(L2201,T$12:$AC$125,7),0)</f>
        <v>0</v>
      </c>
      <c r="N2201" s="60">
        <f t="shared" si="525"/>
        <v>0</v>
      </c>
      <c r="O2201" s="60">
        <f t="shared" ca="1" si="526"/>
        <v>0.81786742999999995</v>
      </c>
      <c r="P2201" s="66" t="str">
        <f t="shared" si="527"/>
        <v>A+J=</v>
      </c>
      <c r="Q2201" s="67">
        <f t="shared" si="528"/>
        <v>45882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</row>
    <row r="2202" spans="1:147" x14ac:dyDescent="0.2">
      <c r="A2202" s="59">
        <f t="shared" si="529"/>
        <v>45568</v>
      </c>
      <c r="B2202" s="70">
        <f t="shared" ca="1" si="518"/>
        <v>1.81881669</v>
      </c>
      <c r="C2202" s="60">
        <f t="shared" si="519"/>
        <v>1</v>
      </c>
      <c r="D2202" s="61">
        <f ca="1">IF(A2202&lt;$B$1,VLOOKUP(A2202,[1]DI!$A$4:$B$15000,2,FALSE),0)</f>
        <v>0.1065</v>
      </c>
      <c r="E2202" s="60">
        <f t="shared" ca="1" si="520"/>
        <v>4.0168000000000002E-4</v>
      </c>
      <c r="F2202" s="62">
        <f t="shared" si="530"/>
        <v>1.3</v>
      </c>
      <c r="G2202" s="63">
        <f t="shared" ca="1" si="521"/>
        <v>1.000522184</v>
      </c>
      <c r="H2202" s="60">
        <f ca="1">TRUNC(PRODUCT(G$10:G2201),15)</f>
        <v>1.81881669318978</v>
      </c>
      <c r="I2202" s="60">
        <f t="shared" si="522"/>
        <v>1</v>
      </c>
      <c r="J2202" s="60">
        <f t="shared" ca="1" si="523"/>
        <v>1.81881669</v>
      </c>
      <c r="K2202" s="60">
        <f t="shared" ca="1" si="524"/>
        <v>0.81881669000000001</v>
      </c>
      <c r="L2202" s="64">
        <f>IF(VLOOKUP(A2202,$U$12:$AD$125,8)=VLOOKUP(A2201,$U$12:$AD$125,8),0,VLOOKUP(A2202,U$12:$AD$125,8))</f>
        <v>0</v>
      </c>
      <c r="M2202" s="65">
        <f>IF(L2202&gt;0,VLOOKUP(L2202,T$12:$AC$125,7),0)</f>
        <v>0</v>
      </c>
      <c r="N2202" s="60">
        <f t="shared" si="525"/>
        <v>0</v>
      </c>
      <c r="O2202" s="60">
        <f t="shared" ca="1" si="526"/>
        <v>0.81881669000000001</v>
      </c>
      <c r="P2202" s="66" t="str">
        <f t="shared" si="527"/>
        <v>A+J=</v>
      </c>
      <c r="Q2202" s="67">
        <f t="shared" si="528"/>
        <v>45882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</row>
    <row r="2203" spans="1:147" x14ac:dyDescent="0.2">
      <c r="A2203" s="59">
        <f t="shared" si="529"/>
        <v>45569</v>
      </c>
      <c r="B2203" s="70">
        <f t="shared" ca="1" si="518"/>
        <v>1.8197664499999999</v>
      </c>
      <c r="C2203" s="60">
        <f t="shared" si="519"/>
        <v>1</v>
      </c>
      <c r="D2203" s="61">
        <f ca="1">IF(A2203&lt;$B$1,VLOOKUP(A2203,[1]DI!$A$4:$B$15000,2,FALSE),0)</f>
        <v>0.1065</v>
      </c>
      <c r="E2203" s="60">
        <f t="shared" ca="1" si="520"/>
        <v>4.0168000000000002E-4</v>
      </c>
      <c r="F2203" s="62">
        <f t="shared" si="530"/>
        <v>1.3</v>
      </c>
      <c r="G2203" s="63">
        <f t="shared" ca="1" si="521"/>
        <v>1.000522184</v>
      </c>
      <c r="H2203" s="60">
        <f ca="1">TRUNC(PRODUCT(G$10:G2202),15)</f>
        <v>1.8197664501658899</v>
      </c>
      <c r="I2203" s="60">
        <f t="shared" si="522"/>
        <v>1</v>
      </c>
      <c r="J2203" s="60">
        <f t="shared" ca="1" si="523"/>
        <v>1.8197664499999999</v>
      </c>
      <c r="K2203" s="60">
        <f t="shared" ca="1" si="524"/>
        <v>0.81976645000000004</v>
      </c>
      <c r="L2203" s="64">
        <f>IF(VLOOKUP(A2203,$U$12:$AD$125,8)=VLOOKUP(A2202,$U$12:$AD$125,8),0,VLOOKUP(A2203,U$12:$AD$125,8))</f>
        <v>0</v>
      </c>
      <c r="M2203" s="65">
        <f>IF(L2203&gt;0,VLOOKUP(L2203,T$12:$AC$125,7),0)</f>
        <v>0</v>
      </c>
      <c r="N2203" s="60">
        <f t="shared" si="525"/>
        <v>0</v>
      </c>
      <c r="O2203" s="60">
        <f t="shared" ca="1" si="526"/>
        <v>0.81976645000000004</v>
      </c>
      <c r="P2203" s="66" t="str">
        <f t="shared" si="527"/>
        <v>A+J=</v>
      </c>
      <c r="Q2203" s="67">
        <f t="shared" si="528"/>
        <v>45882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</row>
    <row r="2204" spans="1:147" x14ac:dyDescent="0.2">
      <c r="A2204" s="59">
        <f t="shared" si="529"/>
        <v>45570</v>
      </c>
      <c r="B2204" s="70">
        <f t="shared" ca="1" si="518"/>
        <v>1.8207167</v>
      </c>
      <c r="C2204" s="60">
        <f t="shared" si="519"/>
        <v>1</v>
      </c>
      <c r="D2204" s="61">
        <f ca="1">IF(A2204&lt;$B$1,VLOOKUP(A2204,[1]DI!$A$4:$B$15000,2,FALSE),0)</f>
        <v>0</v>
      </c>
      <c r="E2204" s="60">
        <f t="shared" ca="1" si="520"/>
        <v>0</v>
      </c>
      <c r="F2204" s="62">
        <f t="shared" si="530"/>
        <v>1.3</v>
      </c>
      <c r="G2204" s="63">
        <f t="shared" ca="1" si="521"/>
        <v>1</v>
      </c>
      <c r="H2204" s="60">
        <f ca="1">TRUNC(PRODUCT(G$10:G2203),15)</f>
        <v>1.8207167030899101</v>
      </c>
      <c r="I2204" s="60">
        <f t="shared" si="522"/>
        <v>1</v>
      </c>
      <c r="J2204" s="60">
        <f t="shared" ca="1" si="523"/>
        <v>1.8207167</v>
      </c>
      <c r="K2204" s="60">
        <f t="shared" ca="1" si="524"/>
        <v>0.82071669999999997</v>
      </c>
      <c r="L2204" s="64">
        <f>IF(VLOOKUP(A2204,$U$12:$AD$125,8)=VLOOKUP(A2203,$U$12:$AD$125,8),0,VLOOKUP(A2204,U$12:$AD$125,8))</f>
        <v>0</v>
      </c>
      <c r="M2204" s="65">
        <f>IF(L2204&gt;0,VLOOKUP(L2204,T$12:$AC$125,7),0)</f>
        <v>0</v>
      </c>
      <c r="N2204" s="60">
        <f t="shared" si="525"/>
        <v>0</v>
      </c>
      <c r="O2204" s="60">
        <f t="shared" ca="1" si="526"/>
        <v>0.82071669999999997</v>
      </c>
      <c r="P2204" s="66" t="str">
        <f t="shared" si="527"/>
        <v>A+J=</v>
      </c>
      <c r="Q2204" s="67">
        <f t="shared" si="528"/>
        <v>45882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</row>
    <row r="2205" spans="1:147" x14ac:dyDescent="0.2">
      <c r="A2205" s="59">
        <f t="shared" si="529"/>
        <v>45571</v>
      </c>
      <c r="B2205" s="70">
        <f t="shared" ca="1" si="518"/>
        <v>1.8207167</v>
      </c>
      <c r="C2205" s="60">
        <f t="shared" si="519"/>
        <v>1</v>
      </c>
      <c r="D2205" s="61">
        <f ca="1">IF(A2205&lt;$B$1,VLOOKUP(A2205,[1]DI!$A$4:$B$15000,2,FALSE),0)</f>
        <v>0</v>
      </c>
      <c r="E2205" s="60">
        <f t="shared" ca="1" si="520"/>
        <v>0</v>
      </c>
      <c r="F2205" s="62">
        <f t="shared" si="530"/>
        <v>1.3</v>
      </c>
      <c r="G2205" s="63">
        <f t="shared" ca="1" si="521"/>
        <v>1</v>
      </c>
      <c r="H2205" s="60">
        <f ca="1">TRUNC(PRODUCT(G$10:G2204),15)</f>
        <v>1.8207167030899101</v>
      </c>
      <c r="I2205" s="60">
        <f t="shared" si="522"/>
        <v>1</v>
      </c>
      <c r="J2205" s="60">
        <f t="shared" ca="1" si="523"/>
        <v>1.8207167</v>
      </c>
      <c r="K2205" s="60">
        <f t="shared" ca="1" si="524"/>
        <v>0.82071669999999997</v>
      </c>
      <c r="L2205" s="64">
        <f>IF(VLOOKUP(A2205,$U$12:$AD$125,8)=VLOOKUP(A2204,$U$12:$AD$125,8),0,VLOOKUP(A2205,U$12:$AD$125,8))</f>
        <v>0</v>
      </c>
      <c r="M2205" s="65">
        <f>IF(L2205&gt;0,VLOOKUP(L2205,T$12:$AC$125,7),0)</f>
        <v>0</v>
      </c>
      <c r="N2205" s="60">
        <f t="shared" si="525"/>
        <v>0</v>
      </c>
      <c r="O2205" s="60">
        <f t="shared" ca="1" si="526"/>
        <v>0.82071669999999997</v>
      </c>
      <c r="P2205" s="66" t="str">
        <f t="shared" si="527"/>
        <v>A+J=</v>
      </c>
      <c r="Q2205" s="67">
        <f t="shared" si="528"/>
        <v>45882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</row>
    <row r="2206" spans="1:147" x14ac:dyDescent="0.2">
      <c r="A2206" s="59">
        <f t="shared" si="529"/>
        <v>45572</v>
      </c>
      <c r="B2206" s="70">
        <f t="shared" ca="1" si="518"/>
        <v>1.8207167</v>
      </c>
      <c r="C2206" s="60">
        <f t="shared" si="519"/>
        <v>1</v>
      </c>
      <c r="D2206" s="61">
        <f ca="1">IF(A2206&lt;$B$1,VLOOKUP(A2206,[1]DI!$A$4:$B$15000,2,FALSE),0)</f>
        <v>0.1065</v>
      </c>
      <c r="E2206" s="60">
        <f t="shared" ca="1" si="520"/>
        <v>4.0168000000000002E-4</v>
      </c>
      <c r="F2206" s="62">
        <f t="shared" si="530"/>
        <v>1.3</v>
      </c>
      <c r="G2206" s="63">
        <f t="shared" ca="1" si="521"/>
        <v>1.000522184</v>
      </c>
      <c r="H2206" s="60">
        <f ca="1">TRUNC(PRODUCT(G$10:G2205),15)</f>
        <v>1.8207167030899101</v>
      </c>
      <c r="I2206" s="60">
        <f t="shared" si="522"/>
        <v>1</v>
      </c>
      <c r="J2206" s="60">
        <f t="shared" ca="1" si="523"/>
        <v>1.8207167</v>
      </c>
      <c r="K2206" s="60">
        <f t="shared" ca="1" si="524"/>
        <v>0.82071669999999997</v>
      </c>
      <c r="L2206" s="64">
        <f>IF(VLOOKUP(A2206,$U$12:$AD$125,8)=VLOOKUP(A2205,$U$12:$AD$125,8),0,VLOOKUP(A2206,U$12:$AD$125,8))</f>
        <v>0</v>
      </c>
      <c r="M2206" s="65">
        <f>IF(L2206&gt;0,VLOOKUP(L2206,T$12:$AC$125,7),0)</f>
        <v>0</v>
      </c>
      <c r="N2206" s="60">
        <f t="shared" si="525"/>
        <v>0</v>
      </c>
      <c r="O2206" s="60">
        <f t="shared" ca="1" si="526"/>
        <v>0.82071669999999997</v>
      </c>
      <c r="P2206" s="66" t="str">
        <f t="shared" si="527"/>
        <v>A+J=</v>
      </c>
      <c r="Q2206" s="67">
        <f t="shared" si="528"/>
        <v>45882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</row>
    <row r="2207" spans="1:147" x14ac:dyDescent="0.2">
      <c r="A2207" s="59">
        <f t="shared" si="529"/>
        <v>45573</v>
      </c>
      <c r="B2207" s="70">
        <f t="shared" ca="1" si="518"/>
        <v>1.8216674500000001</v>
      </c>
      <c r="C2207" s="60">
        <f t="shared" si="519"/>
        <v>1</v>
      </c>
      <c r="D2207" s="61">
        <f ca="1">IF(A2207&lt;$B$1,VLOOKUP(A2207,[1]DI!$A$4:$B$15000,2,FALSE),0)</f>
        <v>0.1065</v>
      </c>
      <c r="E2207" s="60">
        <f t="shared" ca="1" si="520"/>
        <v>4.0168000000000002E-4</v>
      </c>
      <c r="F2207" s="62">
        <f t="shared" si="530"/>
        <v>1.3</v>
      </c>
      <c r="G2207" s="63">
        <f t="shared" ca="1" si="521"/>
        <v>1.000522184</v>
      </c>
      <c r="H2207" s="60">
        <f ca="1">TRUNC(PRODUCT(G$10:G2206),15)</f>
        <v>1.8216674522207901</v>
      </c>
      <c r="I2207" s="60">
        <f t="shared" si="522"/>
        <v>1</v>
      </c>
      <c r="J2207" s="60">
        <f t="shared" ca="1" si="523"/>
        <v>1.8216674500000001</v>
      </c>
      <c r="K2207" s="60">
        <f t="shared" ca="1" si="524"/>
        <v>0.82166744999999997</v>
      </c>
      <c r="L2207" s="64">
        <f>IF(VLOOKUP(A2207,$U$12:$AD$125,8)=VLOOKUP(A2206,$U$12:$AD$125,8),0,VLOOKUP(A2207,U$12:$AD$125,8))</f>
        <v>0</v>
      </c>
      <c r="M2207" s="65">
        <f>IF(L2207&gt;0,VLOOKUP(L2207,T$12:$AC$125,7),0)</f>
        <v>0</v>
      </c>
      <c r="N2207" s="60">
        <f t="shared" si="525"/>
        <v>0</v>
      </c>
      <c r="O2207" s="60">
        <f t="shared" ca="1" si="526"/>
        <v>0.82166744999999997</v>
      </c>
      <c r="P2207" s="66" t="str">
        <f t="shared" si="527"/>
        <v>A+J=</v>
      </c>
      <c r="Q2207" s="67">
        <f t="shared" si="528"/>
        <v>45882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</row>
    <row r="2208" spans="1:147" x14ac:dyDescent="0.2">
      <c r="A2208" s="59">
        <f t="shared" si="529"/>
        <v>45574</v>
      </c>
      <c r="B2208" s="70">
        <f t="shared" ca="1" si="518"/>
        <v>1.8226187</v>
      </c>
      <c r="C2208" s="60">
        <f t="shared" si="519"/>
        <v>1</v>
      </c>
      <c r="D2208" s="61">
        <f ca="1">IF(A2208&lt;$B$1,VLOOKUP(A2208,[1]DI!$A$4:$B$15000,2,FALSE),0)</f>
        <v>0.1065</v>
      </c>
      <c r="E2208" s="60">
        <f t="shared" ca="1" si="520"/>
        <v>4.0168000000000002E-4</v>
      </c>
      <c r="F2208" s="62">
        <f t="shared" si="530"/>
        <v>1.3</v>
      </c>
      <c r="G2208" s="63">
        <f t="shared" ca="1" si="521"/>
        <v>1.000522184</v>
      </c>
      <c r="H2208" s="60">
        <f ca="1">TRUNC(PRODUCT(G$10:G2207),15)</f>
        <v>1.8226186978176599</v>
      </c>
      <c r="I2208" s="60">
        <f t="shared" si="522"/>
        <v>1</v>
      </c>
      <c r="J2208" s="60">
        <f t="shared" ca="1" si="523"/>
        <v>1.8226187</v>
      </c>
      <c r="K2208" s="60">
        <f t="shared" ca="1" si="524"/>
        <v>0.82261870000000004</v>
      </c>
      <c r="L2208" s="64">
        <f>IF(VLOOKUP(A2208,$U$12:$AD$125,8)=VLOOKUP(A2207,$U$12:$AD$125,8),0,VLOOKUP(A2208,U$12:$AD$125,8))</f>
        <v>0</v>
      </c>
      <c r="M2208" s="65">
        <f>IF(L2208&gt;0,VLOOKUP(L2208,T$12:$AC$125,7),0)</f>
        <v>0</v>
      </c>
      <c r="N2208" s="60">
        <f t="shared" si="525"/>
        <v>0</v>
      </c>
      <c r="O2208" s="60">
        <f t="shared" ca="1" si="526"/>
        <v>0.82261870000000004</v>
      </c>
      <c r="P2208" s="66" t="str">
        <f t="shared" si="527"/>
        <v>A+J=</v>
      </c>
      <c r="Q2208" s="67">
        <f t="shared" si="528"/>
        <v>45882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</row>
    <row r="2209" spans="1:147" x14ac:dyDescent="0.2">
      <c r="A2209" s="59">
        <f t="shared" si="529"/>
        <v>45575</v>
      </c>
      <c r="B2209" s="70">
        <f t="shared" ca="1" si="518"/>
        <v>1.8235704400000001</v>
      </c>
      <c r="C2209" s="60">
        <f t="shared" si="519"/>
        <v>1</v>
      </c>
      <c r="D2209" s="61">
        <f ca="1">IF(A2209&lt;$B$1,VLOOKUP(A2209,[1]DI!$A$4:$B$15000,2,FALSE),0)</f>
        <v>0.1065</v>
      </c>
      <c r="E2209" s="60">
        <f t="shared" ca="1" si="520"/>
        <v>4.0168000000000002E-4</v>
      </c>
      <c r="F2209" s="62">
        <f t="shared" si="530"/>
        <v>1.3</v>
      </c>
      <c r="G2209" s="63">
        <f t="shared" ca="1" si="521"/>
        <v>1.000522184</v>
      </c>
      <c r="H2209" s="60">
        <f ca="1">TRUNC(PRODUCT(G$10:G2208),15)</f>
        <v>1.8235704401397601</v>
      </c>
      <c r="I2209" s="60">
        <f t="shared" si="522"/>
        <v>1</v>
      </c>
      <c r="J2209" s="60">
        <f t="shared" ca="1" si="523"/>
        <v>1.8235704399999999</v>
      </c>
      <c r="K2209" s="60">
        <f t="shared" ca="1" si="524"/>
        <v>0.82357044000000001</v>
      </c>
      <c r="L2209" s="64">
        <f>IF(VLOOKUP(A2209,$U$12:$AD$125,8)=VLOOKUP(A2208,$U$12:$AD$125,8),0,VLOOKUP(A2209,U$12:$AD$125,8))</f>
        <v>0</v>
      </c>
      <c r="M2209" s="65">
        <f>IF(L2209&gt;0,VLOOKUP(L2209,T$12:$AC$125,7),0)</f>
        <v>0</v>
      </c>
      <c r="N2209" s="60">
        <f t="shared" si="525"/>
        <v>0</v>
      </c>
      <c r="O2209" s="60">
        <f t="shared" ca="1" si="526"/>
        <v>0.82357044000000001</v>
      </c>
      <c r="P2209" s="66" t="str">
        <f t="shared" si="527"/>
        <v>A+J=</v>
      </c>
      <c r="Q2209" s="67">
        <f t="shared" si="528"/>
        <v>45882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</row>
    <row r="2210" spans="1:147" x14ac:dyDescent="0.2">
      <c r="A2210" s="59">
        <f t="shared" si="529"/>
        <v>45576</v>
      </c>
      <c r="B2210" s="70">
        <f t="shared" ca="1" si="518"/>
        <v>1.8245226799999998</v>
      </c>
      <c r="C2210" s="60">
        <f t="shared" si="519"/>
        <v>1</v>
      </c>
      <c r="D2210" s="61">
        <f ca="1">IF(A2210&lt;$B$1,VLOOKUP(A2210,[1]DI!$A$4:$B$15000,2,FALSE),0)</f>
        <v>0.1065</v>
      </c>
      <c r="E2210" s="60">
        <f t="shared" ca="1" si="520"/>
        <v>4.0168000000000002E-4</v>
      </c>
      <c r="F2210" s="62">
        <f t="shared" si="530"/>
        <v>1.3</v>
      </c>
      <c r="G2210" s="63">
        <f t="shared" ca="1" si="521"/>
        <v>1.000522184</v>
      </c>
      <c r="H2210" s="60">
        <f ca="1">TRUNC(PRODUCT(G$10:G2209),15)</f>
        <v>1.8245226794464799</v>
      </c>
      <c r="I2210" s="60">
        <f t="shared" si="522"/>
        <v>1</v>
      </c>
      <c r="J2210" s="60">
        <f t="shared" ca="1" si="523"/>
        <v>1.8245226800000001</v>
      </c>
      <c r="K2210" s="60">
        <f t="shared" ca="1" si="524"/>
        <v>0.82452267999999995</v>
      </c>
      <c r="L2210" s="64">
        <f>IF(VLOOKUP(A2210,$U$12:$AD$125,8)=VLOOKUP(A2209,$U$12:$AD$125,8),0,VLOOKUP(A2210,U$12:$AD$125,8))</f>
        <v>0</v>
      </c>
      <c r="M2210" s="65">
        <f>IF(L2210&gt;0,VLOOKUP(L2210,T$12:$AC$125,7),0)</f>
        <v>0</v>
      </c>
      <c r="N2210" s="60">
        <f t="shared" si="525"/>
        <v>0</v>
      </c>
      <c r="O2210" s="60">
        <f t="shared" ca="1" si="526"/>
        <v>0.82452267999999995</v>
      </c>
      <c r="P2210" s="66" t="str">
        <f t="shared" si="527"/>
        <v>A+J=</v>
      </c>
      <c r="Q2210" s="67">
        <f t="shared" si="528"/>
        <v>45882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</row>
    <row r="2211" spans="1:147" x14ac:dyDescent="0.2">
      <c r="A2211" s="59">
        <f t="shared" si="529"/>
        <v>45577</v>
      </c>
      <c r="B2211" s="70">
        <f t="shared" ca="1" si="518"/>
        <v>1.8254754200000001</v>
      </c>
      <c r="C2211" s="60">
        <f t="shared" si="519"/>
        <v>1</v>
      </c>
      <c r="D2211" s="61">
        <f ca="1">IF(A2211&lt;$B$1,VLOOKUP(A2211,[1]DI!$A$4:$B$15000,2,FALSE),0)</f>
        <v>0</v>
      </c>
      <c r="E2211" s="60">
        <f t="shared" ca="1" si="520"/>
        <v>0</v>
      </c>
      <c r="F2211" s="62">
        <f t="shared" si="530"/>
        <v>1.3</v>
      </c>
      <c r="G2211" s="63">
        <f t="shared" ca="1" si="521"/>
        <v>1</v>
      </c>
      <c r="H2211" s="60">
        <f ca="1">TRUNC(PRODUCT(G$10:G2210),15)</f>
        <v>1.8254754159973201</v>
      </c>
      <c r="I2211" s="60">
        <f t="shared" si="522"/>
        <v>1</v>
      </c>
      <c r="J2211" s="60">
        <f t="shared" ca="1" si="523"/>
        <v>1.8254754200000001</v>
      </c>
      <c r="K2211" s="60">
        <f t="shared" ca="1" si="524"/>
        <v>0.82547541999999996</v>
      </c>
      <c r="L2211" s="64">
        <f>IF(VLOOKUP(A2211,$U$12:$AD$125,8)=VLOOKUP(A2210,$U$12:$AD$125,8),0,VLOOKUP(A2211,U$12:$AD$125,8))</f>
        <v>0</v>
      </c>
      <c r="M2211" s="65">
        <f>IF(L2211&gt;0,VLOOKUP(L2211,T$12:$AC$125,7),0)</f>
        <v>0</v>
      </c>
      <c r="N2211" s="60">
        <f t="shared" si="525"/>
        <v>0</v>
      </c>
      <c r="O2211" s="60">
        <f t="shared" ca="1" si="526"/>
        <v>0.82547541999999996</v>
      </c>
      <c r="P2211" s="66" t="str">
        <f t="shared" si="527"/>
        <v>A+J=</v>
      </c>
      <c r="Q2211" s="67">
        <f t="shared" si="528"/>
        <v>45882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</row>
    <row r="2212" spans="1:147" x14ac:dyDescent="0.2">
      <c r="A2212" s="59">
        <f t="shared" si="529"/>
        <v>45578</v>
      </c>
      <c r="B2212" s="70">
        <f t="shared" ca="1" si="518"/>
        <v>1.8254754200000001</v>
      </c>
      <c r="C2212" s="60">
        <f t="shared" si="519"/>
        <v>1</v>
      </c>
      <c r="D2212" s="61">
        <f ca="1">IF(A2212&lt;$B$1,VLOOKUP(A2212,[1]DI!$A$4:$B$15000,2,FALSE),0)</f>
        <v>0</v>
      </c>
      <c r="E2212" s="60">
        <f t="shared" ca="1" si="520"/>
        <v>0</v>
      </c>
      <c r="F2212" s="62">
        <f t="shared" si="530"/>
        <v>1.3</v>
      </c>
      <c r="G2212" s="63">
        <f t="shared" ca="1" si="521"/>
        <v>1</v>
      </c>
      <c r="H2212" s="60">
        <f ca="1">TRUNC(PRODUCT(G$10:G2211),15)</f>
        <v>1.8254754159973201</v>
      </c>
      <c r="I2212" s="60">
        <f t="shared" si="522"/>
        <v>1</v>
      </c>
      <c r="J2212" s="60">
        <f t="shared" ca="1" si="523"/>
        <v>1.8254754200000001</v>
      </c>
      <c r="K2212" s="60">
        <f t="shared" ca="1" si="524"/>
        <v>0.82547541999999996</v>
      </c>
      <c r="L2212" s="64">
        <f>IF(VLOOKUP(A2212,$U$12:$AD$125,8)=VLOOKUP(A2211,$U$12:$AD$125,8),0,VLOOKUP(A2212,U$12:$AD$125,8))</f>
        <v>0</v>
      </c>
      <c r="M2212" s="65">
        <f>IF(L2212&gt;0,VLOOKUP(L2212,T$12:$AC$125,7),0)</f>
        <v>0</v>
      </c>
      <c r="N2212" s="60">
        <f t="shared" si="525"/>
        <v>0</v>
      </c>
      <c r="O2212" s="60">
        <f t="shared" ca="1" si="526"/>
        <v>0.82547541999999996</v>
      </c>
      <c r="P2212" s="66" t="str">
        <f t="shared" si="527"/>
        <v>A+J=</v>
      </c>
      <c r="Q2212" s="67">
        <f t="shared" si="528"/>
        <v>45882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</row>
    <row r="2213" spans="1:147" x14ac:dyDescent="0.2">
      <c r="A2213" s="59">
        <f t="shared" si="529"/>
        <v>45579</v>
      </c>
      <c r="B2213" s="70">
        <f t="shared" ca="1" si="518"/>
        <v>1.8254754200000001</v>
      </c>
      <c r="C2213" s="60">
        <f t="shared" si="519"/>
        <v>1</v>
      </c>
      <c r="D2213" s="61">
        <f ca="1">IF(A2213&lt;$B$1,VLOOKUP(A2213,[1]DI!$A$4:$B$15000,2,FALSE),0)</f>
        <v>0.1065</v>
      </c>
      <c r="E2213" s="60">
        <f t="shared" ca="1" si="520"/>
        <v>4.0168000000000002E-4</v>
      </c>
      <c r="F2213" s="62">
        <f t="shared" si="530"/>
        <v>1.3</v>
      </c>
      <c r="G2213" s="63">
        <f t="shared" ca="1" si="521"/>
        <v>1.000522184</v>
      </c>
      <c r="H2213" s="60">
        <f ca="1">TRUNC(PRODUCT(G$10:G2212),15)</f>
        <v>1.8254754159973201</v>
      </c>
      <c r="I2213" s="60">
        <f t="shared" si="522"/>
        <v>1</v>
      </c>
      <c r="J2213" s="60">
        <f t="shared" ca="1" si="523"/>
        <v>1.8254754200000001</v>
      </c>
      <c r="K2213" s="60">
        <f t="shared" ca="1" si="524"/>
        <v>0.82547541999999996</v>
      </c>
      <c r="L2213" s="64">
        <f>IF(VLOOKUP(A2213,$U$12:$AD$125,8)=VLOOKUP(A2212,$U$12:$AD$125,8),0,VLOOKUP(A2213,U$12:$AD$125,8))</f>
        <v>0</v>
      </c>
      <c r="M2213" s="65">
        <f>IF(L2213&gt;0,VLOOKUP(L2213,T$12:$AC$125,7),0)</f>
        <v>0</v>
      </c>
      <c r="N2213" s="60">
        <f t="shared" si="525"/>
        <v>0</v>
      </c>
      <c r="O2213" s="60">
        <f t="shared" ca="1" si="526"/>
        <v>0.82547541999999996</v>
      </c>
      <c r="P2213" s="66" t="str">
        <f t="shared" si="527"/>
        <v>A+J=</v>
      </c>
      <c r="Q2213" s="67">
        <f t="shared" si="528"/>
        <v>45882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</row>
    <row r="2214" spans="1:147" x14ac:dyDescent="0.2">
      <c r="A2214" s="59">
        <f t="shared" si="529"/>
        <v>45580</v>
      </c>
      <c r="B2214" s="70">
        <f t="shared" ca="1" si="518"/>
        <v>1.82642865</v>
      </c>
      <c r="C2214" s="60">
        <f t="shared" si="519"/>
        <v>1</v>
      </c>
      <c r="D2214" s="61">
        <f ca="1">IF(A2214&lt;$B$1,VLOOKUP(A2214,[1]DI!$A$4:$B$15000,2,FALSE),0)</f>
        <v>0.1065</v>
      </c>
      <c r="E2214" s="60">
        <f t="shared" ca="1" si="520"/>
        <v>4.0168000000000002E-4</v>
      </c>
      <c r="F2214" s="62">
        <f t="shared" si="530"/>
        <v>1.3</v>
      </c>
      <c r="G2214" s="63">
        <f t="shared" ca="1" si="521"/>
        <v>1.000522184</v>
      </c>
      <c r="H2214" s="60">
        <f ca="1">TRUNC(PRODUCT(G$10:G2213),15)</f>
        <v>1.82642865005195</v>
      </c>
      <c r="I2214" s="60">
        <f t="shared" si="522"/>
        <v>1</v>
      </c>
      <c r="J2214" s="60">
        <f t="shared" ca="1" si="523"/>
        <v>1.82642865</v>
      </c>
      <c r="K2214" s="60">
        <f t="shared" ca="1" si="524"/>
        <v>0.82642864999999999</v>
      </c>
      <c r="L2214" s="64">
        <f>IF(VLOOKUP(A2214,$U$12:$AD$125,8)=VLOOKUP(A2213,$U$12:$AD$125,8),0,VLOOKUP(A2214,U$12:$AD$125,8))</f>
        <v>0</v>
      </c>
      <c r="M2214" s="65">
        <f>IF(L2214&gt;0,VLOOKUP(L2214,T$12:$AC$125,7),0)</f>
        <v>0</v>
      </c>
      <c r="N2214" s="60">
        <f t="shared" si="525"/>
        <v>0</v>
      </c>
      <c r="O2214" s="60">
        <f t="shared" ca="1" si="526"/>
        <v>0.82642864999999999</v>
      </c>
      <c r="P2214" s="66" t="str">
        <f t="shared" si="527"/>
        <v>A+J=</v>
      </c>
      <c r="Q2214" s="67">
        <f t="shared" si="528"/>
        <v>45882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</row>
    <row r="2215" spans="1:147" x14ac:dyDescent="0.2">
      <c r="A2215" s="59">
        <f t="shared" si="529"/>
        <v>45581</v>
      </c>
      <c r="B2215" s="70">
        <f t="shared" ca="1" si="518"/>
        <v>1.82738238</v>
      </c>
      <c r="C2215" s="60">
        <f t="shared" si="519"/>
        <v>1</v>
      </c>
      <c r="D2215" s="61">
        <f ca="1">IF(A2215&lt;$B$1,VLOOKUP(A2215,[1]DI!$A$4:$B$15000,2,FALSE),0)</f>
        <v>0.1065</v>
      </c>
      <c r="E2215" s="60">
        <f t="shared" ca="1" si="520"/>
        <v>4.0168000000000002E-4</v>
      </c>
      <c r="F2215" s="62">
        <f t="shared" si="530"/>
        <v>1.3</v>
      </c>
      <c r="G2215" s="63">
        <f t="shared" ca="1" si="521"/>
        <v>1.000522184</v>
      </c>
      <c r="H2215" s="60">
        <f ca="1">TRUNC(PRODUCT(G$10:G2214),15)</f>
        <v>1.82738238187015</v>
      </c>
      <c r="I2215" s="60">
        <f t="shared" si="522"/>
        <v>1</v>
      </c>
      <c r="J2215" s="60">
        <f t="shared" ca="1" si="523"/>
        <v>1.82738238</v>
      </c>
      <c r="K2215" s="60">
        <f t="shared" ca="1" si="524"/>
        <v>0.82738237999999997</v>
      </c>
      <c r="L2215" s="64">
        <f>IF(VLOOKUP(A2215,$U$12:$AD$125,8)=VLOOKUP(A2214,$U$12:$AD$125,8),0,VLOOKUP(A2215,U$12:$AD$125,8))</f>
        <v>0</v>
      </c>
      <c r="M2215" s="65">
        <f>IF(L2215&gt;0,VLOOKUP(L2215,T$12:$AC$125,7),0)</f>
        <v>0</v>
      </c>
      <c r="N2215" s="60">
        <f t="shared" si="525"/>
        <v>0</v>
      </c>
      <c r="O2215" s="60">
        <f t="shared" ca="1" si="526"/>
        <v>0.82738237999999997</v>
      </c>
      <c r="P2215" s="66" t="str">
        <f t="shared" si="527"/>
        <v>A+J=</v>
      </c>
      <c r="Q2215" s="67">
        <f t="shared" si="528"/>
        <v>45882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</row>
    <row r="2216" spans="1:147" x14ac:dyDescent="0.2">
      <c r="A2216" s="59">
        <f t="shared" si="529"/>
        <v>45582</v>
      </c>
      <c r="B2216" s="70">
        <f t="shared" ca="1" si="518"/>
        <v>1.82833661</v>
      </c>
      <c r="C2216" s="60">
        <f t="shared" si="519"/>
        <v>1</v>
      </c>
      <c r="D2216" s="61">
        <f ca="1">IF(A2216&lt;$B$1,VLOOKUP(A2216,[1]DI!$A$4:$B$15000,2,FALSE),0)</f>
        <v>0.1065</v>
      </c>
      <c r="E2216" s="60">
        <f t="shared" ca="1" si="520"/>
        <v>4.0168000000000002E-4</v>
      </c>
      <c r="F2216" s="62">
        <f t="shared" si="530"/>
        <v>1.3</v>
      </c>
      <c r="G2216" s="63">
        <f t="shared" ca="1" si="521"/>
        <v>1.000522184</v>
      </c>
      <c r="H2216" s="60">
        <f ca="1">TRUNC(PRODUCT(G$10:G2215),15)</f>
        <v>1.82833661171184</v>
      </c>
      <c r="I2216" s="60">
        <f t="shared" si="522"/>
        <v>1</v>
      </c>
      <c r="J2216" s="60">
        <f t="shared" ca="1" si="523"/>
        <v>1.82833661</v>
      </c>
      <c r="K2216" s="60">
        <f t="shared" ca="1" si="524"/>
        <v>0.82833661000000003</v>
      </c>
      <c r="L2216" s="64">
        <f>IF(VLOOKUP(A2216,$U$12:$AD$125,8)=VLOOKUP(A2215,$U$12:$AD$125,8),0,VLOOKUP(A2216,U$12:$AD$125,8))</f>
        <v>0</v>
      </c>
      <c r="M2216" s="65">
        <f>IF(L2216&gt;0,VLOOKUP(L2216,T$12:$AC$125,7),0)</f>
        <v>0</v>
      </c>
      <c r="N2216" s="60">
        <f t="shared" si="525"/>
        <v>0</v>
      </c>
      <c r="O2216" s="60">
        <f t="shared" ca="1" si="526"/>
        <v>0.82833661000000003</v>
      </c>
      <c r="P2216" s="66" t="str">
        <f t="shared" si="527"/>
        <v>A+J=</v>
      </c>
      <c r="Q2216" s="67">
        <f t="shared" si="528"/>
        <v>45882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</row>
    <row r="2217" spans="1:147" x14ac:dyDescent="0.2">
      <c r="A2217" s="59">
        <f t="shared" si="529"/>
        <v>45583</v>
      </c>
      <c r="B2217" s="70">
        <f t="shared" ca="1" si="518"/>
        <v>1.8292913400000002</v>
      </c>
      <c r="C2217" s="60">
        <f t="shared" si="519"/>
        <v>1</v>
      </c>
      <c r="D2217" s="61">
        <f ca="1">IF(A2217&lt;$B$1,VLOOKUP(A2217,[1]DI!$A$4:$B$15000,2,FALSE),0)</f>
        <v>0.1065</v>
      </c>
      <c r="E2217" s="60">
        <f t="shared" ca="1" si="520"/>
        <v>4.0168000000000002E-4</v>
      </c>
      <c r="F2217" s="62">
        <f t="shared" si="530"/>
        <v>1.3</v>
      </c>
      <c r="G2217" s="63">
        <f t="shared" ca="1" si="521"/>
        <v>1.000522184</v>
      </c>
      <c r="H2217" s="60">
        <f ca="1">TRUNC(PRODUCT(G$10:G2216),15)</f>
        <v>1.82929133983709</v>
      </c>
      <c r="I2217" s="60">
        <f t="shared" si="522"/>
        <v>1</v>
      </c>
      <c r="J2217" s="60">
        <f t="shared" ca="1" si="523"/>
        <v>1.8292913399999999</v>
      </c>
      <c r="K2217" s="60">
        <f t="shared" ca="1" si="524"/>
        <v>0.82929134000000004</v>
      </c>
      <c r="L2217" s="64">
        <f>IF(VLOOKUP(A2217,$U$12:$AD$125,8)=VLOOKUP(A2216,$U$12:$AD$125,8),0,VLOOKUP(A2217,U$12:$AD$125,8))</f>
        <v>0</v>
      </c>
      <c r="M2217" s="65">
        <f>IF(L2217&gt;0,VLOOKUP(L2217,T$12:$AC$125,7),0)</f>
        <v>0</v>
      </c>
      <c r="N2217" s="60">
        <f t="shared" si="525"/>
        <v>0</v>
      </c>
      <c r="O2217" s="60">
        <f t="shared" ca="1" si="526"/>
        <v>0.82929134000000004</v>
      </c>
      <c r="P2217" s="66" t="str">
        <f t="shared" si="527"/>
        <v>A+J=</v>
      </c>
      <c r="Q2217" s="67">
        <f t="shared" si="528"/>
        <v>45882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</row>
    <row r="2218" spans="1:147" x14ac:dyDescent="0.2">
      <c r="A2218" s="59">
        <f t="shared" si="529"/>
        <v>45584</v>
      </c>
      <c r="B2218" s="70">
        <f t="shared" ca="1" si="518"/>
        <v>1.8302465699999999</v>
      </c>
      <c r="C2218" s="60">
        <f t="shared" si="519"/>
        <v>1</v>
      </c>
      <c r="D2218" s="61">
        <f ca="1">IF(A2218&lt;$B$1,VLOOKUP(A2218,[1]DI!$A$4:$B$15000,2,FALSE),0)</f>
        <v>0</v>
      </c>
      <c r="E2218" s="60">
        <f t="shared" ca="1" si="520"/>
        <v>0</v>
      </c>
      <c r="F2218" s="62">
        <f t="shared" si="530"/>
        <v>1.3</v>
      </c>
      <c r="G2218" s="63">
        <f t="shared" ca="1" si="521"/>
        <v>1</v>
      </c>
      <c r="H2218" s="60">
        <f ca="1">TRUNC(PRODUCT(G$10:G2217),15)</f>
        <v>1.8302465665061001</v>
      </c>
      <c r="I2218" s="60">
        <f t="shared" si="522"/>
        <v>1</v>
      </c>
      <c r="J2218" s="60">
        <f t="shared" ca="1" si="523"/>
        <v>1.8302465699999999</v>
      </c>
      <c r="K2218" s="60">
        <f t="shared" ca="1" si="524"/>
        <v>0.83024657000000002</v>
      </c>
      <c r="L2218" s="64">
        <f>IF(VLOOKUP(A2218,$U$12:$AD$125,8)=VLOOKUP(A2217,$U$12:$AD$125,8),0,VLOOKUP(A2218,U$12:$AD$125,8))</f>
        <v>0</v>
      </c>
      <c r="M2218" s="65">
        <f>IF(L2218&gt;0,VLOOKUP(L2218,T$12:$AC$125,7),0)</f>
        <v>0</v>
      </c>
      <c r="N2218" s="60">
        <f t="shared" si="525"/>
        <v>0</v>
      </c>
      <c r="O2218" s="60">
        <f t="shared" ca="1" si="526"/>
        <v>0.83024657000000002</v>
      </c>
      <c r="P2218" s="66" t="str">
        <f t="shared" si="527"/>
        <v>A+J=</v>
      </c>
      <c r="Q2218" s="67">
        <f t="shared" si="528"/>
        <v>45882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</row>
    <row r="2219" spans="1:147" x14ac:dyDescent="0.2">
      <c r="A2219" s="59">
        <f t="shared" si="529"/>
        <v>45585</v>
      </c>
      <c r="B2219" s="70">
        <f t="shared" ca="1" si="518"/>
        <v>1.8302465699999999</v>
      </c>
      <c r="C2219" s="60">
        <f t="shared" si="519"/>
        <v>1</v>
      </c>
      <c r="D2219" s="61">
        <f ca="1">IF(A2219&lt;$B$1,VLOOKUP(A2219,[1]DI!$A$4:$B$15000,2,FALSE),0)</f>
        <v>0</v>
      </c>
      <c r="E2219" s="60">
        <f t="shared" ca="1" si="520"/>
        <v>0</v>
      </c>
      <c r="F2219" s="62">
        <f t="shared" si="530"/>
        <v>1.3</v>
      </c>
      <c r="G2219" s="63">
        <f t="shared" ca="1" si="521"/>
        <v>1</v>
      </c>
      <c r="H2219" s="60">
        <f ca="1">TRUNC(PRODUCT(G$10:G2218),15)</f>
        <v>1.8302465665061001</v>
      </c>
      <c r="I2219" s="60">
        <f t="shared" si="522"/>
        <v>1</v>
      </c>
      <c r="J2219" s="60">
        <f t="shared" ca="1" si="523"/>
        <v>1.8302465699999999</v>
      </c>
      <c r="K2219" s="60">
        <f t="shared" ca="1" si="524"/>
        <v>0.83024657000000002</v>
      </c>
      <c r="L2219" s="64">
        <f>IF(VLOOKUP(A2219,$U$12:$AD$125,8)=VLOOKUP(A2218,$U$12:$AD$125,8),0,VLOOKUP(A2219,U$12:$AD$125,8))</f>
        <v>0</v>
      </c>
      <c r="M2219" s="65">
        <f>IF(L2219&gt;0,VLOOKUP(L2219,T$12:$AC$125,7),0)</f>
        <v>0</v>
      </c>
      <c r="N2219" s="60">
        <f t="shared" si="525"/>
        <v>0</v>
      </c>
      <c r="O2219" s="60">
        <f t="shared" ca="1" si="526"/>
        <v>0.83024657000000002</v>
      </c>
      <c r="P2219" s="66" t="str">
        <f t="shared" si="527"/>
        <v>A+J=</v>
      </c>
      <c r="Q2219" s="67">
        <f t="shared" si="528"/>
        <v>45882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</row>
    <row r="2220" spans="1:147" x14ac:dyDescent="0.2">
      <c r="A2220" s="59">
        <f t="shared" si="529"/>
        <v>45586</v>
      </c>
      <c r="B2220" s="70">
        <f t="shared" ca="1" si="518"/>
        <v>1.8302465699999999</v>
      </c>
      <c r="C2220" s="60">
        <f t="shared" si="519"/>
        <v>1</v>
      </c>
      <c r="D2220" s="61">
        <f ca="1">IF(A2220&lt;$B$1,VLOOKUP(A2220,[1]DI!$A$4:$B$15000,2,FALSE),0)</f>
        <v>0.1065</v>
      </c>
      <c r="E2220" s="60">
        <f t="shared" ca="1" si="520"/>
        <v>4.0168000000000002E-4</v>
      </c>
      <c r="F2220" s="62">
        <f t="shared" si="530"/>
        <v>1.3</v>
      </c>
      <c r="G2220" s="63">
        <f t="shared" ca="1" si="521"/>
        <v>1.000522184</v>
      </c>
      <c r="H2220" s="60">
        <f ca="1">TRUNC(PRODUCT(G$10:G2219),15)</f>
        <v>1.8302465665061001</v>
      </c>
      <c r="I2220" s="60">
        <f t="shared" si="522"/>
        <v>1</v>
      </c>
      <c r="J2220" s="60">
        <f t="shared" ca="1" si="523"/>
        <v>1.8302465699999999</v>
      </c>
      <c r="K2220" s="60">
        <f t="shared" ca="1" si="524"/>
        <v>0.83024657000000002</v>
      </c>
      <c r="L2220" s="64">
        <f>IF(VLOOKUP(A2220,$U$12:$AD$125,8)=VLOOKUP(A2219,$U$12:$AD$125,8),0,VLOOKUP(A2220,U$12:$AD$125,8))</f>
        <v>0</v>
      </c>
      <c r="M2220" s="65">
        <f>IF(L2220&gt;0,VLOOKUP(L2220,T$12:$AC$125,7),0)</f>
        <v>0</v>
      </c>
      <c r="N2220" s="60">
        <f t="shared" si="525"/>
        <v>0</v>
      </c>
      <c r="O2220" s="60">
        <f t="shared" ca="1" si="526"/>
        <v>0.83024657000000002</v>
      </c>
      <c r="P2220" s="66" t="str">
        <f t="shared" si="527"/>
        <v>A+J=</v>
      </c>
      <c r="Q2220" s="67">
        <f t="shared" si="528"/>
        <v>45882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</row>
    <row r="2221" spans="1:147" x14ac:dyDescent="0.2">
      <c r="A2221" s="59">
        <f t="shared" si="529"/>
        <v>45587</v>
      </c>
      <c r="B2221" s="70">
        <f t="shared" ca="1" si="518"/>
        <v>1.83120229</v>
      </c>
      <c r="C2221" s="60">
        <f t="shared" si="519"/>
        <v>1</v>
      </c>
      <c r="D2221" s="61">
        <f ca="1">IF(A2221&lt;$B$1,VLOOKUP(A2221,[1]DI!$A$4:$B$15000,2,FALSE),0)</f>
        <v>0.1065</v>
      </c>
      <c r="E2221" s="60">
        <f t="shared" ca="1" si="520"/>
        <v>4.0168000000000002E-4</v>
      </c>
      <c r="F2221" s="62">
        <f t="shared" si="530"/>
        <v>1.3</v>
      </c>
      <c r="G2221" s="63">
        <f t="shared" ca="1" si="521"/>
        <v>1.000522184</v>
      </c>
      <c r="H2221" s="60">
        <f ca="1">TRUNC(PRODUCT(G$10:G2220),15)</f>
        <v>1.8312022919791799</v>
      </c>
      <c r="I2221" s="60">
        <f t="shared" si="522"/>
        <v>1</v>
      </c>
      <c r="J2221" s="60">
        <f t="shared" ca="1" si="523"/>
        <v>1.83120229</v>
      </c>
      <c r="K2221" s="60">
        <f t="shared" ca="1" si="524"/>
        <v>0.83120229000000001</v>
      </c>
      <c r="L2221" s="64">
        <f>IF(VLOOKUP(A2221,$U$12:$AD$125,8)=VLOOKUP(A2220,$U$12:$AD$125,8),0,VLOOKUP(A2221,U$12:$AD$125,8))</f>
        <v>0</v>
      </c>
      <c r="M2221" s="65">
        <f>IF(L2221&gt;0,VLOOKUP(L2221,T$12:$AC$125,7),0)</f>
        <v>0</v>
      </c>
      <c r="N2221" s="60">
        <f t="shared" si="525"/>
        <v>0</v>
      </c>
      <c r="O2221" s="60">
        <f t="shared" ca="1" si="526"/>
        <v>0.83120229000000001</v>
      </c>
      <c r="P2221" s="66" t="str">
        <f t="shared" si="527"/>
        <v>A+J=</v>
      </c>
      <c r="Q2221" s="67">
        <f t="shared" si="528"/>
        <v>45882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</row>
    <row r="2222" spans="1:147" x14ac:dyDescent="0.2">
      <c r="A2222" s="59">
        <f t="shared" si="529"/>
        <v>45588</v>
      </c>
      <c r="B2222" s="70">
        <f t="shared" ca="1" si="518"/>
        <v>1.8321585200000001</v>
      </c>
      <c r="C2222" s="60">
        <f t="shared" si="519"/>
        <v>1</v>
      </c>
      <c r="D2222" s="61">
        <f ca="1">IF(A2222&lt;$B$1,VLOOKUP(A2222,[1]DI!$A$4:$B$15000,2,FALSE),0)</f>
        <v>0.1065</v>
      </c>
      <c r="E2222" s="60">
        <f t="shared" ca="1" si="520"/>
        <v>4.0168000000000002E-4</v>
      </c>
      <c r="F2222" s="62">
        <f t="shared" si="530"/>
        <v>1.3</v>
      </c>
      <c r="G2222" s="63">
        <f t="shared" ca="1" si="521"/>
        <v>1.000522184</v>
      </c>
      <c r="H2222" s="60">
        <f ca="1">TRUNC(PRODUCT(G$10:G2221),15)</f>
        <v>1.8321585165168099</v>
      </c>
      <c r="I2222" s="60">
        <f t="shared" si="522"/>
        <v>1</v>
      </c>
      <c r="J2222" s="60">
        <f t="shared" ca="1" si="523"/>
        <v>1.8321585199999999</v>
      </c>
      <c r="K2222" s="60">
        <f t="shared" ca="1" si="524"/>
        <v>0.83215852000000001</v>
      </c>
      <c r="L2222" s="64">
        <f>IF(VLOOKUP(A2222,$U$12:$AD$125,8)=VLOOKUP(A2221,$U$12:$AD$125,8),0,VLOOKUP(A2222,U$12:$AD$125,8))</f>
        <v>0</v>
      </c>
      <c r="M2222" s="65">
        <f>IF(L2222&gt;0,VLOOKUP(L2222,T$12:$AC$125,7),0)</f>
        <v>0</v>
      </c>
      <c r="N2222" s="60">
        <f t="shared" si="525"/>
        <v>0</v>
      </c>
      <c r="O2222" s="60">
        <f t="shared" ca="1" si="526"/>
        <v>0.83215852000000001</v>
      </c>
      <c r="P2222" s="66" t="str">
        <f t="shared" si="527"/>
        <v>A+J=</v>
      </c>
      <c r="Q2222" s="67">
        <f t="shared" si="528"/>
        <v>45882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</row>
    <row r="2223" spans="1:147" x14ac:dyDescent="0.2">
      <c r="A2223" s="59">
        <f t="shared" si="529"/>
        <v>45589</v>
      </c>
      <c r="B2223" s="70">
        <f t="shared" ca="1" si="518"/>
        <v>1.8331152400000001</v>
      </c>
      <c r="C2223" s="60">
        <f t="shared" si="519"/>
        <v>1</v>
      </c>
      <c r="D2223" s="61">
        <f ca="1">IF(A2223&lt;$B$1,VLOOKUP(A2223,[1]DI!$A$4:$B$15000,2,FALSE),0)</f>
        <v>0.1065</v>
      </c>
      <c r="E2223" s="60">
        <f t="shared" ca="1" si="520"/>
        <v>4.0168000000000002E-4</v>
      </c>
      <c r="F2223" s="62">
        <f t="shared" si="530"/>
        <v>1.3</v>
      </c>
      <c r="G2223" s="63">
        <f t="shared" ca="1" si="521"/>
        <v>1.000522184</v>
      </c>
      <c r="H2223" s="60">
        <f ca="1">TRUNC(PRODUCT(G$10:G2222),15)</f>
        <v>1.8331152403796001</v>
      </c>
      <c r="I2223" s="60">
        <f t="shared" si="522"/>
        <v>1</v>
      </c>
      <c r="J2223" s="60">
        <f t="shared" ca="1" si="523"/>
        <v>1.8331152399999999</v>
      </c>
      <c r="K2223" s="60">
        <f t="shared" ca="1" si="524"/>
        <v>0.83311524000000003</v>
      </c>
      <c r="L2223" s="64">
        <f>IF(VLOOKUP(A2223,$U$12:$AD$125,8)=VLOOKUP(A2222,$U$12:$AD$125,8),0,VLOOKUP(A2223,U$12:$AD$125,8))</f>
        <v>0</v>
      </c>
      <c r="M2223" s="65">
        <f>IF(L2223&gt;0,VLOOKUP(L2223,T$12:$AC$125,7),0)</f>
        <v>0</v>
      </c>
      <c r="N2223" s="60">
        <f t="shared" si="525"/>
        <v>0</v>
      </c>
      <c r="O2223" s="60">
        <f t="shared" ca="1" si="526"/>
        <v>0.83311524000000003</v>
      </c>
      <c r="P2223" s="66" t="str">
        <f t="shared" si="527"/>
        <v>A+J=</v>
      </c>
      <c r="Q2223" s="67">
        <f t="shared" si="528"/>
        <v>45882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</row>
    <row r="2224" spans="1:147" x14ac:dyDescent="0.2">
      <c r="A2224" s="59">
        <f t="shared" si="529"/>
        <v>45590</v>
      </c>
      <c r="B2224" s="70">
        <f t="shared" ca="1" si="518"/>
        <v>1.83407246</v>
      </c>
      <c r="C2224" s="60">
        <f t="shared" si="519"/>
        <v>1</v>
      </c>
      <c r="D2224" s="61">
        <f ca="1">IF(A2224&lt;$B$1,VLOOKUP(A2224,[1]DI!$A$4:$B$15000,2,FALSE),0)</f>
        <v>0.1065</v>
      </c>
      <c r="E2224" s="60">
        <f t="shared" ca="1" si="520"/>
        <v>4.0168000000000002E-4</v>
      </c>
      <c r="F2224" s="62">
        <f t="shared" si="530"/>
        <v>1.3</v>
      </c>
      <c r="G2224" s="63">
        <f t="shared" ca="1" si="521"/>
        <v>1.000522184</v>
      </c>
      <c r="H2224" s="60">
        <f ca="1">TRUNC(PRODUCT(G$10:G2223),15)</f>
        <v>1.8340724638282899</v>
      </c>
      <c r="I2224" s="60">
        <f t="shared" si="522"/>
        <v>1</v>
      </c>
      <c r="J2224" s="60">
        <f t="shared" ca="1" si="523"/>
        <v>1.83407246</v>
      </c>
      <c r="K2224" s="60">
        <f t="shared" ca="1" si="524"/>
        <v>0.83407246000000002</v>
      </c>
      <c r="L2224" s="64">
        <f>IF(VLOOKUP(A2224,$U$12:$AD$125,8)=VLOOKUP(A2223,$U$12:$AD$125,8),0,VLOOKUP(A2224,U$12:$AD$125,8))</f>
        <v>0</v>
      </c>
      <c r="M2224" s="65">
        <f>IF(L2224&gt;0,VLOOKUP(L2224,T$12:$AC$125,7),0)</f>
        <v>0</v>
      </c>
      <c r="N2224" s="60">
        <f t="shared" si="525"/>
        <v>0</v>
      </c>
      <c r="O2224" s="60">
        <f t="shared" ca="1" si="526"/>
        <v>0.83407246000000002</v>
      </c>
      <c r="P2224" s="66" t="str">
        <f t="shared" si="527"/>
        <v>A+J=</v>
      </c>
      <c r="Q2224" s="67">
        <f t="shared" si="528"/>
        <v>45882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</row>
    <row r="2225" spans="1:147" x14ac:dyDescent="0.2">
      <c r="A2225" s="59">
        <f t="shared" si="529"/>
        <v>45591</v>
      </c>
      <c r="B2225" s="70">
        <f t="shared" ca="1" si="518"/>
        <v>1.8350301899999999</v>
      </c>
      <c r="C2225" s="60">
        <f t="shared" si="519"/>
        <v>1</v>
      </c>
      <c r="D2225" s="61">
        <f ca="1">IF(A2225&lt;$B$1,VLOOKUP(A2225,[1]DI!$A$4:$B$15000,2,FALSE),0)</f>
        <v>0</v>
      </c>
      <c r="E2225" s="60">
        <f t="shared" ca="1" si="520"/>
        <v>0</v>
      </c>
      <c r="F2225" s="62">
        <f t="shared" si="530"/>
        <v>1.3</v>
      </c>
      <c r="G2225" s="63">
        <f t="shared" ca="1" si="521"/>
        <v>1</v>
      </c>
      <c r="H2225" s="60">
        <f ca="1">TRUNC(PRODUCT(G$10:G2224),15)</f>
        <v>1.83503018712374</v>
      </c>
      <c r="I2225" s="60">
        <f t="shared" si="522"/>
        <v>1</v>
      </c>
      <c r="J2225" s="60">
        <f t="shared" ca="1" si="523"/>
        <v>1.8350301899999999</v>
      </c>
      <c r="K2225" s="60">
        <f t="shared" ca="1" si="524"/>
        <v>0.83503019000000001</v>
      </c>
      <c r="L2225" s="64">
        <f>IF(VLOOKUP(A2225,$U$12:$AD$125,8)=VLOOKUP(A2224,$U$12:$AD$125,8),0,VLOOKUP(A2225,U$12:$AD$125,8))</f>
        <v>0</v>
      </c>
      <c r="M2225" s="65">
        <f>IF(L2225&gt;0,VLOOKUP(L2225,T$12:$AC$125,7),0)</f>
        <v>0</v>
      </c>
      <c r="N2225" s="60">
        <f t="shared" si="525"/>
        <v>0</v>
      </c>
      <c r="O2225" s="60">
        <f t="shared" ca="1" si="526"/>
        <v>0.83503019000000001</v>
      </c>
      <c r="P2225" s="66" t="str">
        <f t="shared" si="527"/>
        <v>A+J=</v>
      </c>
      <c r="Q2225" s="67">
        <f t="shared" si="528"/>
        <v>45882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</row>
    <row r="2226" spans="1:147" x14ac:dyDescent="0.2">
      <c r="A2226" s="59">
        <f t="shared" si="529"/>
        <v>45592</v>
      </c>
      <c r="B2226" s="70">
        <f t="shared" ca="1" si="518"/>
        <v>1.8350301899999999</v>
      </c>
      <c r="C2226" s="60">
        <f t="shared" si="519"/>
        <v>1</v>
      </c>
      <c r="D2226" s="61">
        <f ca="1">IF(A2226&lt;$B$1,VLOOKUP(A2226,[1]DI!$A$4:$B$15000,2,FALSE),0)</f>
        <v>0</v>
      </c>
      <c r="E2226" s="60">
        <f t="shared" ca="1" si="520"/>
        <v>0</v>
      </c>
      <c r="F2226" s="62">
        <f t="shared" si="530"/>
        <v>1.3</v>
      </c>
      <c r="G2226" s="63">
        <f t="shared" ca="1" si="521"/>
        <v>1</v>
      </c>
      <c r="H2226" s="60">
        <f ca="1">TRUNC(PRODUCT(G$10:G2225),15)</f>
        <v>1.83503018712374</v>
      </c>
      <c r="I2226" s="60">
        <f t="shared" si="522"/>
        <v>1</v>
      </c>
      <c r="J2226" s="60">
        <f t="shared" ca="1" si="523"/>
        <v>1.8350301899999999</v>
      </c>
      <c r="K2226" s="60">
        <f t="shared" ca="1" si="524"/>
        <v>0.83503019000000001</v>
      </c>
      <c r="L2226" s="64">
        <f>IF(VLOOKUP(A2226,$U$12:$AD$125,8)=VLOOKUP(A2225,$U$12:$AD$125,8),0,VLOOKUP(A2226,U$12:$AD$125,8))</f>
        <v>0</v>
      </c>
      <c r="M2226" s="65">
        <f>IF(L2226&gt;0,VLOOKUP(L2226,T$12:$AC$125,7),0)</f>
        <v>0</v>
      </c>
      <c r="N2226" s="60">
        <f t="shared" si="525"/>
        <v>0</v>
      </c>
      <c r="O2226" s="60">
        <f t="shared" ca="1" si="526"/>
        <v>0.83503019000000001</v>
      </c>
      <c r="P2226" s="66" t="str">
        <f t="shared" si="527"/>
        <v>A+J=</v>
      </c>
      <c r="Q2226" s="67">
        <f t="shared" si="528"/>
        <v>45882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</row>
    <row r="2227" spans="1:147" x14ac:dyDescent="0.2">
      <c r="A2227" s="59">
        <f t="shared" si="529"/>
        <v>45593</v>
      </c>
      <c r="B2227" s="70">
        <f t="shared" ca="1" si="518"/>
        <v>1.8350301899999999</v>
      </c>
      <c r="C2227" s="60">
        <f t="shared" si="519"/>
        <v>1</v>
      </c>
      <c r="D2227" s="61">
        <f ca="1">IF(A2227&lt;$B$1,VLOOKUP(A2227,[1]DI!$A$4:$B$15000,2,FALSE),0)</f>
        <v>0.1065</v>
      </c>
      <c r="E2227" s="60">
        <f t="shared" ca="1" si="520"/>
        <v>4.0168000000000002E-4</v>
      </c>
      <c r="F2227" s="62">
        <f t="shared" si="530"/>
        <v>1.3</v>
      </c>
      <c r="G2227" s="63">
        <f t="shared" ca="1" si="521"/>
        <v>1.000522184</v>
      </c>
      <c r="H2227" s="60">
        <f ca="1">TRUNC(PRODUCT(G$10:G2226),15)</f>
        <v>1.83503018712374</v>
      </c>
      <c r="I2227" s="60">
        <f t="shared" si="522"/>
        <v>1</v>
      </c>
      <c r="J2227" s="60">
        <f t="shared" ca="1" si="523"/>
        <v>1.8350301899999999</v>
      </c>
      <c r="K2227" s="60">
        <f t="shared" ca="1" si="524"/>
        <v>0.83503019000000001</v>
      </c>
      <c r="L2227" s="64">
        <f>IF(VLOOKUP(A2227,$U$12:$AD$125,8)=VLOOKUP(A2226,$U$12:$AD$125,8),0,VLOOKUP(A2227,U$12:$AD$125,8))</f>
        <v>0</v>
      </c>
      <c r="M2227" s="65">
        <f>IF(L2227&gt;0,VLOOKUP(L2227,T$12:$AC$125,7),0)</f>
        <v>0</v>
      </c>
      <c r="N2227" s="60">
        <f t="shared" si="525"/>
        <v>0</v>
      </c>
      <c r="O2227" s="60">
        <f t="shared" ca="1" si="526"/>
        <v>0.83503019000000001</v>
      </c>
      <c r="P2227" s="66" t="str">
        <f t="shared" si="527"/>
        <v>A+J=</v>
      </c>
      <c r="Q2227" s="67">
        <f t="shared" si="528"/>
        <v>45882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</row>
    <row r="2228" spans="1:147" x14ac:dyDescent="0.2">
      <c r="A2228" s="59">
        <f t="shared" si="529"/>
        <v>45594</v>
      </c>
      <c r="B2228" s="70">
        <f t="shared" ca="1" si="518"/>
        <v>1.8359884100000001</v>
      </c>
      <c r="C2228" s="60">
        <f t="shared" si="519"/>
        <v>1</v>
      </c>
      <c r="D2228" s="61">
        <f ca="1">IF(A2228&lt;$B$1,VLOOKUP(A2228,[1]DI!$A$4:$B$15000,2,FALSE),0)</f>
        <v>0.1065</v>
      </c>
      <c r="E2228" s="60">
        <f t="shared" ca="1" si="520"/>
        <v>4.0168000000000002E-4</v>
      </c>
      <c r="F2228" s="62">
        <f t="shared" si="530"/>
        <v>1.3</v>
      </c>
      <c r="G2228" s="63">
        <f t="shared" ca="1" si="521"/>
        <v>1.000522184</v>
      </c>
      <c r="H2228" s="60">
        <f ca="1">TRUNC(PRODUCT(G$10:G2227),15)</f>
        <v>1.8359884105269699</v>
      </c>
      <c r="I2228" s="60">
        <f t="shared" si="522"/>
        <v>1</v>
      </c>
      <c r="J2228" s="60">
        <f t="shared" ca="1" si="523"/>
        <v>1.8359884099999999</v>
      </c>
      <c r="K2228" s="60">
        <f t="shared" ca="1" si="524"/>
        <v>0.83598841000000002</v>
      </c>
      <c r="L2228" s="64">
        <f>IF(VLOOKUP(A2228,$U$12:$AD$125,8)=VLOOKUP(A2227,$U$12:$AD$125,8),0,VLOOKUP(A2228,U$12:$AD$125,8))</f>
        <v>0</v>
      </c>
      <c r="M2228" s="65">
        <f>IF(L2228&gt;0,VLOOKUP(L2228,T$12:$AC$125,7),0)</f>
        <v>0</v>
      </c>
      <c r="N2228" s="60">
        <f t="shared" si="525"/>
        <v>0</v>
      </c>
      <c r="O2228" s="60">
        <f t="shared" ca="1" si="526"/>
        <v>0.83598841000000002</v>
      </c>
      <c r="P2228" s="66" t="str">
        <f t="shared" si="527"/>
        <v>A+J=</v>
      </c>
      <c r="Q2228" s="67">
        <f t="shared" si="528"/>
        <v>45882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</row>
    <row r="2229" spans="1:147" x14ac:dyDescent="0.2">
      <c r="A2229" s="59">
        <f t="shared" si="529"/>
        <v>45595</v>
      </c>
      <c r="B2229" s="70">
        <f t="shared" ca="1" si="518"/>
        <v>1.83694713</v>
      </c>
      <c r="C2229" s="60">
        <f t="shared" si="519"/>
        <v>1</v>
      </c>
      <c r="D2229" s="61">
        <f ca="1">IF(A2229&lt;$B$1,VLOOKUP(A2229,[1]DI!$A$4:$B$15000,2,FALSE),0)</f>
        <v>0.1065</v>
      </c>
      <c r="E2229" s="60">
        <f t="shared" ca="1" si="520"/>
        <v>4.0168000000000002E-4</v>
      </c>
      <c r="F2229" s="62">
        <f t="shared" si="530"/>
        <v>1.3</v>
      </c>
      <c r="G2229" s="63">
        <f t="shared" ca="1" si="521"/>
        <v>1.000522184</v>
      </c>
      <c r="H2229" s="60">
        <f ca="1">TRUNC(PRODUCT(G$10:G2228),15)</f>
        <v>1.8369471342991299</v>
      </c>
      <c r="I2229" s="60">
        <f t="shared" si="522"/>
        <v>1</v>
      </c>
      <c r="J2229" s="60">
        <f t="shared" ca="1" si="523"/>
        <v>1.83694713</v>
      </c>
      <c r="K2229" s="60">
        <f t="shared" ca="1" si="524"/>
        <v>0.83694712999999998</v>
      </c>
      <c r="L2229" s="64">
        <f>IF(VLOOKUP(A2229,$U$12:$AD$125,8)=VLOOKUP(A2228,$U$12:$AD$125,8),0,VLOOKUP(A2229,U$12:$AD$125,8))</f>
        <v>0</v>
      </c>
      <c r="M2229" s="65">
        <f>IF(L2229&gt;0,VLOOKUP(L2229,T$12:$AC$125,7),0)</f>
        <v>0</v>
      </c>
      <c r="N2229" s="60">
        <f t="shared" si="525"/>
        <v>0</v>
      </c>
      <c r="O2229" s="60">
        <f t="shared" ca="1" si="526"/>
        <v>0.83694712999999998</v>
      </c>
      <c r="P2229" s="66" t="str">
        <f t="shared" si="527"/>
        <v>A+J=</v>
      </c>
      <c r="Q2229" s="67">
        <f t="shared" si="528"/>
        <v>45882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</row>
    <row r="2230" spans="1:147" x14ac:dyDescent="0.2">
      <c r="A2230" s="59">
        <f t="shared" si="529"/>
        <v>45596</v>
      </c>
      <c r="B2230" s="70">
        <f t="shared" ca="1" si="518"/>
        <v>1.8379063599999999</v>
      </c>
      <c r="C2230" s="60">
        <f t="shared" si="519"/>
        <v>1</v>
      </c>
      <c r="D2230" s="61">
        <f ca="1">IF(A2230&lt;$B$1,VLOOKUP(A2230,[1]DI!$A$4:$B$15000,2,FALSE),0)</f>
        <v>0.1065</v>
      </c>
      <c r="E2230" s="60">
        <f t="shared" ca="1" si="520"/>
        <v>4.0168000000000002E-4</v>
      </c>
      <c r="F2230" s="62">
        <f t="shared" si="530"/>
        <v>1.3</v>
      </c>
      <c r="G2230" s="63">
        <f t="shared" ca="1" si="521"/>
        <v>1.000522184</v>
      </c>
      <c r="H2230" s="60">
        <f ca="1">TRUNC(PRODUCT(G$10:G2229),15)</f>
        <v>1.8379063587015101</v>
      </c>
      <c r="I2230" s="60">
        <f t="shared" si="522"/>
        <v>1</v>
      </c>
      <c r="J2230" s="60">
        <f t="shared" ca="1" si="523"/>
        <v>1.8379063600000001</v>
      </c>
      <c r="K2230" s="60">
        <f t="shared" ca="1" si="524"/>
        <v>0.83790635999999996</v>
      </c>
      <c r="L2230" s="64">
        <f>IF(VLOOKUP(A2230,$U$12:$AD$125,8)=VLOOKUP(A2229,$U$12:$AD$125,8),0,VLOOKUP(A2230,U$12:$AD$125,8))</f>
        <v>0</v>
      </c>
      <c r="M2230" s="65">
        <f>IF(L2230&gt;0,VLOOKUP(L2230,T$12:$AC$125,7),0)</f>
        <v>0</v>
      </c>
      <c r="N2230" s="60">
        <f t="shared" si="525"/>
        <v>0</v>
      </c>
      <c r="O2230" s="60">
        <f t="shared" ca="1" si="526"/>
        <v>0.83790635999999996</v>
      </c>
      <c r="P2230" s="66" t="str">
        <f t="shared" si="527"/>
        <v>A+J=</v>
      </c>
      <c r="Q2230" s="67">
        <f t="shared" si="528"/>
        <v>45882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</row>
    <row r="2231" spans="1:147" x14ac:dyDescent="0.2">
      <c r="A2231" s="59">
        <f t="shared" si="529"/>
        <v>45597</v>
      </c>
      <c r="B2231" s="70">
        <f t="shared" ca="1" si="518"/>
        <v>1.8388660799999998</v>
      </c>
      <c r="C2231" s="60">
        <f t="shared" si="519"/>
        <v>1</v>
      </c>
      <c r="D2231" s="61">
        <f ca="1">IF(A2231&lt;$B$1,VLOOKUP(A2231,[1]DI!$A$4:$B$15000,2,FALSE),0)</f>
        <v>0.1065</v>
      </c>
      <c r="E2231" s="60">
        <f t="shared" ca="1" si="520"/>
        <v>4.0168000000000002E-4</v>
      </c>
      <c r="F2231" s="62">
        <f t="shared" si="530"/>
        <v>1.3</v>
      </c>
      <c r="G2231" s="63">
        <f t="shared" ca="1" si="521"/>
        <v>1.000522184</v>
      </c>
      <c r="H2231" s="60">
        <f ca="1">TRUNC(PRODUCT(G$10:G2230),15)</f>
        <v>1.83886608399552</v>
      </c>
      <c r="I2231" s="60">
        <f t="shared" si="522"/>
        <v>1</v>
      </c>
      <c r="J2231" s="60">
        <f t="shared" ca="1" si="523"/>
        <v>1.8388660800000001</v>
      </c>
      <c r="K2231" s="60">
        <f t="shared" ca="1" si="524"/>
        <v>0.83886607999999996</v>
      </c>
      <c r="L2231" s="64">
        <f>IF(VLOOKUP(A2231,$U$12:$AD$125,8)=VLOOKUP(A2230,$U$12:$AD$125,8),0,VLOOKUP(A2231,U$12:$AD$125,8))</f>
        <v>0</v>
      </c>
      <c r="M2231" s="65">
        <f>IF(L2231&gt;0,VLOOKUP(L2231,T$12:$AC$125,7),0)</f>
        <v>0</v>
      </c>
      <c r="N2231" s="60">
        <f t="shared" si="525"/>
        <v>0</v>
      </c>
      <c r="O2231" s="60">
        <f t="shared" ca="1" si="526"/>
        <v>0.83886607999999996</v>
      </c>
      <c r="P2231" s="66" t="str">
        <f t="shared" si="527"/>
        <v>A+J=</v>
      </c>
      <c r="Q2231" s="67">
        <f t="shared" si="528"/>
        <v>45882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</row>
    <row r="2232" spans="1:147" x14ac:dyDescent="0.2">
      <c r="A2232" s="59">
        <f t="shared" si="529"/>
        <v>45598</v>
      </c>
      <c r="B2232" s="70">
        <f t="shared" ca="1" si="518"/>
        <v>1.8398263099999999</v>
      </c>
      <c r="C2232" s="60">
        <f t="shared" si="519"/>
        <v>1</v>
      </c>
      <c r="D2232" s="61">
        <f ca="1">IF(A2232&lt;$B$1,VLOOKUP(A2232,[1]DI!$A$4:$B$15000,2,FALSE),0)</f>
        <v>0</v>
      </c>
      <c r="E2232" s="60">
        <f t="shared" ca="1" si="520"/>
        <v>0</v>
      </c>
      <c r="F2232" s="62">
        <f t="shared" si="530"/>
        <v>1.3</v>
      </c>
      <c r="G2232" s="63">
        <f t="shared" ca="1" si="521"/>
        <v>1</v>
      </c>
      <c r="H2232" s="60">
        <f ca="1">TRUNC(PRODUCT(G$10:G2231),15)</f>
        <v>1.8398263104427299</v>
      </c>
      <c r="I2232" s="60">
        <f t="shared" si="522"/>
        <v>1</v>
      </c>
      <c r="J2232" s="60">
        <f t="shared" ca="1" si="523"/>
        <v>1.8398263100000001</v>
      </c>
      <c r="K2232" s="60">
        <f t="shared" ca="1" si="524"/>
        <v>0.83982630999999996</v>
      </c>
      <c r="L2232" s="64">
        <f>IF(VLOOKUP(A2232,$U$12:$AD$125,8)=VLOOKUP(A2231,$U$12:$AD$125,8),0,VLOOKUP(A2232,U$12:$AD$125,8))</f>
        <v>0</v>
      </c>
      <c r="M2232" s="65">
        <f>IF(L2232&gt;0,VLOOKUP(L2232,T$12:$AC$125,7),0)</f>
        <v>0</v>
      </c>
      <c r="N2232" s="60">
        <f t="shared" si="525"/>
        <v>0</v>
      </c>
      <c r="O2232" s="60">
        <f t="shared" ca="1" si="526"/>
        <v>0.83982630999999996</v>
      </c>
      <c r="P2232" s="66" t="str">
        <f t="shared" si="527"/>
        <v>A+J=</v>
      </c>
      <c r="Q2232" s="67">
        <f t="shared" si="528"/>
        <v>45882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</row>
    <row r="2233" spans="1:147" x14ac:dyDescent="0.2">
      <c r="A2233" s="59">
        <f t="shared" si="529"/>
        <v>45599</v>
      </c>
      <c r="B2233" s="70">
        <f t="shared" ca="1" si="518"/>
        <v>1.8398263099999999</v>
      </c>
      <c r="C2233" s="60">
        <f t="shared" si="519"/>
        <v>1</v>
      </c>
      <c r="D2233" s="61">
        <f ca="1">IF(A2233&lt;$B$1,VLOOKUP(A2233,[1]DI!$A$4:$B$15000,2,FALSE),0)</f>
        <v>0</v>
      </c>
      <c r="E2233" s="60">
        <f t="shared" ca="1" si="520"/>
        <v>0</v>
      </c>
      <c r="F2233" s="62">
        <f t="shared" si="530"/>
        <v>1.3</v>
      </c>
      <c r="G2233" s="63">
        <f t="shared" ca="1" si="521"/>
        <v>1</v>
      </c>
      <c r="H2233" s="60">
        <f ca="1">TRUNC(PRODUCT(G$10:G2232),15)</f>
        <v>1.8398263104427299</v>
      </c>
      <c r="I2233" s="60">
        <f t="shared" si="522"/>
        <v>1</v>
      </c>
      <c r="J2233" s="60">
        <f t="shared" ca="1" si="523"/>
        <v>1.8398263100000001</v>
      </c>
      <c r="K2233" s="60">
        <f t="shared" ca="1" si="524"/>
        <v>0.83982630999999996</v>
      </c>
      <c r="L2233" s="64">
        <f>IF(VLOOKUP(A2233,$U$12:$AD$125,8)=VLOOKUP(A2232,$U$12:$AD$125,8),0,VLOOKUP(A2233,U$12:$AD$125,8))</f>
        <v>0</v>
      </c>
      <c r="M2233" s="65">
        <f>IF(L2233&gt;0,VLOOKUP(L2233,T$12:$AC$125,7),0)</f>
        <v>0</v>
      </c>
      <c r="N2233" s="60">
        <f t="shared" si="525"/>
        <v>0</v>
      </c>
      <c r="O2233" s="60">
        <f t="shared" ca="1" si="526"/>
        <v>0.83982630999999996</v>
      </c>
      <c r="P2233" s="66" t="str">
        <f t="shared" si="527"/>
        <v>A+J=</v>
      </c>
      <c r="Q2233" s="67">
        <f t="shared" si="528"/>
        <v>45882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</row>
    <row r="2234" spans="1:147" x14ac:dyDescent="0.2">
      <c r="A2234" s="59">
        <f t="shared" si="529"/>
        <v>45600</v>
      </c>
      <c r="B2234" s="70">
        <f t="shared" ca="1" si="518"/>
        <v>1.8398263099999999</v>
      </c>
      <c r="C2234" s="60">
        <f t="shared" si="519"/>
        <v>1</v>
      </c>
      <c r="D2234" s="61">
        <f ca="1">IF(A2234&lt;$B$1,VLOOKUP(A2234,[1]DI!$A$4:$B$15000,2,FALSE),0)</f>
        <v>0.1065</v>
      </c>
      <c r="E2234" s="60">
        <f t="shared" ca="1" si="520"/>
        <v>4.0168000000000002E-4</v>
      </c>
      <c r="F2234" s="62">
        <f t="shared" si="530"/>
        <v>1.3</v>
      </c>
      <c r="G2234" s="63">
        <f t="shared" ca="1" si="521"/>
        <v>1.000522184</v>
      </c>
      <c r="H2234" s="60">
        <f ca="1">TRUNC(PRODUCT(G$10:G2233),15)</f>
        <v>1.8398263104427299</v>
      </c>
      <c r="I2234" s="60">
        <f t="shared" si="522"/>
        <v>1</v>
      </c>
      <c r="J2234" s="60">
        <f t="shared" ca="1" si="523"/>
        <v>1.8398263100000001</v>
      </c>
      <c r="K2234" s="60">
        <f t="shared" ca="1" si="524"/>
        <v>0.83982630999999996</v>
      </c>
      <c r="L2234" s="64">
        <f>IF(VLOOKUP(A2234,$U$12:$AD$125,8)=VLOOKUP(A2233,$U$12:$AD$125,8),0,VLOOKUP(A2234,U$12:$AD$125,8))</f>
        <v>0</v>
      </c>
      <c r="M2234" s="65">
        <f>IF(L2234&gt;0,VLOOKUP(L2234,T$12:$AC$125,7),0)</f>
        <v>0</v>
      </c>
      <c r="N2234" s="60">
        <f t="shared" si="525"/>
        <v>0</v>
      </c>
      <c r="O2234" s="60">
        <f t="shared" ca="1" si="526"/>
        <v>0.83982630999999996</v>
      </c>
      <c r="P2234" s="66" t="str">
        <f t="shared" si="527"/>
        <v>A+J=</v>
      </c>
      <c r="Q2234" s="67">
        <f t="shared" si="528"/>
        <v>45882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</row>
    <row r="2235" spans="1:147" x14ac:dyDescent="0.2">
      <c r="A2235" s="59">
        <f t="shared" si="529"/>
        <v>45601</v>
      </c>
      <c r="B2235" s="70">
        <f t="shared" ca="1" si="518"/>
        <v>1.8407870399999999</v>
      </c>
      <c r="C2235" s="60">
        <f t="shared" si="519"/>
        <v>1</v>
      </c>
      <c r="D2235" s="61">
        <f ca="1">IF(A2235&lt;$B$1,VLOOKUP(A2235,[1]DI!$A$4:$B$15000,2,FALSE),0)</f>
        <v>0.1065</v>
      </c>
      <c r="E2235" s="60">
        <f t="shared" ca="1" si="520"/>
        <v>4.0168000000000002E-4</v>
      </c>
      <c r="F2235" s="62">
        <f t="shared" si="530"/>
        <v>1.3</v>
      </c>
      <c r="G2235" s="63">
        <f t="shared" ca="1" si="521"/>
        <v>1.000522184</v>
      </c>
      <c r="H2235" s="60">
        <f ca="1">TRUNC(PRODUCT(G$10:G2234),15)</f>
        <v>1.8407870383048199</v>
      </c>
      <c r="I2235" s="60">
        <f t="shared" si="522"/>
        <v>1</v>
      </c>
      <c r="J2235" s="60">
        <f t="shared" ca="1" si="523"/>
        <v>1.8407870399999999</v>
      </c>
      <c r="K2235" s="60">
        <f t="shared" ca="1" si="524"/>
        <v>0.84078704000000004</v>
      </c>
      <c r="L2235" s="64">
        <f>IF(VLOOKUP(A2235,$U$12:$AD$125,8)=VLOOKUP(A2234,$U$12:$AD$125,8),0,VLOOKUP(A2235,U$12:$AD$125,8))</f>
        <v>0</v>
      </c>
      <c r="M2235" s="65">
        <f>IF(L2235&gt;0,VLOOKUP(L2235,T$12:$AC$125,7),0)</f>
        <v>0</v>
      </c>
      <c r="N2235" s="60">
        <f t="shared" si="525"/>
        <v>0</v>
      </c>
      <c r="O2235" s="60">
        <f t="shared" ca="1" si="526"/>
        <v>0.84078704000000004</v>
      </c>
      <c r="P2235" s="66" t="str">
        <f t="shared" si="527"/>
        <v>A+J=</v>
      </c>
      <c r="Q2235" s="67">
        <f t="shared" si="528"/>
        <v>45882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</row>
    <row r="2236" spans="1:147" x14ac:dyDescent="0.2">
      <c r="A2236" s="59">
        <f t="shared" si="529"/>
        <v>45602</v>
      </c>
      <c r="B2236" s="70">
        <f t="shared" ca="1" si="518"/>
        <v>1.8417482700000001</v>
      </c>
      <c r="C2236" s="60">
        <f t="shared" si="519"/>
        <v>1</v>
      </c>
      <c r="D2236" s="61">
        <f ca="1">IF(A2236&lt;$B$1,VLOOKUP(A2236,[1]DI!$A$4:$B$15000,2,FALSE),0)</f>
        <v>0.1065</v>
      </c>
      <c r="E2236" s="60">
        <f t="shared" ca="1" si="520"/>
        <v>4.0168000000000002E-4</v>
      </c>
      <c r="F2236" s="62">
        <f t="shared" si="530"/>
        <v>1.3</v>
      </c>
      <c r="G2236" s="63">
        <f t="shared" ca="1" si="521"/>
        <v>1.000522184</v>
      </c>
      <c r="H2236" s="60">
        <f ca="1">TRUNC(PRODUCT(G$10:G2235),15)</f>
        <v>1.8417482678436301</v>
      </c>
      <c r="I2236" s="60">
        <f t="shared" si="522"/>
        <v>1</v>
      </c>
      <c r="J2236" s="60">
        <f t="shared" ca="1" si="523"/>
        <v>1.8417482700000001</v>
      </c>
      <c r="K2236" s="60">
        <f t="shared" ca="1" si="524"/>
        <v>0.84174826999999997</v>
      </c>
      <c r="L2236" s="64">
        <f>IF(VLOOKUP(A2236,$U$12:$AD$125,8)=VLOOKUP(A2235,$U$12:$AD$125,8),0,VLOOKUP(A2236,U$12:$AD$125,8))</f>
        <v>0</v>
      </c>
      <c r="M2236" s="65">
        <f>IF(L2236&gt;0,VLOOKUP(L2236,T$12:$AC$125,7),0)</f>
        <v>0</v>
      </c>
      <c r="N2236" s="60">
        <f t="shared" si="525"/>
        <v>0</v>
      </c>
      <c r="O2236" s="60">
        <f t="shared" ca="1" si="526"/>
        <v>0.84174826999999997</v>
      </c>
      <c r="P2236" s="66" t="str">
        <f t="shared" si="527"/>
        <v>A+J=</v>
      </c>
      <c r="Q2236" s="67">
        <f t="shared" si="528"/>
        <v>45882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</row>
    <row r="2237" spans="1:147" x14ac:dyDescent="0.2">
      <c r="A2237" s="59">
        <f t="shared" si="529"/>
        <v>45603</v>
      </c>
      <c r="B2237" s="70">
        <f t="shared" ca="1" si="518"/>
        <v>1.8427099999999998</v>
      </c>
      <c r="C2237" s="60">
        <f t="shared" si="519"/>
        <v>1</v>
      </c>
      <c r="D2237" s="61">
        <f ca="1">IF(A2237&lt;$B$1,VLOOKUP(A2237,[1]DI!$A$4:$B$15000,2,FALSE),0)</f>
        <v>0.1115</v>
      </c>
      <c r="E2237" s="60">
        <f t="shared" ca="1" si="520"/>
        <v>4.1957000000000002E-4</v>
      </c>
      <c r="F2237" s="62">
        <f t="shared" si="530"/>
        <v>1.3</v>
      </c>
      <c r="G2237" s="63">
        <f t="shared" ca="1" si="521"/>
        <v>1.0005454410000001</v>
      </c>
      <c r="H2237" s="60">
        <f ca="1">TRUNC(PRODUCT(G$10:G2236),15)</f>
        <v>1.84270999932113</v>
      </c>
      <c r="I2237" s="60">
        <f t="shared" si="522"/>
        <v>1</v>
      </c>
      <c r="J2237" s="60">
        <f t="shared" ca="1" si="523"/>
        <v>1.8427100000000001</v>
      </c>
      <c r="K2237" s="60">
        <f t="shared" ca="1" si="524"/>
        <v>0.84270999999999996</v>
      </c>
      <c r="L2237" s="64">
        <f>IF(VLOOKUP(A2237,$U$12:$AD$125,8)=VLOOKUP(A2236,$U$12:$AD$125,8),0,VLOOKUP(A2237,U$12:$AD$125,8))</f>
        <v>0</v>
      </c>
      <c r="M2237" s="65">
        <f>IF(L2237&gt;0,VLOOKUP(L2237,T$12:$AC$125,7),0)</f>
        <v>0</v>
      </c>
      <c r="N2237" s="60">
        <f t="shared" si="525"/>
        <v>0</v>
      </c>
      <c r="O2237" s="60">
        <f t="shared" ca="1" si="526"/>
        <v>0.84270999999999996</v>
      </c>
      <c r="P2237" s="66" t="str">
        <f t="shared" si="527"/>
        <v>A+J=</v>
      </c>
      <c r="Q2237" s="67">
        <f t="shared" si="528"/>
        <v>45882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</row>
    <row r="2238" spans="1:147" x14ac:dyDescent="0.2">
      <c r="A2238" s="59">
        <f t="shared" si="529"/>
        <v>45604</v>
      </c>
      <c r="B2238" s="70">
        <f t="shared" ca="1" si="518"/>
        <v>1.8437150899999999</v>
      </c>
      <c r="C2238" s="60">
        <f t="shared" si="519"/>
        <v>1</v>
      </c>
      <c r="D2238" s="61">
        <f ca="1">IF(A2238&lt;$B$1,VLOOKUP(A2238,[1]DI!$A$4:$B$15000,2,FALSE),0)</f>
        <v>0.1115</v>
      </c>
      <c r="E2238" s="60">
        <f t="shared" ca="1" si="520"/>
        <v>4.1957000000000002E-4</v>
      </c>
      <c r="F2238" s="62">
        <f t="shared" si="530"/>
        <v>1.3</v>
      </c>
      <c r="G2238" s="63">
        <f t="shared" ca="1" si="521"/>
        <v>1.0005454410000001</v>
      </c>
      <c r="H2238" s="60">
        <f ca="1">TRUNC(PRODUCT(G$10:G2237),15)</f>
        <v>1.84371508890587</v>
      </c>
      <c r="I2238" s="60">
        <f t="shared" si="522"/>
        <v>1</v>
      </c>
      <c r="J2238" s="60">
        <f t="shared" ca="1" si="523"/>
        <v>1.8437150899999999</v>
      </c>
      <c r="K2238" s="60">
        <f t="shared" ca="1" si="524"/>
        <v>0.84371509</v>
      </c>
      <c r="L2238" s="64">
        <f>IF(VLOOKUP(A2238,$U$12:$AD$125,8)=VLOOKUP(A2237,$U$12:$AD$125,8),0,VLOOKUP(A2238,U$12:$AD$125,8))</f>
        <v>0</v>
      </c>
      <c r="M2238" s="65">
        <f>IF(L2238&gt;0,VLOOKUP(L2238,T$12:$AC$125,7),0)</f>
        <v>0</v>
      </c>
      <c r="N2238" s="60">
        <f t="shared" si="525"/>
        <v>0</v>
      </c>
      <c r="O2238" s="60">
        <f t="shared" ca="1" si="526"/>
        <v>0.84371509</v>
      </c>
      <c r="P2238" s="66" t="str">
        <f t="shared" si="527"/>
        <v>A+J=</v>
      </c>
      <c r="Q2238" s="67">
        <f t="shared" si="528"/>
        <v>45882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</row>
    <row r="2239" spans="1:147" x14ac:dyDescent="0.2">
      <c r="A2239" s="59">
        <f t="shared" si="529"/>
        <v>45605</v>
      </c>
      <c r="B2239" s="70">
        <f t="shared" ca="1" si="518"/>
        <v>1.8447207300000001</v>
      </c>
      <c r="C2239" s="60">
        <f t="shared" si="519"/>
        <v>1</v>
      </c>
      <c r="D2239" s="61">
        <f ca="1">IF(A2239&lt;$B$1,VLOOKUP(A2239,[1]DI!$A$4:$B$15000,2,FALSE),0)</f>
        <v>0</v>
      </c>
      <c r="E2239" s="60">
        <f t="shared" ca="1" si="520"/>
        <v>0</v>
      </c>
      <c r="F2239" s="62">
        <f t="shared" si="530"/>
        <v>1.3</v>
      </c>
      <c r="G2239" s="63">
        <f t="shared" ca="1" si="521"/>
        <v>1</v>
      </c>
      <c r="H2239" s="60">
        <f ca="1">TRUNC(PRODUCT(G$10:G2238),15)</f>
        <v>1.84472072670767</v>
      </c>
      <c r="I2239" s="60">
        <f t="shared" si="522"/>
        <v>1</v>
      </c>
      <c r="J2239" s="60">
        <f t="shared" ca="1" si="523"/>
        <v>1.8447207299999999</v>
      </c>
      <c r="K2239" s="60">
        <f t="shared" ca="1" si="524"/>
        <v>0.84472073000000003</v>
      </c>
      <c r="L2239" s="64">
        <f>IF(VLOOKUP(A2239,$U$12:$AD$125,8)=VLOOKUP(A2238,$U$12:$AD$125,8),0,VLOOKUP(A2239,U$12:$AD$125,8))</f>
        <v>0</v>
      </c>
      <c r="M2239" s="65">
        <f>IF(L2239&gt;0,VLOOKUP(L2239,T$12:$AC$125,7),0)</f>
        <v>0</v>
      </c>
      <c r="N2239" s="60">
        <f t="shared" si="525"/>
        <v>0</v>
      </c>
      <c r="O2239" s="60">
        <f t="shared" ca="1" si="526"/>
        <v>0.84472073000000003</v>
      </c>
      <c r="P2239" s="66" t="str">
        <f t="shared" si="527"/>
        <v>A+J=</v>
      </c>
      <c r="Q2239" s="67">
        <f t="shared" si="528"/>
        <v>45882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</row>
    <row r="2240" spans="1:147" x14ac:dyDescent="0.2">
      <c r="A2240" s="59">
        <f t="shared" si="529"/>
        <v>45606</v>
      </c>
      <c r="B2240" s="70">
        <f t="shared" ca="1" si="518"/>
        <v>1.8447207300000001</v>
      </c>
      <c r="C2240" s="60">
        <f t="shared" si="519"/>
        <v>1</v>
      </c>
      <c r="D2240" s="61">
        <f ca="1">IF(A2240&lt;$B$1,VLOOKUP(A2240,[1]DI!$A$4:$B$15000,2,FALSE),0)</f>
        <v>0</v>
      </c>
      <c r="E2240" s="60">
        <f t="shared" ca="1" si="520"/>
        <v>0</v>
      </c>
      <c r="F2240" s="62">
        <f t="shared" si="530"/>
        <v>1.3</v>
      </c>
      <c r="G2240" s="63">
        <f t="shared" ca="1" si="521"/>
        <v>1</v>
      </c>
      <c r="H2240" s="60">
        <f ca="1">TRUNC(PRODUCT(G$10:G2239),15)</f>
        <v>1.84472072670767</v>
      </c>
      <c r="I2240" s="60">
        <f t="shared" si="522"/>
        <v>1</v>
      </c>
      <c r="J2240" s="60">
        <f t="shared" ca="1" si="523"/>
        <v>1.8447207299999999</v>
      </c>
      <c r="K2240" s="60">
        <f t="shared" ca="1" si="524"/>
        <v>0.84472073000000003</v>
      </c>
      <c r="L2240" s="64">
        <f>IF(VLOOKUP(A2240,$U$12:$AD$125,8)=VLOOKUP(A2239,$U$12:$AD$125,8),0,VLOOKUP(A2240,U$12:$AD$125,8))</f>
        <v>0</v>
      </c>
      <c r="M2240" s="65">
        <f>IF(L2240&gt;0,VLOOKUP(L2240,T$12:$AC$125,7),0)</f>
        <v>0</v>
      </c>
      <c r="N2240" s="60">
        <f t="shared" si="525"/>
        <v>0</v>
      </c>
      <c r="O2240" s="60">
        <f t="shared" ca="1" si="526"/>
        <v>0.84472073000000003</v>
      </c>
      <c r="P2240" s="66" t="str">
        <f t="shared" si="527"/>
        <v>A+J=</v>
      </c>
      <c r="Q2240" s="67">
        <f t="shared" si="528"/>
        <v>45882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</row>
    <row r="2241" spans="1:147" x14ac:dyDescent="0.2">
      <c r="A2241" s="59">
        <f t="shared" si="529"/>
        <v>45607</v>
      </c>
      <c r="B2241" s="70">
        <f t="shared" ca="1" si="518"/>
        <v>1.8447207300000001</v>
      </c>
      <c r="C2241" s="60">
        <f t="shared" si="519"/>
        <v>1</v>
      </c>
      <c r="D2241" s="61">
        <f ca="1">IF(A2241&lt;$B$1,VLOOKUP(A2241,[1]DI!$A$4:$B$15000,2,FALSE),0)</f>
        <v>0.1115</v>
      </c>
      <c r="E2241" s="60">
        <f t="shared" ca="1" si="520"/>
        <v>4.1957000000000002E-4</v>
      </c>
      <c r="F2241" s="62">
        <f t="shared" si="530"/>
        <v>1.3</v>
      </c>
      <c r="G2241" s="63">
        <f t="shared" ca="1" si="521"/>
        <v>1.0005454410000001</v>
      </c>
      <c r="H2241" s="60">
        <f ca="1">TRUNC(PRODUCT(G$10:G2240),15)</f>
        <v>1.84472072670767</v>
      </c>
      <c r="I2241" s="60">
        <f t="shared" si="522"/>
        <v>1</v>
      </c>
      <c r="J2241" s="60">
        <f t="shared" ca="1" si="523"/>
        <v>1.8447207299999999</v>
      </c>
      <c r="K2241" s="60">
        <f t="shared" ca="1" si="524"/>
        <v>0.84472073000000003</v>
      </c>
      <c r="L2241" s="64">
        <f>IF(VLOOKUP(A2241,$U$12:$AD$125,8)=VLOOKUP(A2240,$U$12:$AD$125,8),0,VLOOKUP(A2241,U$12:$AD$125,8))</f>
        <v>0</v>
      </c>
      <c r="M2241" s="65">
        <f>IF(L2241&gt;0,VLOOKUP(L2241,T$12:$AC$125,7),0)</f>
        <v>0</v>
      </c>
      <c r="N2241" s="60">
        <f t="shared" si="525"/>
        <v>0</v>
      </c>
      <c r="O2241" s="60">
        <f t="shared" ca="1" si="526"/>
        <v>0.84472073000000003</v>
      </c>
      <c r="P2241" s="66" t="str">
        <f t="shared" si="527"/>
        <v>A+J=</v>
      </c>
      <c r="Q2241" s="67">
        <f t="shared" si="528"/>
        <v>45882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</row>
    <row r="2242" spans="1:147" x14ac:dyDescent="0.2">
      <c r="A2242" s="59">
        <f t="shared" si="529"/>
        <v>45608</v>
      </c>
      <c r="B2242" s="70">
        <f t="shared" ca="1" si="518"/>
        <v>1.84572691</v>
      </c>
      <c r="C2242" s="60">
        <f t="shared" si="519"/>
        <v>1</v>
      </c>
      <c r="D2242" s="61">
        <f ca="1">IF(A2242&lt;$B$1,VLOOKUP(A2242,[1]DI!$A$4:$B$15000,2,FALSE),0)</f>
        <v>0.1115</v>
      </c>
      <c r="E2242" s="60">
        <f t="shared" ca="1" si="520"/>
        <v>4.1957000000000002E-4</v>
      </c>
      <c r="F2242" s="62">
        <f t="shared" si="530"/>
        <v>1.3</v>
      </c>
      <c r="G2242" s="63">
        <f t="shared" ca="1" si="521"/>
        <v>1.0005454410000001</v>
      </c>
      <c r="H2242" s="60">
        <f ca="1">TRUNC(PRODUCT(G$10:G2241),15)</f>
        <v>1.84572691302557</v>
      </c>
      <c r="I2242" s="60">
        <f t="shared" si="522"/>
        <v>1</v>
      </c>
      <c r="J2242" s="60">
        <f t="shared" ca="1" si="523"/>
        <v>1.84572691</v>
      </c>
      <c r="K2242" s="60">
        <f t="shared" ca="1" si="524"/>
        <v>0.84572691</v>
      </c>
      <c r="L2242" s="64">
        <f>IF(VLOOKUP(A2242,$U$12:$AD$125,8)=VLOOKUP(A2241,$U$12:$AD$125,8),0,VLOOKUP(A2242,U$12:$AD$125,8))</f>
        <v>0</v>
      </c>
      <c r="M2242" s="65">
        <f>IF(L2242&gt;0,VLOOKUP(L2242,T$12:$AC$125,7),0)</f>
        <v>0</v>
      </c>
      <c r="N2242" s="60">
        <f t="shared" si="525"/>
        <v>0</v>
      </c>
      <c r="O2242" s="60">
        <f t="shared" ca="1" si="526"/>
        <v>0.84572691</v>
      </c>
      <c r="P2242" s="66" t="str">
        <f t="shared" si="527"/>
        <v>A+J=</v>
      </c>
      <c r="Q2242" s="67">
        <f t="shared" si="528"/>
        <v>45882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</row>
    <row r="2243" spans="1:147" x14ac:dyDescent="0.2">
      <c r="A2243" s="59">
        <f t="shared" si="529"/>
        <v>45609</v>
      </c>
      <c r="B2243" s="70">
        <f t="shared" ca="1" si="518"/>
        <v>1.84673365</v>
      </c>
      <c r="C2243" s="60">
        <f t="shared" si="519"/>
        <v>1</v>
      </c>
      <c r="D2243" s="61">
        <f ca="1">IF(A2243&lt;$B$1,VLOOKUP(A2243,[1]DI!$A$4:$B$15000,2,FALSE),0)</f>
        <v>0.1115</v>
      </c>
      <c r="E2243" s="60">
        <f t="shared" ca="1" si="520"/>
        <v>4.1957000000000002E-4</v>
      </c>
      <c r="F2243" s="62">
        <f t="shared" si="530"/>
        <v>1.3</v>
      </c>
      <c r="G2243" s="63">
        <f t="shared" ca="1" si="521"/>
        <v>1.0005454410000001</v>
      </c>
      <c r="H2243" s="60">
        <f ca="1">TRUNC(PRODUCT(G$10:G2242),15)</f>
        <v>1.84673364815874</v>
      </c>
      <c r="I2243" s="60">
        <f t="shared" si="522"/>
        <v>1</v>
      </c>
      <c r="J2243" s="60">
        <f t="shared" ca="1" si="523"/>
        <v>1.84673365</v>
      </c>
      <c r="K2243" s="60">
        <f t="shared" ca="1" si="524"/>
        <v>0.84673365</v>
      </c>
      <c r="L2243" s="64">
        <f>IF(VLOOKUP(A2243,$U$12:$AD$125,8)=VLOOKUP(A2242,$U$12:$AD$125,8),0,VLOOKUP(A2243,U$12:$AD$125,8))</f>
        <v>0</v>
      </c>
      <c r="M2243" s="65">
        <f>IF(L2243&gt;0,VLOOKUP(L2243,T$12:$AC$125,7),0)</f>
        <v>0</v>
      </c>
      <c r="N2243" s="60">
        <f t="shared" si="525"/>
        <v>0</v>
      </c>
      <c r="O2243" s="60">
        <f t="shared" ca="1" si="526"/>
        <v>0.84673365</v>
      </c>
      <c r="P2243" s="66" t="str">
        <f t="shared" si="527"/>
        <v>A+J=</v>
      </c>
      <c r="Q2243" s="67">
        <f t="shared" si="528"/>
        <v>45882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</row>
    <row r="2244" spans="1:147" x14ac:dyDescent="0.2">
      <c r="A2244" s="59">
        <f t="shared" si="529"/>
        <v>45610</v>
      </c>
      <c r="B2244" s="70">
        <f t="shared" ref="B2244:B2291" ca="1" si="531">IF(A2244&lt;=TODAY(),C2244+K2244,IF(AND(A2244&gt;TODAY(),A2244&lt;=$B$1),IF(VLOOKUP(TODAY(),$A$10:$D$5000,4,FALSE)=0,"n.d",C2244+K2244),"n.d"))</f>
        <v>1.8477409300000001</v>
      </c>
      <c r="C2244" s="60">
        <f t="shared" ref="C2244:C2291" si="532">TRUNC(C2243-N2243,8)</f>
        <v>1</v>
      </c>
      <c r="D2244" s="61">
        <f ca="1">IF(A2244&lt;$B$1,VLOOKUP(A2244,[1]DI!$A$4:$B$15000,2,FALSE),0)</f>
        <v>0.1115</v>
      </c>
      <c r="E2244" s="60">
        <f t="shared" ref="E2244:E2291" ca="1" si="533">ROUND((((1+D2244)^(1/252)-1)),8)</f>
        <v>4.1957000000000002E-4</v>
      </c>
      <c r="F2244" s="62">
        <f t="shared" si="530"/>
        <v>1.3</v>
      </c>
      <c r="G2244" s="63">
        <f t="shared" ref="G2244:G2291" ca="1" si="534">TRUNC((1+(E2244*F2244)),15)</f>
        <v>1.0005454410000001</v>
      </c>
      <c r="H2244" s="60">
        <f ca="1">TRUNC(PRODUCT(G$10:G2243),15)</f>
        <v>1.8477409324065199</v>
      </c>
      <c r="I2244" s="60">
        <f t="shared" ref="I2244:I2291" si="535">IF(OR(L2243&gt;0,L2243="E"),H2243,I2243)</f>
        <v>1</v>
      </c>
      <c r="J2244" s="60">
        <f t="shared" ref="J2244:J2291" ca="1" si="536">ROUND(TRUNC(H2244/I2244,15),8)</f>
        <v>1.8477409300000001</v>
      </c>
      <c r="K2244" s="60">
        <f t="shared" ref="K2244:K2291" ca="1" si="537">TRUNC((C2244*(J2244-1)),8)</f>
        <v>0.84774092999999995</v>
      </c>
      <c r="L2244" s="64">
        <f>IF(VLOOKUP(A2244,$U$12:$AD$125,8)=VLOOKUP(A2243,$U$12:$AD$125,8),0,VLOOKUP(A2244,U$12:$AD$125,8))</f>
        <v>0</v>
      </c>
      <c r="M2244" s="65">
        <f>IF(L2244&gt;0,VLOOKUP(L2244,T$12:$AC$125,7),0)</f>
        <v>0</v>
      </c>
      <c r="N2244" s="60">
        <f t="shared" ref="N2244:N2291" si="538">IF(M2244&gt;0,(C$10*M2244),0)</f>
        <v>0</v>
      </c>
      <c r="O2244" s="60">
        <f t="shared" ref="O2244:O2291" ca="1" si="539">(K2244+N2244)</f>
        <v>0.84774092999999995</v>
      </c>
      <c r="P2244" s="66" t="str">
        <f t="shared" ref="P2244:P2291" si="540">IF(L2243&gt;0,VLOOKUP(A2243,$U$12:$AD$125,9),P2243)</f>
        <v>A+J=</v>
      </c>
      <c r="Q2244" s="67">
        <f t="shared" ref="Q2244:Q2291" si="541">IF(L2243&gt;0,VLOOKUP(A2243,$U$12:$AD$125,10),Q2243)</f>
        <v>45882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</row>
    <row r="2245" spans="1:147" x14ac:dyDescent="0.2">
      <c r="A2245" s="59">
        <f t="shared" si="529"/>
        <v>45611</v>
      </c>
      <c r="B2245" s="70">
        <f t="shared" ca="1" si="531"/>
        <v>1.84874877</v>
      </c>
      <c r="C2245" s="60">
        <f t="shared" si="532"/>
        <v>1</v>
      </c>
      <c r="D2245" s="61">
        <f ca="1">IF(A2245&lt;$B$1,VLOOKUP(A2245,[1]DI!$A$4:$B$15000,2,FALSE),0)</f>
        <v>0</v>
      </c>
      <c r="E2245" s="60">
        <f t="shared" ca="1" si="533"/>
        <v>0</v>
      </c>
      <c r="F2245" s="62">
        <f t="shared" si="530"/>
        <v>1.3</v>
      </c>
      <c r="G2245" s="63">
        <f t="shared" ca="1" si="534"/>
        <v>1</v>
      </c>
      <c r="H2245" s="60">
        <f ca="1">TRUNC(PRODUCT(G$10:G2244),15)</f>
        <v>1.8487487660684401</v>
      </c>
      <c r="I2245" s="60">
        <f t="shared" si="535"/>
        <v>1</v>
      </c>
      <c r="J2245" s="60">
        <f t="shared" ca="1" si="536"/>
        <v>1.84874877</v>
      </c>
      <c r="K2245" s="60">
        <f t="shared" ca="1" si="537"/>
        <v>0.84874877000000004</v>
      </c>
      <c r="L2245" s="64">
        <f>IF(VLOOKUP(A2245,$U$12:$AD$125,8)=VLOOKUP(A2244,$U$12:$AD$125,8),0,VLOOKUP(A2245,U$12:$AD$125,8))</f>
        <v>0</v>
      </c>
      <c r="M2245" s="65">
        <f>IF(L2245&gt;0,VLOOKUP(L2245,T$12:$AC$125,7),0)</f>
        <v>0</v>
      </c>
      <c r="N2245" s="60">
        <f t="shared" si="538"/>
        <v>0</v>
      </c>
      <c r="O2245" s="60">
        <f t="shared" ca="1" si="539"/>
        <v>0.84874877000000004</v>
      </c>
      <c r="P2245" s="66" t="str">
        <f t="shared" si="540"/>
        <v>A+J=</v>
      </c>
      <c r="Q2245" s="67">
        <f t="shared" si="541"/>
        <v>45882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</row>
    <row r="2246" spans="1:147" x14ac:dyDescent="0.2">
      <c r="A2246" s="59">
        <f t="shared" si="529"/>
        <v>45612</v>
      </c>
      <c r="B2246" s="70">
        <f t="shared" ca="1" si="531"/>
        <v>1.84874877</v>
      </c>
      <c r="C2246" s="60">
        <f t="shared" si="532"/>
        <v>1</v>
      </c>
      <c r="D2246" s="61">
        <f ca="1">IF(A2246&lt;$B$1,VLOOKUP(A2246,[1]DI!$A$4:$B$15000,2,FALSE),0)</f>
        <v>0</v>
      </c>
      <c r="E2246" s="60">
        <f t="shared" ca="1" si="533"/>
        <v>0</v>
      </c>
      <c r="F2246" s="62">
        <f t="shared" si="530"/>
        <v>1.3</v>
      </c>
      <c r="G2246" s="63">
        <f t="shared" ca="1" si="534"/>
        <v>1</v>
      </c>
      <c r="H2246" s="60">
        <f ca="1">TRUNC(PRODUCT(G$10:G2245),15)</f>
        <v>1.8487487660684401</v>
      </c>
      <c r="I2246" s="60">
        <f t="shared" si="535"/>
        <v>1</v>
      </c>
      <c r="J2246" s="60">
        <f t="shared" ca="1" si="536"/>
        <v>1.84874877</v>
      </c>
      <c r="K2246" s="60">
        <f t="shared" ca="1" si="537"/>
        <v>0.84874877000000004</v>
      </c>
      <c r="L2246" s="64">
        <f>IF(VLOOKUP(A2246,$U$12:$AD$125,8)=VLOOKUP(A2245,$U$12:$AD$125,8),0,VLOOKUP(A2246,U$12:$AD$125,8))</f>
        <v>0</v>
      </c>
      <c r="M2246" s="65">
        <f>IF(L2246&gt;0,VLOOKUP(L2246,T$12:$AC$125,7),0)</f>
        <v>0</v>
      </c>
      <c r="N2246" s="60">
        <f t="shared" si="538"/>
        <v>0</v>
      </c>
      <c r="O2246" s="60">
        <f t="shared" ca="1" si="539"/>
        <v>0.84874877000000004</v>
      </c>
      <c r="P2246" s="66" t="str">
        <f t="shared" si="540"/>
        <v>A+J=</v>
      </c>
      <c r="Q2246" s="67">
        <f t="shared" si="541"/>
        <v>45882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</row>
    <row r="2247" spans="1:147" x14ac:dyDescent="0.2">
      <c r="A2247" s="59">
        <f t="shared" si="529"/>
        <v>45613</v>
      </c>
      <c r="B2247" s="70">
        <f t="shared" ca="1" si="531"/>
        <v>1.84874877</v>
      </c>
      <c r="C2247" s="60">
        <f t="shared" si="532"/>
        <v>1</v>
      </c>
      <c r="D2247" s="61">
        <f ca="1">IF(A2247&lt;$B$1,VLOOKUP(A2247,[1]DI!$A$4:$B$15000,2,FALSE),0)</f>
        <v>0</v>
      </c>
      <c r="E2247" s="60">
        <f t="shared" ca="1" si="533"/>
        <v>0</v>
      </c>
      <c r="F2247" s="62">
        <f t="shared" si="530"/>
        <v>1.3</v>
      </c>
      <c r="G2247" s="63">
        <f t="shared" ca="1" si="534"/>
        <v>1</v>
      </c>
      <c r="H2247" s="60">
        <f ca="1">TRUNC(PRODUCT(G$10:G2246),15)</f>
        <v>1.8487487660684401</v>
      </c>
      <c r="I2247" s="60">
        <f t="shared" si="535"/>
        <v>1</v>
      </c>
      <c r="J2247" s="60">
        <f t="shared" ca="1" si="536"/>
        <v>1.84874877</v>
      </c>
      <c r="K2247" s="60">
        <f t="shared" ca="1" si="537"/>
        <v>0.84874877000000004</v>
      </c>
      <c r="L2247" s="64">
        <f>IF(VLOOKUP(A2247,$U$12:$AD$125,8)=VLOOKUP(A2246,$U$12:$AD$125,8),0,VLOOKUP(A2247,U$12:$AD$125,8))</f>
        <v>0</v>
      </c>
      <c r="M2247" s="65">
        <f>IF(L2247&gt;0,VLOOKUP(L2247,T$12:$AC$125,7),0)</f>
        <v>0</v>
      </c>
      <c r="N2247" s="60">
        <f t="shared" si="538"/>
        <v>0</v>
      </c>
      <c r="O2247" s="60">
        <f t="shared" ca="1" si="539"/>
        <v>0.84874877000000004</v>
      </c>
      <c r="P2247" s="66" t="str">
        <f t="shared" si="540"/>
        <v>A+J=</v>
      </c>
      <c r="Q2247" s="67">
        <f t="shared" si="541"/>
        <v>45882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</row>
    <row r="2248" spans="1:147" x14ac:dyDescent="0.2">
      <c r="A2248" s="59">
        <f t="shared" si="529"/>
        <v>45614</v>
      </c>
      <c r="B2248" s="70">
        <f t="shared" ca="1" si="531"/>
        <v>1.84874877</v>
      </c>
      <c r="C2248" s="60">
        <f t="shared" si="532"/>
        <v>1</v>
      </c>
      <c r="D2248" s="61">
        <f ca="1">IF(A2248&lt;$B$1,VLOOKUP(A2248,[1]DI!$A$4:$B$15000,2,FALSE),0)</f>
        <v>0.1115</v>
      </c>
      <c r="E2248" s="60">
        <f t="shared" ca="1" si="533"/>
        <v>4.1957000000000002E-4</v>
      </c>
      <c r="F2248" s="62">
        <f t="shared" si="530"/>
        <v>1.3</v>
      </c>
      <c r="G2248" s="63">
        <f t="shared" ca="1" si="534"/>
        <v>1.0005454410000001</v>
      </c>
      <c r="H2248" s="60">
        <f ca="1">TRUNC(PRODUCT(G$10:G2247),15)</f>
        <v>1.8487487660684401</v>
      </c>
      <c r="I2248" s="60">
        <f t="shared" si="535"/>
        <v>1</v>
      </c>
      <c r="J2248" s="60">
        <f t="shared" ca="1" si="536"/>
        <v>1.84874877</v>
      </c>
      <c r="K2248" s="60">
        <f t="shared" ca="1" si="537"/>
        <v>0.84874877000000004</v>
      </c>
      <c r="L2248" s="64">
        <f>IF(VLOOKUP(A2248,$U$12:$AD$125,8)=VLOOKUP(A2247,$U$12:$AD$125,8),0,VLOOKUP(A2248,U$12:$AD$125,8))</f>
        <v>0</v>
      </c>
      <c r="M2248" s="65">
        <f>IF(L2248&gt;0,VLOOKUP(L2248,T$12:$AC$125,7),0)</f>
        <v>0</v>
      </c>
      <c r="N2248" s="60">
        <f t="shared" si="538"/>
        <v>0</v>
      </c>
      <c r="O2248" s="60">
        <f t="shared" ca="1" si="539"/>
        <v>0.84874877000000004</v>
      </c>
      <c r="P2248" s="66" t="str">
        <f t="shared" si="540"/>
        <v>A+J=</v>
      </c>
      <c r="Q2248" s="67">
        <f t="shared" si="541"/>
        <v>45882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</row>
    <row r="2249" spans="1:147" x14ac:dyDescent="0.2">
      <c r="A2249" s="59">
        <f t="shared" si="529"/>
        <v>45615</v>
      </c>
      <c r="B2249" s="70">
        <f t="shared" ca="1" si="531"/>
        <v>1.8497571499999999</v>
      </c>
      <c r="C2249" s="60">
        <f t="shared" si="532"/>
        <v>1</v>
      </c>
      <c r="D2249" s="61">
        <f ca="1">IF(A2249&lt;$B$1,VLOOKUP(A2249,[1]DI!$A$4:$B$15000,2,FALSE),0)</f>
        <v>0.1115</v>
      </c>
      <c r="E2249" s="60">
        <f t="shared" ca="1" si="533"/>
        <v>4.1957000000000002E-4</v>
      </c>
      <c r="F2249" s="62">
        <f t="shared" si="530"/>
        <v>1.3</v>
      </c>
      <c r="G2249" s="63">
        <f t="shared" ca="1" si="534"/>
        <v>1.0005454410000001</v>
      </c>
      <c r="H2249" s="60">
        <f ca="1">TRUNC(PRODUCT(G$10:G2248),15)</f>
        <v>1.84975714944415</v>
      </c>
      <c r="I2249" s="60">
        <f t="shared" si="535"/>
        <v>1</v>
      </c>
      <c r="J2249" s="60">
        <f t="shared" ca="1" si="536"/>
        <v>1.8497571500000001</v>
      </c>
      <c r="K2249" s="60">
        <f t="shared" ca="1" si="537"/>
        <v>0.84975714999999996</v>
      </c>
      <c r="L2249" s="64">
        <f>IF(VLOOKUP(A2249,$U$12:$AD$125,8)=VLOOKUP(A2248,$U$12:$AD$125,8),0,VLOOKUP(A2249,U$12:$AD$125,8))</f>
        <v>0</v>
      </c>
      <c r="M2249" s="65">
        <f>IF(L2249&gt;0,VLOOKUP(L2249,T$12:$AC$125,7),0)</f>
        <v>0</v>
      </c>
      <c r="N2249" s="60">
        <f t="shared" si="538"/>
        <v>0</v>
      </c>
      <c r="O2249" s="60">
        <f t="shared" ca="1" si="539"/>
        <v>0.84975714999999996</v>
      </c>
      <c r="P2249" s="66" t="str">
        <f t="shared" si="540"/>
        <v>A+J=</v>
      </c>
      <c r="Q2249" s="67">
        <f t="shared" si="541"/>
        <v>45882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</row>
    <row r="2250" spans="1:147" x14ac:dyDescent="0.2">
      <c r="A2250" s="59">
        <f t="shared" si="529"/>
        <v>45616</v>
      </c>
      <c r="B2250" s="70">
        <f t="shared" ca="1" si="531"/>
        <v>1.8507660800000001</v>
      </c>
      <c r="C2250" s="60">
        <f t="shared" si="532"/>
        <v>1</v>
      </c>
      <c r="D2250" s="61">
        <f ca="1">IF(A2250&lt;$B$1,VLOOKUP(A2250,[1]DI!$A$4:$B$15000,2,FALSE),0)</f>
        <v>0</v>
      </c>
      <c r="E2250" s="60">
        <f t="shared" ca="1" si="533"/>
        <v>0</v>
      </c>
      <c r="F2250" s="62">
        <f t="shared" si="530"/>
        <v>1.3</v>
      </c>
      <c r="G2250" s="63">
        <f t="shared" ca="1" si="534"/>
        <v>1</v>
      </c>
      <c r="H2250" s="60">
        <f ca="1">TRUNC(PRODUCT(G$10:G2249),15)</f>
        <v>1.8507660828335</v>
      </c>
      <c r="I2250" s="60">
        <f t="shared" si="535"/>
        <v>1</v>
      </c>
      <c r="J2250" s="60">
        <f t="shared" ca="1" si="536"/>
        <v>1.8507660800000001</v>
      </c>
      <c r="K2250" s="60">
        <f t="shared" ca="1" si="537"/>
        <v>0.85076607999999998</v>
      </c>
      <c r="L2250" s="64">
        <f>IF(VLOOKUP(A2250,$U$12:$AD$125,8)=VLOOKUP(A2249,$U$12:$AD$125,8),0,VLOOKUP(A2250,U$12:$AD$125,8))</f>
        <v>0</v>
      </c>
      <c r="M2250" s="65">
        <f>IF(L2250&gt;0,VLOOKUP(L2250,T$12:$AC$125,7),0)</f>
        <v>0</v>
      </c>
      <c r="N2250" s="60">
        <f t="shared" si="538"/>
        <v>0</v>
      </c>
      <c r="O2250" s="60">
        <f t="shared" ca="1" si="539"/>
        <v>0.85076607999999998</v>
      </c>
      <c r="P2250" s="66" t="str">
        <f t="shared" si="540"/>
        <v>A+J=</v>
      </c>
      <c r="Q2250" s="67">
        <f t="shared" si="541"/>
        <v>45882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</row>
    <row r="2251" spans="1:147" x14ac:dyDescent="0.2">
      <c r="A2251" s="59">
        <f t="shared" ref="A2251:A2314" si="542">(A2250+1)</f>
        <v>45617</v>
      </c>
      <c r="B2251" s="70">
        <f t="shared" ca="1" si="531"/>
        <v>1.8507660800000001</v>
      </c>
      <c r="C2251" s="60">
        <f t="shared" si="532"/>
        <v>1</v>
      </c>
      <c r="D2251" s="61">
        <f ca="1">IF(A2251&lt;$B$1,VLOOKUP(A2251,[1]DI!$A$4:$B$15000,2,FALSE),0)</f>
        <v>0.1115</v>
      </c>
      <c r="E2251" s="60">
        <f t="shared" ca="1" si="533"/>
        <v>4.1957000000000002E-4</v>
      </c>
      <c r="F2251" s="62">
        <f t="shared" si="530"/>
        <v>1.3</v>
      </c>
      <c r="G2251" s="63">
        <f t="shared" ca="1" si="534"/>
        <v>1.0005454410000001</v>
      </c>
      <c r="H2251" s="60">
        <f ca="1">TRUNC(PRODUCT(G$10:G2250),15)</f>
        <v>1.8507660828335</v>
      </c>
      <c r="I2251" s="60">
        <f t="shared" si="535"/>
        <v>1</v>
      </c>
      <c r="J2251" s="60">
        <f t="shared" ca="1" si="536"/>
        <v>1.8507660800000001</v>
      </c>
      <c r="K2251" s="60">
        <f t="shared" ca="1" si="537"/>
        <v>0.85076607999999998</v>
      </c>
      <c r="L2251" s="64">
        <f>IF(VLOOKUP(A2251,$U$12:$AD$125,8)=VLOOKUP(A2250,$U$12:$AD$125,8),0,VLOOKUP(A2251,U$12:$AD$125,8))</f>
        <v>0</v>
      </c>
      <c r="M2251" s="65">
        <f>IF(L2251&gt;0,VLOOKUP(L2251,T$12:$AC$125,7),0)</f>
        <v>0</v>
      </c>
      <c r="N2251" s="60">
        <f t="shared" si="538"/>
        <v>0</v>
      </c>
      <c r="O2251" s="60">
        <f t="shared" ca="1" si="539"/>
        <v>0.85076607999999998</v>
      </c>
      <c r="P2251" s="66" t="str">
        <f t="shared" si="540"/>
        <v>A+J=</v>
      </c>
      <c r="Q2251" s="67">
        <f t="shared" si="541"/>
        <v>45882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</row>
    <row r="2252" spans="1:147" x14ac:dyDescent="0.2">
      <c r="A2252" s="59">
        <f t="shared" si="542"/>
        <v>45618</v>
      </c>
      <c r="B2252" s="70">
        <f t="shared" ca="1" si="531"/>
        <v>1.85177557</v>
      </c>
      <c r="C2252" s="60">
        <f t="shared" si="532"/>
        <v>1</v>
      </c>
      <c r="D2252" s="61">
        <f ca="1">IF(A2252&lt;$B$1,VLOOKUP(A2252,[1]DI!$A$4:$B$15000,2,FALSE),0)</f>
        <v>0.1115</v>
      </c>
      <c r="E2252" s="60">
        <f t="shared" ca="1" si="533"/>
        <v>4.1957000000000002E-4</v>
      </c>
      <c r="F2252" s="62">
        <f t="shared" si="530"/>
        <v>1.3</v>
      </c>
      <c r="G2252" s="63">
        <f t="shared" ca="1" si="534"/>
        <v>1.0005454410000001</v>
      </c>
      <c r="H2252" s="60">
        <f ca="1">TRUNC(PRODUCT(G$10:G2251),15)</f>
        <v>1.8517755665364899</v>
      </c>
      <c r="I2252" s="60">
        <f t="shared" si="535"/>
        <v>1</v>
      </c>
      <c r="J2252" s="60">
        <f t="shared" ca="1" si="536"/>
        <v>1.85177557</v>
      </c>
      <c r="K2252" s="60">
        <f t="shared" ca="1" si="537"/>
        <v>0.85177557000000004</v>
      </c>
      <c r="L2252" s="64">
        <f>IF(VLOOKUP(A2252,$U$12:$AD$125,8)=VLOOKUP(A2251,$U$12:$AD$125,8),0,VLOOKUP(A2252,U$12:$AD$125,8))</f>
        <v>0</v>
      </c>
      <c r="M2252" s="65">
        <f>IF(L2252&gt;0,VLOOKUP(L2252,T$12:$AC$125,7),0)</f>
        <v>0</v>
      </c>
      <c r="N2252" s="60">
        <f t="shared" si="538"/>
        <v>0</v>
      </c>
      <c r="O2252" s="60">
        <f t="shared" ca="1" si="539"/>
        <v>0.85177557000000004</v>
      </c>
      <c r="P2252" s="66" t="str">
        <f t="shared" si="540"/>
        <v>A+J=</v>
      </c>
      <c r="Q2252" s="67">
        <f t="shared" si="541"/>
        <v>45882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</row>
    <row r="2253" spans="1:147" x14ac:dyDescent="0.2">
      <c r="A2253" s="59">
        <f t="shared" si="542"/>
        <v>45619</v>
      </c>
      <c r="B2253" s="70">
        <f t="shared" ca="1" si="531"/>
        <v>1.8527856</v>
      </c>
      <c r="C2253" s="60">
        <f t="shared" si="532"/>
        <v>1</v>
      </c>
      <c r="D2253" s="61">
        <f ca="1">IF(A2253&lt;$B$1,VLOOKUP(A2253,[1]DI!$A$4:$B$15000,2,FALSE),0)</f>
        <v>0</v>
      </c>
      <c r="E2253" s="60">
        <f t="shared" ca="1" si="533"/>
        <v>0</v>
      </c>
      <c r="F2253" s="62">
        <f t="shared" ref="F2253:F2316" si="543">F2252</f>
        <v>1.3</v>
      </c>
      <c r="G2253" s="63">
        <f t="shared" ca="1" si="534"/>
        <v>1</v>
      </c>
      <c r="H2253" s="60">
        <f ca="1">TRUNC(PRODUCT(G$10:G2252),15)</f>
        <v>1.8527856008532699</v>
      </c>
      <c r="I2253" s="60">
        <f t="shared" si="535"/>
        <v>1</v>
      </c>
      <c r="J2253" s="60">
        <f t="shared" ca="1" si="536"/>
        <v>1.8527856</v>
      </c>
      <c r="K2253" s="60">
        <f t="shared" ca="1" si="537"/>
        <v>0.85278560000000003</v>
      </c>
      <c r="L2253" s="64">
        <f>IF(VLOOKUP(A2253,$U$12:$AD$125,8)=VLOOKUP(A2252,$U$12:$AD$125,8),0,VLOOKUP(A2253,U$12:$AD$125,8))</f>
        <v>0</v>
      </c>
      <c r="M2253" s="65">
        <f>IF(L2253&gt;0,VLOOKUP(L2253,T$12:$AC$125,7),0)</f>
        <v>0</v>
      </c>
      <c r="N2253" s="60">
        <f t="shared" si="538"/>
        <v>0</v>
      </c>
      <c r="O2253" s="60">
        <f t="shared" ca="1" si="539"/>
        <v>0.85278560000000003</v>
      </c>
      <c r="P2253" s="66" t="str">
        <f t="shared" si="540"/>
        <v>A+J=</v>
      </c>
      <c r="Q2253" s="67">
        <f t="shared" si="541"/>
        <v>45882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</row>
    <row r="2254" spans="1:147" x14ac:dyDescent="0.2">
      <c r="A2254" s="59">
        <f t="shared" si="542"/>
        <v>45620</v>
      </c>
      <c r="B2254" s="70">
        <f t="shared" ca="1" si="531"/>
        <v>1.8527856</v>
      </c>
      <c r="C2254" s="60">
        <f t="shared" si="532"/>
        <v>1</v>
      </c>
      <c r="D2254" s="61">
        <f ca="1">IF(A2254&lt;$B$1,VLOOKUP(A2254,[1]DI!$A$4:$B$15000,2,FALSE),0)</f>
        <v>0</v>
      </c>
      <c r="E2254" s="60">
        <f t="shared" ca="1" si="533"/>
        <v>0</v>
      </c>
      <c r="F2254" s="62">
        <f t="shared" si="543"/>
        <v>1.3</v>
      </c>
      <c r="G2254" s="63">
        <f t="shared" ca="1" si="534"/>
        <v>1</v>
      </c>
      <c r="H2254" s="60">
        <f ca="1">TRUNC(PRODUCT(G$10:G2253),15)</f>
        <v>1.8527856008532699</v>
      </c>
      <c r="I2254" s="60">
        <f t="shared" si="535"/>
        <v>1</v>
      </c>
      <c r="J2254" s="60">
        <f t="shared" ca="1" si="536"/>
        <v>1.8527856</v>
      </c>
      <c r="K2254" s="60">
        <f t="shared" ca="1" si="537"/>
        <v>0.85278560000000003</v>
      </c>
      <c r="L2254" s="64">
        <f>IF(VLOOKUP(A2254,$U$12:$AD$125,8)=VLOOKUP(A2253,$U$12:$AD$125,8),0,VLOOKUP(A2254,U$12:$AD$125,8))</f>
        <v>0</v>
      </c>
      <c r="M2254" s="65">
        <f>IF(L2254&gt;0,VLOOKUP(L2254,T$12:$AC$125,7),0)</f>
        <v>0</v>
      </c>
      <c r="N2254" s="60">
        <f t="shared" si="538"/>
        <v>0</v>
      </c>
      <c r="O2254" s="60">
        <f t="shared" ca="1" si="539"/>
        <v>0.85278560000000003</v>
      </c>
      <c r="P2254" s="66" t="str">
        <f t="shared" si="540"/>
        <v>A+J=</v>
      </c>
      <c r="Q2254" s="67">
        <f t="shared" si="541"/>
        <v>45882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</row>
    <row r="2255" spans="1:147" x14ac:dyDescent="0.2">
      <c r="A2255" s="59">
        <f t="shared" si="542"/>
        <v>45621</v>
      </c>
      <c r="B2255" s="70">
        <f t="shared" ca="1" si="531"/>
        <v>1.8527856</v>
      </c>
      <c r="C2255" s="60">
        <f t="shared" si="532"/>
        <v>1</v>
      </c>
      <c r="D2255" s="61">
        <f ca="1">IF(A2255&lt;$B$1,VLOOKUP(A2255,[1]DI!$A$4:$B$15000,2,FALSE),0)</f>
        <v>0.1115</v>
      </c>
      <c r="E2255" s="60">
        <f t="shared" ca="1" si="533"/>
        <v>4.1957000000000002E-4</v>
      </c>
      <c r="F2255" s="62">
        <f t="shared" si="543"/>
        <v>1.3</v>
      </c>
      <c r="G2255" s="63">
        <f t="shared" ca="1" si="534"/>
        <v>1.0005454410000001</v>
      </c>
      <c r="H2255" s="60">
        <f ca="1">TRUNC(PRODUCT(G$10:G2254),15)</f>
        <v>1.8527856008532699</v>
      </c>
      <c r="I2255" s="60">
        <f t="shared" si="535"/>
        <v>1</v>
      </c>
      <c r="J2255" s="60">
        <f t="shared" ca="1" si="536"/>
        <v>1.8527856</v>
      </c>
      <c r="K2255" s="60">
        <f t="shared" ca="1" si="537"/>
        <v>0.85278560000000003</v>
      </c>
      <c r="L2255" s="64">
        <f>IF(VLOOKUP(A2255,$U$12:$AD$125,8)=VLOOKUP(A2254,$U$12:$AD$125,8),0,VLOOKUP(A2255,U$12:$AD$125,8))</f>
        <v>0</v>
      </c>
      <c r="M2255" s="65">
        <f>IF(L2255&gt;0,VLOOKUP(L2255,T$12:$AC$125,7),0)</f>
        <v>0</v>
      </c>
      <c r="N2255" s="60">
        <f t="shared" si="538"/>
        <v>0</v>
      </c>
      <c r="O2255" s="60">
        <f t="shared" ca="1" si="539"/>
        <v>0.85278560000000003</v>
      </c>
      <c r="P2255" s="66" t="str">
        <f t="shared" si="540"/>
        <v>A+J=</v>
      </c>
      <c r="Q2255" s="67">
        <f t="shared" si="541"/>
        <v>45882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</row>
    <row r="2256" spans="1:147" x14ac:dyDescent="0.2">
      <c r="A2256" s="59">
        <f t="shared" si="542"/>
        <v>45622</v>
      </c>
      <c r="B2256" s="70">
        <f t="shared" ca="1" si="531"/>
        <v>1.85379619</v>
      </c>
      <c r="C2256" s="60">
        <f t="shared" si="532"/>
        <v>1</v>
      </c>
      <c r="D2256" s="61">
        <f ca="1">IF(A2256&lt;$B$1,VLOOKUP(A2256,[1]DI!$A$4:$B$15000,2,FALSE),0)</f>
        <v>0.1115</v>
      </c>
      <c r="E2256" s="60">
        <f t="shared" ca="1" si="533"/>
        <v>4.1957000000000002E-4</v>
      </c>
      <c r="F2256" s="62">
        <f t="shared" si="543"/>
        <v>1.3</v>
      </c>
      <c r="G2256" s="63">
        <f t="shared" ca="1" si="534"/>
        <v>1.0005454410000001</v>
      </c>
      <c r="H2256" s="60">
        <f ca="1">TRUNC(PRODUCT(G$10:G2255),15)</f>
        <v>1.8537961860841901</v>
      </c>
      <c r="I2256" s="60">
        <f t="shared" si="535"/>
        <v>1</v>
      </c>
      <c r="J2256" s="60">
        <f t="shared" ca="1" si="536"/>
        <v>1.85379619</v>
      </c>
      <c r="K2256" s="60">
        <f t="shared" ca="1" si="537"/>
        <v>0.85379618999999995</v>
      </c>
      <c r="L2256" s="64">
        <f>IF(VLOOKUP(A2256,$U$12:$AD$125,8)=VLOOKUP(A2255,$U$12:$AD$125,8),0,VLOOKUP(A2256,U$12:$AD$125,8))</f>
        <v>0</v>
      </c>
      <c r="M2256" s="65">
        <f>IF(L2256&gt;0,VLOOKUP(L2256,T$12:$AC$125,7),0)</f>
        <v>0</v>
      </c>
      <c r="N2256" s="60">
        <f t="shared" si="538"/>
        <v>0</v>
      </c>
      <c r="O2256" s="60">
        <f t="shared" ca="1" si="539"/>
        <v>0.85379618999999995</v>
      </c>
      <c r="P2256" s="66" t="str">
        <f t="shared" si="540"/>
        <v>A+J=</v>
      </c>
      <c r="Q2256" s="67">
        <f t="shared" si="541"/>
        <v>45882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</row>
    <row r="2257" spans="1:147" x14ac:dyDescent="0.2">
      <c r="A2257" s="59">
        <f t="shared" si="542"/>
        <v>45623</v>
      </c>
      <c r="B2257" s="70">
        <f t="shared" ca="1" si="531"/>
        <v>1.8548073199999999</v>
      </c>
      <c r="C2257" s="60">
        <f t="shared" si="532"/>
        <v>1</v>
      </c>
      <c r="D2257" s="61">
        <f ca="1">IF(A2257&lt;$B$1,VLOOKUP(A2257,[1]DI!$A$4:$B$15000,2,FALSE),0)</f>
        <v>0.1115</v>
      </c>
      <c r="E2257" s="60">
        <f t="shared" ca="1" si="533"/>
        <v>4.1957000000000002E-4</v>
      </c>
      <c r="F2257" s="62">
        <f t="shared" si="543"/>
        <v>1.3</v>
      </c>
      <c r="G2257" s="63">
        <f t="shared" ca="1" si="534"/>
        <v>1.0005454410000001</v>
      </c>
      <c r="H2257" s="60">
        <f ca="1">TRUNC(PRODUCT(G$10:G2256),15)</f>
        <v>1.8548073225297199</v>
      </c>
      <c r="I2257" s="60">
        <f t="shared" si="535"/>
        <v>1</v>
      </c>
      <c r="J2257" s="60">
        <f t="shared" ca="1" si="536"/>
        <v>1.8548073199999999</v>
      </c>
      <c r="K2257" s="60">
        <f t="shared" ca="1" si="537"/>
        <v>0.85480732000000004</v>
      </c>
      <c r="L2257" s="64">
        <f>IF(VLOOKUP(A2257,$U$12:$AD$125,8)=VLOOKUP(A2256,$U$12:$AD$125,8),0,VLOOKUP(A2257,U$12:$AD$125,8))</f>
        <v>0</v>
      </c>
      <c r="M2257" s="65">
        <f>IF(L2257&gt;0,VLOOKUP(L2257,T$12:$AC$125,7),0)</f>
        <v>0</v>
      </c>
      <c r="N2257" s="60">
        <f t="shared" si="538"/>
        <v>0</v>
      </c>
      <c r="O2257" s="60">
        <f t="shared" ca="1" si="539"/>
        <v>0.85480732000000004</v>
      </c>
      <c r="P2257" s="66" t="str">
        <f t="shared" si="540"/>
        <v>A+J=</v>
      </c>
      <c r="Q2257" s="67">
        <f t="shared" si="541"/>
        <v>45882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</row>
    <row r="2258" spans="1:147" x14ac:dyDescent="0.2">
      <c r="A2258" s="59">
        <f t="shared" si="542"/>
        <v>45624</v>
      </c>
      <c r="B2258" s="70">
        <f t="shared" ca="1" si="531"/>
        <v>1.85581901</v>
      </c>
      <c r="C2258" s="60">
        <f t="shared" si="532"/>
        <v>1</v>
      </c>
      <c r="D2258" s="61">
        <f ca="1">IF(A2258&lt;$B$1,VLOOKUP(A2258,[1]DI!$A$4:$B$15000,2,FALSE),0)</f>
        <v>0.1115</v>
      </c>
      <c r="E2258" s="60">
        <f t="shared" ca="1" si="533"/>
        <v>4.1957000000000002E-4</v>
      </c>
      <c r="F2258" s="62">
        <f t="shared" si="543"/>
        <v>1.3</v>
      </c>
      <c r="G2258" s="63">
        <f t="shared" ca="1" si="534"/>
        <v>1.0005454410000001</v>
      </c>
      <c r="H2258" s="60">
        <f ca="1">TRUNC(PRODUCT(G$10:G2257),15)</f>
        <v>1.8558190104905301</v>
      </c>
      <c r="I2258" s="60">
        <f t="shared" si="535"/>
        <v>1</v>
      </c>
      <c r="J2258" s="60">
        <f t="shared" ca="1" si="536"/>
        <v>1.85581901</v>
      </c>
      <c r="K2258" s="60">
        <f t="shared" ca="1" si="537"/>
        <v>0.85581901000000005</v>
      </c>
      <c r="L2258" s="64">
        <f>IF(VLOOKUP(A2258,$U$12:$AD$125,8)=VLOOKUP(A2257,$U$12:$AD$125,8),0,VLOOKUP(A2258,U$12:$AD$125,8))</f>
        <v>0</v>
      </c>
      <c r="M2258" s="65">
        <f>IF(L2258&gt;0,VLOOKUP(L2258,T$12:$AC$125,7),0)</f>
        <v>0</v>
      </c>
      <c r="N2258" s="60">
        <f t="shared" si="538"/>
        <v>0</v>
      </c>
      <c r="O2258" s="60">
        <f t="shared" ca="1" si="539"/>
        <v>0.85581901000000005</v>
      </c>
      <c r="P2258" s="66" t="str">
        <f t="shared" si="540"/>
        <v>A+J=</v>
      </c>
      <c r="Q2258" s="67">
        <f t="shared" si="541"/>
        <v>45882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</row>
    <row r="2259" spans="1:147" x14ac:dyDescent="0.2">
      <c r="A2259" s="59">
        <f t="shared" si="542"/>
        <v>45625</v>
      </c>
      <c r="B2259" s="70">
        <f t="shared" ca="1" si="531"/>
        <v>1.8568312499999999</v>
      </c>
      <c r="C2259" s="60">
        <f t="shared" si="532"/>
        <v>1</v>
      </c>
      <c r="D2259" s="61">
        <f ca="1">IF(A2259&lt;$B$1,VLOOKUP(A2259,[1]DI!$A$4:$B$15000,2,FALSE),0)</f>
        <v>0.1115</v>
      </c>
      <c r="E2259" s="60">
        <f t="shared" ca="1" si="533"/>
        <v>4.1957000000000002E-4</v>
      </c>
      <c r="F2259" s="62">
        <f t="shared" si="543"/>
        <v>1.3</v>
      </c>
      <c r="G2259" s="63">
        <f t="shared" ca="1" si="534"/>
        <v>1.0005454410000001</v>
      </c>
      <c r="H2259" s="60">
        <f ca="1">TRUNC(PRODUCT(G$10:G2258),15)</f>
        <v>1.85683125026743</v>
      </c>
      <c r="I2259" s="60">
        <f t="shared" si="535"/>
        <v>1</v>
      </c>
      <c r="J2259" s="60">
        <f t="shared" ca="1" si="536"/>
        <v>1.8568312499999999</v>
      </c>
      <c r="K2259" s="60">
        <f t="shared" ca="1" si="537"/>
        <v>0.85683125000000004</v>
      </c>
      <c r="L2259" s="64">
        <f>IF(VLOOKUP(A2259,$U$12:$AD$125,8)=VLOOKUP(A2258,$U$12:$AD$125,8),0,VLOOKUP(A2259,U$12:$AD$125,8))</f>
        <v>0</v>
      </c>
      <c r="M2259" s="65">
        <f>IF(L2259&gt;0,VLOOKUP(L2259,T$12:$AC$125,7),0)</f>
        <v>0</v>
      </c>
      <c r="N2259" s="60">
        <f t="shared" si="538"/>
        <v>0</v>
      </c>
      <c r="O2259" s="60">
        <f t="shared" ca="1" si="539"/>
        <v>0.85683125000000004</v>
      </c>
      <c r="P2259" s="66" t="str">
        <f t="shared" si="540"/>
        <v>A+J=</v>
      </c>
      <c r="Q2259" s="67">
        <f t="shared" si="541"/>
        <v>45882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</row>
    <row r="2260" spans="1:147" x14ac:dyDescent="0.2">
      <c r="A2260" s="59">
        <f t="shared" si="542"/>
        <v>45626</v>
      </c>
      <c r="B2260" s="70">
        <f t="shared" ca="1" si="531"/>
        <v>1.85784404</v>
      </c>
      <c r="C2260" s="60">
        <f t="shared" si="532"/>
        <v>1</v>
      </c>
      <c r="D2260" s="61">
        <f ca="1">IF(A2260&lt;$B$1,VLOOKUP(A2260,[1]DI!$A$4:$B$15000,2,FALSE),0)</f>
        <v>0</v>
      </c>
      <c r="E2260" s="60">
        <f t="shared" ca="1" si="533"/>
        <v>0</v>
      </c>
      <c r="F2260" s="62">
        <f t="shared" si="543"/>
        <v>1.3</v>
      </c>
      <c r="G2260" s="63">
        <f t="shared" ca="1" si="534"/>
        <v>1</v>
      </c>
      <c r="H2260" s="60">
        <f ca="1">TRUNC(PRODUCT(G$10:G2259),15)</f>
        <v>1.85784404216141</v>
      </c>
      <c r="I2260" s="60">
        <f t="shared" si="535"/>
        <v>1</v>
      </c>
      <c r="J2260" s="60">
        <f t="shared" ca="1" si="536"/>
        <v>1.85784404</v>
      </c>
      <c r="K2260" s="60">
        <f t="shared" ca="1" si="537"/>
        <v>0.85784404000000003</v>
      </c>
      <c r="L2260" s="64">
        <f>IF(VLOOKUP(A2260,$U$12:$AD$125,8)=VLOOKUP(A2259,$U$12:$AD$125,8),0,VLOOKUP(A2260,U$12:$AD$125,8))</f>
        <v>0</v>
      </c>
      <c r="M2260" s="65">
        <f>IF(L2260&gt;0,VLOOKUP(L2260,T$12:$AC$125,7),0)</f>
        <v>0</v>
      </c>
      <c r="N2260" s="60">
        <f t="shared" si="538"/>
        <v>0</v>
      </c>
      <c r="O2260" s="60">
        <f t="shared" ca="1" si="539"/>
        <v>0.85784404000000003</v>
      </c>
      <c r="P2260" s="66" t="str">
        <f t="shared" si="540"/>
        <v>A+J=</v>
      </c>
      <c r="Q2260" s="67">
        <f t="shared" si="541"/>
        <v>45882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</row>
    <row r="2261" spans="1:147" x14ac:dyDescent="0.2">
      <c r="A2261" s="59">
        <f t="shared" si="542"/>
        <v>45627</v>
      </c>
      <c r="B2261" s="70">
        <f t="shared" ca="1" si="531"/>
        <v>1.85784404</v>
      </c>
      <c r="C2261" s="60">
        <f t="shared" si="532"/>
        <v>1</v>
      </c>
      <c r="D2261" s="61">
        <f ca="1">IF(A2261&lt;$B$1,VLOOKUP(A2261,[1]DI!$A$4:$B$15000,2,FALSE),0)</f>
        <v>0</v>
      </c>
      <c r="E2261" s="60">
        <f t="shared" ca="1" si="533"/>
        <v>0</v>
      </c>
      <c r="F2261" s="62">
        <f t="shared" si="543"/>
        <v>1.3</v>
      </c>
      <c r="G2261" s="63">
        <f t="shared" ca="1" si="534"/>
        <v>1</v>
      </c>
      <c r="H2261" s="60">
        <f ca="1">TRUNC(PRODUCT(G$10:G2260),15)</f>
        <v>1.85784404216141</v>
      </c>
      <c r="I2261" s="60">
        <f t="shared" si="535"/>
        <v>1</v>
      </c>
      <c r="J2261" s="60">
        <f t="shared" ca="1" si="536"/>
        <v>1.85784404</v>
      </c>
      <c r="K2261" s="60">
        <f t="shared" ca="1" si="537"/>
        <v>0.85784404000000003</v>
      </c>
      <c r="L2261" s="64">
        <f>IF(VLOOKUP(A2261,$U$12:$AD$125,8)=VLOOKUP(A2260,$U$12:$AD$125,8),0,VLOOKUP(A2261,U$12:$AD$125,8))</f>
        <v>0</v>
      </c>
      <c r="M2261" s="65">
        <f>IF(L2261&gt;0,VLOOKUP(L2261,T$12:$AC$125,7),0)</f>
        <v>0</v>
      </c>
      <c r="N2261" s="60">
        <f t="shared" si="538"/>
        <v>0</v>
      </c>
      <c r="O2261" s="60">
        <f t="shared" ca="1" si="539"/>
        <v>0.85784404000000003</v>
      </c>
      <c r="P2261" s="66" t="str">
        <f t="shared" si="540"/>
        <v>A+J=</v>
      </c>
      <c r="Q2261" s="67">
        <f t="shared" si="541"/>
        <v>45882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</row>
    <row r="2262" spans="1:147" x14ac:dyDescent="0.2">
      <c r="A2262" s="59">
        <f t="shared" si="542"/>
        <v>45628</v>
      </c>
      <c r="B2262" s="70">
        <f t="shared" ca="1" si="531"/>
        <v>1.85784404</v>
      </c>
      <c r="C2262" s="60">
        <f t="shared" si="532"/>
        <v>1</v>
      </c>
      <c r="D2262" s="61">
        <f ca="1">IF(A2262&lt;$B$1,VLOOKUP(A2262,[1]DI!$A$4:$B$15000,2,FALSE),0)</f>
        <v>0.1115</v>
      </c>
      <c r="E2262" s="60">
        <f t="shared" ca="1" si="533"/>
        <v>4.1957000000000002E-4</v>
      </c>
      <c r="F2262" s="62">
        <f t="shared" si="543"/>
        <v>1.3</v>
      </c>
      <c r="G2262" s="63">
        <f t="shared" ca="1" si="534"/>
        <v>1.0005454410000001</v>
      </c>
      <c r="H2262" s="60">
        <f ca="1">TRUNC(PRODUCT(G$10:G2261),15)</f>
        <v>1.85784404216141</v>
      </c>
      <c r="I2262" s="60">
        <f t="shared" si="535"/>
        <v>1</v>
      </c>
      <c r="J2262" s="60">
        <f t="shared" ca="1" si="536"/>
        <v>1.85784404</v>
      </c>
      <c r="K2262" s="60">
        <f t="shared" ca="1" si="537"/>
        <v>0.85784404000000003</v>
      </c>
      <c r="L2262" s="64">
        <f>IF(VLOOKUP(A2262,$U$12:$AD$125,8)=VLOOKUP(A2261,$U$12:$AD$125,8),0,VLOOKUP(A2262,U$12:$AD$125,8))</f>
        <v>0</v>
      </c>
      <c r="M2262" s="65">
        <f>IF(L2262&gt;0,VLOOKUP(L2262,T$12:$AC$125,7),0)</f>
        <v>0</v>
      </c>
      <c r="N2262" s="60">
        <f t="shared" si="538"/>
        <v>0</v>
      </c>
      <c r="O2262" s="60">
        <f t="shared" ca="1" si="539"/>
        <v>0.85784404000000003</v>
      </c>
      <c r="P2262" s="66" t="str">
        <f t="shared" si="540"/>
        <v>A+J=</v>
      </c>
      <c r="Q2262" s="67">
        <f t="shared" si="541"/>
        <v>45882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</row>
    <row r="2263" spans="1:147" x14ac:dyDescent="0.2">
      <c r="A2263" s="59">
        <f t="shared" si="542"/>
        <v>45629</v>
      </c>
      <c r="B2263" s="70">
        <f t="shared" ca="1" si="531"/>
        <v>1.8588573900000001</v>
      </c>
      <c r="C2263" s="60">
        <f t="shared" si="532"/>
        <v>1</v>
      </c>
      <c r="D2263" s="61">
        <f ca="1">IF(A2263&lt;$B$1,VLOOKUP(A2263,[1]DI!$A$4:$B$15000,2,FALSE),0)</f>
        <v>0.1115</v>
      </c>
      <c r="E2263" s="60">
        <f t="shared" ca="1" si="533"/>
        <v>4.1957000000000002E-4</v>
      </c>
      <c r="F2263" s="62">
        <f t="shared" si="543"/>
        <v>1.3</v>
      </c>
      <c r="G2263" s="63">
        <f t="shared" ca="1" si="534"/>
        <v>1.0005454410000001</v>
      </c>
      <c r="H2263" s="60">
        <f ca="1">TRUNC(PRODUCT(G$10:G2262),15)</f>
        <v>1.85885738647361</v>
      </c>
      <c r="I2263" s="60">
        <f t="shared" si="535"/>
        <v>1</v>
      </c>
      <c r="J2263" s="60">
        <f t="shared" ca="1" si="536"/>
        <v>1.8588573900000001</v>
      </c>
      <c r="K2263" s="60">
        <f t="shared" ca="1" si="537"/>
        <v>0.85885739000000005</v>
      </c>
      <c r="L2263" s="64">
        <f>IF(VLOOKUP(A2263,$U$12:$AD$125,8)=VLOOKUP(A2262,$U$12:$AD$125,8),0,VLOOKUP(A2263,U$12:$AD$125,8))</f>
        <v>0</v>
      </c>
      <c r="M2263" s="65">
        <f>IF(L2263&gt;0,VLOOKUP(L2263,T$12:$AC$125,7),0)</f>
        <v>0</v>
      </c>
      <c r="N2263" s="60">
        <f t="shared" si="538"/>
        <v>0</v>
      </c>
      <c r="O2263" s="60">
        <f t="shared" ca="1" si="539"/>
        <v>0.85885739000000005</v>
      </c>
      <c r="P2263" s="66" t="str">
        <f t="shared" si="540"/>
        <v>A+J=</v>
      </c>
      <c r="Q2263" s="67">
        <f t="shared" si="541"/>
        <v>45882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</row>
    <row r="2264" spans="1:147" x14ac:dyDescent="0.2">
      <c r="A2264" s="59">
        <f t="shared" si="542"/>
        <v>45630</v>
      </c>
      <c r="B2264" s="70">
        <f t="shared" ca="1" si="531"/>
        <v>1.8598712800000001</v>
      </c>
      <c r="C2264" s="60">
        <f t="shared" si="532"/>
        <v>1</v>
      </c>
      <c r="D2264" s="61">
        <f ca="1">IF(A2264&lt;$B$1,VLOOKUP(A2264,[1]DI!$A$4:$B$15000,2,FALSE),0)</f>
        <v>0.1115</v>
      </c>
      <c r="E2264" s="60">
        <f t="shared" ca="1" si="533"/>
        <v>4.1957000000000002E-4</v>
      </c>
      <c r="F2264" s="62">
        <f t="shared" si="543"/>
        <v>1.3</v>
      </c>
      <c r="G2264" s="63">
        <f t="shared" ca="1" si="534"/>
        <v>1.0005454410000001</v>
      </c>
      <c r="H2264" s="60">
        <f ca="1">TRUNC(PRODUCT(G$10:G2263),15)</f>
        <v>1.8598712835053499</v>
      </c>
      <c r="I2264" s="60">
        <f t="shared" si="535"/>
        <v>1</v>
      </c>
      <c r="J2264" s="60">
        <f t="shared" ca="1" si="536"/>
        <v>1.8598712799999999</v>
      </c>
      <c r="K2264" s="60">
        <f t="shared" ca="1" si="537"/>
        <v>0.85987128000000002</v>
      </c>
      <c r="L2264" s="64">
        <f>IF(VLOOKUP(A2264,$U$12:$AD$125,8)=VLOOKUP(A2263,$U$12:$AD$125,8),0,VLOOKUP(A2264,U$12:$AD$125,8))</f>
        <v>0</v>
      </c>
      <c r="M2264" s="65">
        <f>IF(L2264&gt;0,VLOOKUP(L2264,T$12:$AC$125,7),0)</f>
        <v>0</v>
      </c>
      <c r="N2264" s="60">
        <f t="shared" si="538"/>
        <v>0</v>
      </c>
      <c r="O2264" s="60">
        <f t="shared" ca="1" si="539"/>
        <v>0.85987128000000002</v>
      </c>
      <c r="P2264" s="66" t="str">
        <f t="shared" si="540"/>
        <v>A+J=</v>
      </c>
      <c r="Q2264" s="67">
        <f t="shared" si="541"/>
        <v>45882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</row>
    <row r="2265" spans="1:147" x14ac:dyDescent="0.2">
      <c r="A2265" s="59">
        <f t="shared" si="542"/>
        <v>45631</v>
      </c>
      <c r="B2265" s="70">
        <f t="shared" ca="1" si="531"/>
        <v>1.8608857300000001</v>
      </c>
      <c r="C2265" s="60">
        <f t="shared" si="532"/>
        <v>1</v>
      </c>
      <c r="D2265" s="61">
        <f ca="1">IF(A2265&lt;$B$1,VLOOKUP(A2265,[1]DI!$A$4:$B$15000,2,FALSE),0)</f>
        <v>0.1115</v>
      </c>
      <c r="E2265" s="60">
        <f t="shared" ca="1" si="533"/>
        <v>4.1957000000000002E-4</v>
      </c>
      <c r="F2265" s="62">
        <f t="shared" si="543"/>
        <v>1.3</v>
      </c>
      <c r="G2265" s="63">
        <f t="shared" ca="1" si="534"/>
        <v>1.0005454410000001</v>
      </c>
      <c r="H2265" s="60">
        <f ca="1">TRUNC(PRODUCT(G$10:G2264),15)</f>
        <v>1.8608857335580899</v>
      </c>
      <c r="I2265" s="60">
        <f t="shared" si="535"/>
        <v>1</v>
      </c>
      <c r="J2265" s="60">
        <f t="shared" ca="1" si="536"/>
        <v>1.8608857299999999</v>
      </c>
      <c r="K2265" s="60">
        <f t="shared" ca="1" si="537"/>
        <v>0.86088573000000002</v>
      </c>
      <c r="L2265" s="64">
        <f>IF(VLOOKUP(A2265,$U$12:$AD$125,8)=VLOOKUP(A2264,$U$12:$AD$125,8),0,VLOOKUP(A2265,U$12:$AD$125,8))</f>
        <v>0</v>
      </c>
      <c r="M2265" s="65">
        <f>IF(L2265&gt;0,VLOOKUP(L2265,T$12:$AC$125,7),0)</f>
        <v>0</v>
      </c>
      <c r="N2265" s="60">
        <f t="shared" si="538"/>
        <v>0</v>
      </c>
      <c r="O2265" s="60">
        <f t="shared" ca="1" si="539"/>
        <v>0.86088573000000002</v>
      </c>
      <c r="P2265" s="66" t="str">
        <f t="shared" si="540"/>
        <v>A+J=</v>
      </c>
      <c r="Q2265" s="67">
        <f t="shared" si="541"/>
        <v>45882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</row>
    <row r="2266" spans="1:147" x14ac:dyDescent="0.2">
      <c r="A2266" s="59">
        <f t="shared" si="542"/>
        <v>45632</v>
      </c>
      <c r="B2266" s="70">
        <f t="shared" ca="1" si="531"/>
        <v>1.8619007400000001</v>
      </c>
      <c r="C2266" s="60">
        <f t="shared" si="532"/>
        <v>1</v>
      </c>
      <c r="D2266" s="61">
        <f ca="1">IF(A2266&lt;$B$1,VLOOKUP(A2266,[1]DI!$A$4:$B$15000,2,FALSE),0)</f>
        <v>0.1115</v>
      </c>
      <c r="E2266" s="60">
        <f t="shared" ca="1" si="533"/>
        <v>4.1957000000000002E-4</v>
      </c>
      <c r="F2266" s="62">
        <f t="shared" si="543"/>
        <v>1.3</v>
      </c>
      <c r="G2266" s="63">
        <f t="shared" ca="1" si="534"/>
        <v>1.0005454410000001</v>
      </c>
      <c r="H2266" s="60">
        <f ca="1">TRUNC(PRODUCT(G$10:G2265),15)</f>
        <v>1.8619007369334899</v>
      </c>
      <c r="I2266" s="60">
        <f t="shared" si="535"/>
        <v>1</v>
      </c>
      <c r="J2266" s="60">
        <f t="shared" ca="1" si="536"/>
        <v>1.8619007400000001</v>
      </c>
      <c r="K2266" s="60">
        <f t="shared" ca="1" si="537"/>
        <v>0.86190074000000005</v>
      </c>
      <c r="L2266" s="64">
        <f>IF(VLOOKUP(A2266,$U$12:$AD$125,8)=VLOOKUP(A2265,$U$12:$AD$125,8),0,VLOOKUP(A2266,U$12:$AD$125,8))</f>
        <v>0</v>
      </c>
      <c r="M2266" s="65">
        <f>IF(L2266&gt;0,VLOOKUP(L2266,T$12:$AC$125,7),0)</f>
        <v>0</v>
      </c>
      <c r="N2266" s="60">
        <f t="shared" si="538"/>
        <v>0</v>
      </c>
      <c r="O2266" s="60">
        <f t="shared" ca="1" si="539"/>
        <v>0.86190074000000005</v>
      </c>
      <c r="P2266" s="66" t="str">
        <f t="shared" si="540"/>
        <v>A+J=</v>
      </c>
      <c r="Q2266" s="67">
        <f t="shared" si="541"/>
        <v>45882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</row>
    <row r="2267" spans="1:147" x14ac:dyDescent="0.2">
      <c r="A2267" s="59">
        <f t="shared" si="542"/>
        <v>45633</v>
      </c>
      <c r="B2267" s="70">
        <f t="shared" ca="1" si="531"/>
        <v>1.86291629</v>
      </c>
      <c r="C2267" s="60">
        <f t="shared" si="532"/>
        <v>1</v>
      </c>
      <c r="D2267" s="61">
        <f ca="1">IF(A2267&lt;$B$1,VLOOKUP(A2267,[1]DI!$A$4:$B$15000,2,FALSE),0)</f>
        <v>0</v>
      </c>
      <c r="E2267" s="60">
        <f t="shared" ca="1" si="533"/>
        <v>0</v>
      </c>
      <c r="F2267" s="62">
        <f t="shared" si="543"/>
        <v>1.3</v>
      </c>
      <c r="G2267" s="63">
        <f t="shared" ca="1" si="534"/>
        <v>1</v>
      </c>
      <c r="H2267" s="60">
        <f ca="1">TRUNC(PRODUCT(G$10:G2266),15)</f>
        <v>1.8629162939333499</v>
      </c>
      <c r="I2267" s="60">
        <f t="shared" si="535"/>
        <v>1</v>
      </c>
      <c r="J2267" s="60">
        <f t="shared" ca="1" si="536"/>
        <v>1.86291629</v>
      </c>
      <c r="K2267" s="60">
        <f t="shared" ca="1" si="537"/>
        <v>0.86291629000000003</v>
      </c>
      <c r="L2267" s="64">
        <f>IF(VLOOKUP(A2267,$U$12:$AD$125,8)=VLOOKUP(A2266,$U$12:$AD$125,8),0,VLOOKUP(A2267,U$12:$AD$125,8))</f>
        <v>0</v>
      </c>
      <c r="M2267" s="65">
        <f>IF(L2267&gt;0,VLOOKUP(L2267,T$12:$AC$125,7),0)</f>
        <v>0</v>
      </c>
      <c r="N2267" s="60">
        <f t="shared" si="538"/>
        <v>0</v>
      </c>
      <c r="O2267" s="60">
        <f t="shared" ca="1" si="539"/>
        <v>0.86291629000000003</v>
      </c>
      <c r="P2267" s="66" t="str">
        <f t="shared" si="540"/>
        <v>A+J=</v>
      </c>
      <c r="Q2267" s="67">
        <f t="shared" si="541"/>
        <v>45882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</row>
    <row r="2268" spans="1:147" x14ac:dyDescent="0.2">
      <c r="A2268" s="59">
        <f t="shared" si="542"/>
        <v>45634</v>
      </c>
      <c r="B2268" s="70">
        <f t="shared" ca="1" si="531"/>
        <v>1.86291629</v>
      </c>
      <c r="C2268" s="60">
        <f t="shared" si="532"/>
        <v>1</v>
      </c>
      <c r="D2268" s="61">
        <f ca="1">IF(A2268&lt;$B$1,VLOOKUP(A2268,[1]DI!$A$4:$B$15000,2,FALSE),0)</f>
        <v>0</v>
      </c>
      <c r="E2268" s="60">
        <f t="shared" ca="1" si="533"/>
        <v>0</v>
      </c>
      <c r="F2268" s="62">
        <f t="shared" si="543"/>
        <v>1.3</v>
      </c>
      <c r="G2268" s="63">
        <f t="shared" ca="1" si="534"/>
        <v>1</v>
      </c>
      <c r="H2268" s="60">
        <f ca="1">TRUNC(PRODUCT(G$10:G2267),15)</f>
        <v>1.8629162939333499</v>
      </c>
      <c r="I2268" s="60">
        <f t="shared" si="535"/>
        <v>1</v>
      </c>
      <c r="J2268" s="60">
        <f t="shared" ca="1" si="536"/>
        <v>1.86291629</v>
      </c>
      <c r="K2268" s="60">
        <f t="shared" ca="1" si="537"/>
        <v>0.86291629000000003</v>
      </c>
      <c r="L2268" s="64">
        <f>IF(VLOOKUP(A2268,$U$12:$AD$125,8)=VLOOKUP(A2267,$U$12:$AD$125,8),0,VLOOKUP(A2268,U$12:$AD$125,8))</f>
        <v>0</v>
      </c>
      <c r="M2268" s="65">
        <f>IF(L2268&gt;0,VLOOKUP(L2268,T$12:$AC$125,7),0)</f>
        <v>0</v>
      </c>
      <c r="N2268" s="60">
        <f t="shared" si="538"/>
        <v>0</v>
      </c>
      <c r="O2268" s="60">
        <f t="shared" ca="1" si="539"/>
        <v>0.86291629000000003</v>
      </c>
      <c r="P2268" s="66" t="str">
        <f t="shared" si="540"/>
        <v>A+J=</v>
      </c>
      <c r="Q2268" s="67">
        <f t="shared" si="541"/>
        <v>45882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</row>
    <row r="2269" spans="1:147" x14ac:dyDescent="0.2">
      <c r="A2269" s="59">
        <f t="shared" si="542"/>
        <v>45635</v>
      </c>
      <c r="B2269" s="70">
        <f t="shared" ca="1" si="531"/>
        <v>1.86291629</v>
      </c>
      <c r="C2269" s="60">
        <f t="shared" si="532"/>
        <v>1</v>
      </c>
      <c r="D2269" s="61">
        <f ca="1">IF(A2269&lt;$B$1,VLOOKUP(A2269,[1]DI!$A$4:$B$15000,2,FALSE),0)</f>
        <v>0.1115</v>
      </c>
      <c r="E2269" s="60">
        <f t="shared" ca="1" si="533"/>
        <v>4.1957000000000002E-4</v>
      </c>
      <c r="F2269" s="62">
        <f t="shared" si="543"/>
        <v>1.3</v>
      </c>
      <c r="G2269" s="63">
        <f t="shared" ca="1" si="534"/>
        <v>1.0005454410000001</v>
      </c>
      <c r="H2269" s="60">
        <f ca="1">TRUNC(PRODUCT(G$10:G2268),15)</f>
        <v>1.8629162939333499</v>
      </c>
      <c r="I2269" s="60">
        <f t="shared" si="535"/>
        <v>1</v>
      </c>
      <c r="J2269" s="60">
        <f t="shared" ca="1" si="536"/>
        <v>1.86291629</v>
      </c>
      <c r="K2269" s="60">
        <f t="shared" ca="1" si="537"/>
        <v>0.86291629000000003</v>
      </c>
      <c r="L2269" s="64">
        <f>IF(VLOOKUP(A2269,$U$12:$AD$125,8)=VLOOKUP(A2268,$U$12:$AD$125,8),0,VLOOKUP(A2269,U$12:$AD$125,8))</f>
        <v>0</v>
      </c>
      <c r="M2269" s="65">
        <f>IF(L2269&gt;0,VLOOKUP(L2269,T$12:$AC$125,7),0)</f>
        <v>0</v>
      </c>
      <c r="N2269" s="60">
        <f t="shared" si="538"/>
        <v>0</v>
      </c>
      <c r="O2269" s="60">
        <f t="shared" ca="1" si="539"/>
        <v>0.86291629000000003</v>
      </c>
      <c r="P2269" s="66" t="str">
        <f t="shared" si="540"/>
        <v>A+J=</v>
      </c>
      <c r="Q2269" s="67">
        <f t="shared" si="541"/>
        <v>45882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</row>
    <row r="2270" spans="1:147" x14ac:dyDescent="0.2">
      <c r="A2270" s="59">
        <f t="shared" si="542"/>
        <v>45636</v>
      </c>
      <c r="B2270" s="70">
        <f t="shared" ca="1" si="531"/>
        <v>1.8639323999999999</v>
      </c>
      <c r="C2270" s="60">
        <f t="shared" si="532"/>
        <v>1</v>
      </c>
      <c r="D2270" s="61">
        <f ca="1">IF(A2270&lt;$B$1,VLOOKUP(A2270,[1]DI!$A$4:$B$15000,2,FALSE),0)</f>
        <v>0.1115</v>
      </c>
      <c r="E2270" s="60">
        <f t="shared" ca="1" si="533"/>
        <v>4.1957000000000002E-4</v>
      </c>
      <c r="F2270" s="62">
        <f t="shared" si="543"/>
        <v>1.3</v>
      </c>
      <c r="G2270" s="63">
        <f t="shared" ca="1" si="534"/>
        <v>1.0005454410000001</v>
      </c>
      <c r="H2270" s="60">
        <f ca="1">TRUNC(PRODUCT(G$10:G2269),15)</f>
        <v>1.86393240485962</v>
      </c>
      <c r="I2270" s="60">
        <f t="shared" si="535"/>
        <v>1</v>
      </c>
      <c r="J2270" s="60">
        <f t="shared" ca="1" si="536"/>
        <v>1.8639323999999999</v>
      </c>
      <c r="K2270" s="60">
        <f t="shared" ca="1" si="537"/>
        <v>0.86393240000000004</v>
      </c>
      <c r="L2270" s="64">
        <f>IF(VLOOKUP(A2270,$U$12:$AD$125,8)=VLOOKUP(A2269,$U$12:$AD$125,8),0,VLOOKUP(A2270,U$12:$AD$125,8))</f>
        <v>0</v>
      </c>
      <c r="M2270" s="65">
        <f>IF(L2270&gt;0,VLOOKUP(L2270,T$12:$AC$125,7),0)</f>
        <v>0</v>
      </c>
      <c r="N2270" s="60">
        <f t="shared" si="538"/>
        <v>0</v>
      </c>
      <c r="O2270" s="60">
        <f t="shared" ca="1" si="539"/>
        <v>0.86393240000000004</v>
      </c>
      <c r="P2270" s="66" t="str">
        <f t="shared" si="540"/>
        <v>A+J=</v>
      </c>
      <c r="Q2270" s="67">
        <f t="shared" si="541"/>
        <v>45882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</row>
    <row r="2271" spans="1:147" x14ac:dyDescent="0.2">
      <c r="A2271" s="59">
        <f t="shared" si="542"/>
        <v>45637</v>
      </c>
      <c r="B2271" s="70">
        <f t="shared" ca="1" si="531"/>
        <v>1.86494907</v>
      </c>
      <c r="C2271" s="60">
        <f t="shared" si="532"/>
        <v>1</v>
      </c>
      <c r="D2271" s="61">
        <f ca="1">IF(A2271&lt;$B$1,VLOOKUP(A2271,[1]DI!$A$4:$B$15000,2,FALSE),0)</f>
        <v>0.1115</v>
      </c>
      <c r="E2271" s="60">
        <f t="shared" ca="1" si="533"/>
        <v>4.1957000000000002E-4</v>
      </c>
      <c r="F2271" s="62">
        <f t="shared" si="543"/>
        <v>1.3</v>
      </c>
      <c r="G2271" s="63">
        <f t="shared" ca="1" si="534"/>
        <v>1.0005454410000001</v>
      </c>
      <c r="H2271" s="60">
        <f ca="1">TRUNC(PRODUCT(G$10:G2270),15)</f>
        <v>1.86494907001446</v>
      </c>
      <c r="I2271" s="60">
        <f t="shared" si="535"/>
        <v>1</v>
      </c>
      <c r="J2271" s="60">
        <f t="shared" ca="1" si="536"/>
        <v>1.86494907</v>
      </c>
      <c r="K2271" s="60">
        <f t="shared" ca="1" si="537"/>
        <v>0.86494906999999999</v>
      </c>
      <c r="L2271" s="64">
        <f>IF(VLOOKUP(A2271,$U$12:$AD$125,8)=VLOOKUP(A2270,$U$12:$AD$125,8),0,VLOOKUP(A2271,U$12:$AD$125,8))</f>
        <v>0</v>
      </c>
      <c r="M2271" s="65">
        <f>IF(L2271&gt;0,VLOOKUP(L2271,T$12:$AC$125,7),0)</f>
        <v>0</v>
      </c>
      <c r="N2271" s="60">
        <f t="shared" si="538"/>
        <v>0</v>
      </c>
      <c r="O2271" s="60">
        <f t="shared" ca="1" si="539"/>
        <v>0.86494906999999999</v>
      </c>
      <c r="P2271" s="66" t="str">
        <f t="shared" si="540"/>
        <v>A+J=</v>
      </c>
      <c r="Q2271" s="67">
        <f t="shared" si="541"/>
        <v>45882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</row>
    <row r="2272" spans="1:147" x14ac:dyDescent="0.2">
      <c r="A2272" s="59">
        <f t="shared" si="542"/>
        <v>45638</v>
      </c>
      <c r="B2272" s="70">
        <f t="shared" ca="1" si="531"/>
        <v>1.86596629</v>
      </c>
      <c r="C2272" s="60">
        <f t="shared" si="532"/>
        <v>1</v>
      </c>
      <c r="D2272" s="61">
        <f ca="1">IF(A2272&lt;$B$1,VLOOKUP(A2272,[1]DI!$A$4:$B$15000,2,FALSE),0)</f>
        <v>0.1215</v>
      </c>
      <c r="E2272" s="60">
        <f t="shared" ca="1" si="533"/>
        <v>4.5512999999999999E-4</v>
      </c>
      <c r="F2272" s="62">
        <f t="shared" si="543"/>
        <v>1.3</v>
      </c>
      <c r="G2272" s="63">
        <f t="shared" ca="1" si="534"/>
        <v>1.0005916690000001</v>
      </c>
      <c r="H2272" s="60">
        <f ca="1">TRUNC(PRODUCT(G$10:G2271),15)</f>
        <v>1.8659662897001601</v>
      </c>
      <c r="I2272" s="60">
        <f t="shared" si="535"/>
        <v>1</v>
      </c>
      <c r="J2272" s="60">
        <f t="shared" ca="1" si="536"/>
        <v>1.86596629</v>
      </c>
      <c r="K2272" s="60">
        <f t="shared" ca="1" si="537"/>
        <v>0.86596629000000003</v>
      </c>
      <c r="L2272" s="64">
        <f>IF(VLOOKUP(A2272,$U$12:$AD$125,8)=VLOOKUP(A2271,$U$12:$AD$125,8),0,VLOOKUP(A2272,U$12:$AD$125,8))</f>
        <v>0</v>
      </c>
      <c r="M2272" s="65">
        <f>IF(L2272&gt;0,VLOOKUP(L2272,T$12:$AC$125,7),0)</f>
        <v>0</v>
      </c>
      <c r="N2272" s="60">
        <f t="shared" si="538"/>
        <v>0</v>
      </c>
      <c r="O2272" s="60">
        <f t="shared" ca="1" si="539"/>
        <v>0.86596629000000003</v>
      </c>
      <c r="P2272" s="66" t="str">
        <f t="shared" si="540"/>
        <v>A+J=</v>
      </c>
      <c r="Q2272" s="67">
        <f t="shared" si="541"/>
        <v>45882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</row>
    <row r="2273" spans="1:147" x14ac:dyDescent="0.2">
      <c r="A2273" s="59">
        <f t="shared" si="542"/>
        <v>45639</v>
      </c>
      <c r="B2273" s="70">
        <f t="shared" ca="1" si="531"/>
        <v>1.8670703199999998</v>
      </c>
      <c r="C2273" s="60">
        <f t="shared" si="532"/>
        <v>1</v>
      </c>
      <c r="D2273" s="61">
        <f ca="1">IF(A2273&lt;$B$1,VLOOKUP(A2273,[1]DI!$A$4:$B$15000,2,FALSE),0)</f>
        <v>0.1215</v>
      </c>
      <c r="E2273" s="60">
        <f t="shared" ca="1" si="533"/>
        <v>4.5512999999999999E-4</v>
      </c>
      <c r="F2273" s="62">
        <f t="shared" si="543"/>
        <v>1.3</v>
      </c>
      <c r="G2273" s="63">
        <f t="shared" ca="1" si="534"/>
        <v>1.0005916690000001</v>
      </c>
      <c r="H2273" s="60">
        <f ca="1">TRUNC(PRODUCT(G$10:G2272),15)</f>
        <v>1.86707032410882</v>
      </c>
      <c r="I2273" s="60">
        <f t="shared" si="535"/>
        <v>1</v>
      </c>
      <c r="J2273" s="60">
        <f t="shared" ca="1" si="536"/>
        <v>1.8670703200000001</v>
      </c>
      <c r="K2273" s="60">
        <f t="shared" ca="1" si="537"/>
        <v>0.86707031999999995</v>
      </c>
      <c r="L2273" s="64">
        <f>IF(VLOOKUP(A2273,$U$12:$AD$125,8)=VLOOKUP(A2272,$U$12:$AD$125,8),0,VLOOKUP(A2273,U$12:$AD$125,8))</f>
        <v>0</v>
      </c>
      <c r="M2273" s="65">
        <f>IF(L2273&gt;0,VLOOKUP(L2273,T$12:$AC$125,7),0)</f>
        <v>0</v>
      </c>
      <c r="N2273" s="60">
        <f t="shared" si="538"/>
        <v>0</v>
      </c>
      <c r="O2273" s="60">
        <f t="shared" ca="1" si="539"/>
        <v>0.86707031999999995</v>
      </c>
      <c r="P2273" s="66" t="str">
        <f t="shared" si="540"/>
        <v>A+J=</v>
      </c>
      <c r="Q2273" s="67">
        <f t="shared" si="541"/>
        <v>45882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</row>
    <row r="2274" spans="1:147" x14ac:dyDescent="0.2">
      <c r="A2274" s="59">
        <f t="shared" si="542"/>
        <v>45640</v>
      </c>
      <c r="B2274" s="70">
        <f t="shared" ca="1" si="531"/>
        <v>1.8681750099999999</v>
      </c>
      <c r="C2274" s="60">
        <f t="shared" si="532"/>
        <v>1</v>
      </c>
      <c r="D2274" s="61">
        <f ca="1">IF(A2274&lt;$B$1,VLOOKUP(A2274,[1]DI!$A$4:$B$15000,2,FALSE),0)</f>
        <v>0</v>
      </c>
      <c r="E2274" s="60">
        <f t="shared" ca="1" si="533"/>
        <v>0</v>
      </c>
      <c r="F2274" s="62">
        <f t="shared" si="543"/>
        <v>1.3</v>
      </c>
      <c r="G2274" s="63">
        <f t="shared" ca="1" si="534"/>
        <v>1</v>
      </c>
      <c r="H2274" s="60">
        <f ca="1">TRUNC(PRODUCT(G$10:G2273),15)</f>
        <v>1.8681750117404201</v>
      </c>
      <c r="I2274" s="60">
        <f t="shared" si="535"/>
        <v>1</v>
      </c>
      <c r="J2274" s="60">
        <f t="shared" ca="1" si="536"/>
        <v>1.8681750100000001</v>
      </c>
      <c r="K2274" s="60">
        <f t="shared" ca="1" si="537"/>
        <v>0.86817500999999997</v>
      </c>
      <c r="L2274" s="64">
        <f>IF(VLOOKUP(A2274,$U$12:$AD$125,8)=VLOOKUP(A2273,$U$12:$AD$125,8),0,VLOOKUP(A2274,U$12:$AD$125,8))</f>
        <v>0</v>
      </c>
      <c r="M2274" s="65">
        <f>IF(L2274&gt;0,VLOOKUP(L2274,T$12:$AC$125,7),0)</f>
        <v>0</v>
      </c>
      <c r="N2274" s="60">
        <f t="shared" si="538"/>
        <v>0</v>
      </c>
      <c r="O2274" s="60">
        <f t="shared" ca="1" si="539"/>
        <v>0.86817500999999997</v>
      </c>
      <c r="P2274" s="66" t="str">
        <f t="shared" si="540"/>
        <v>A+J=</v>
      </c>
      <c r="Q2274" s="67">
        <f t="shared" si="541"/>
        <v>45882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</row>
    <row r="2275" spans="1:147" x14ac:dyDescent="0.2">
      <c r="A2275" s="59">
        <f t="shared" si="542"/>
        <v>45641</v>
      </c>
      <c r="B2275" s="70">
        <f t="shared" ca="1" si="531"/>
        <v>1.8681750099999999</v>
      </c>
      <c r="C2275" s="60">
        <f t="shared" si="532"/>
        <v>1</v>
      </c>
      <c r="D2275" s="61">
        <f ca="1">IF(A2275&lt;$B$1,VLOOKUP(A2275,[1]DI!$A$4:$B$15000,2,FALSE),0)</f>
        <v>0</v>
      </c>
      <c r="E2275" s="60">
        <f t="shared" ca="1" si="533"/>
        <v>0</v>
      </c>
      <c r="F2275" s="62">
        <f t="shared" si="543"/>
        <v>1.3</v>
      </c>
      <c r="G2275" s="63">
        <f t="shared" ca="1" si="534"/>
        <v>1</v>
      </c>
      <c r="H2275" s="60">
        <f ca="1">TRUNC(PRODUCT(G$10:G2274),15)</f>
        <v>1.8681750117404201</v>
      </c>
      <c r="I2275" s="60">
        <f t="shared" si="535"/>
        <v>1</v>
      </c>
      <c r="J2275" s="60">
        <f t="shared" ca="1" si="536"/>
        <v>1.8681750100000001</v>
      </c>
      <c r="K2275" s="60">
        <f t="shared" ca="1" si="537"/>
        <v>0.86817500999999997</v>
      </c>
      <c r="L2275" s="64">
        <f>IF(VLOOKUP(A2275,$U$12:$AD$125,8)=VLOOKUP(A2274,$U$12:$AD$125,8),0,VLOOKUP(A2275,U$12:$AD$125,8))</f>
        <v>0</v>
      </c>
      <c r="M2275" s="65">
        <f>IF(L2275&gt;0,VLOOKUP(L2275,T$12:$AC$125,7),0)</f>
        <v>0</v>
      </c>
      <c r="N2275" s="60">
        <f t="shared" si="538"/>
        <v>0</v>
      </c>
      <c r="O2275" s="60">
        <f t="shared" ca="1" si="539"/>
        <v>0.86817500999999997</v>
      </c>
      <c r="P2275" s="66" t="str">
        <f t="shared" si="540"/>
        <v>A+J=</v>
      </c>
      <c r="Q2275" s="67">
        <f t="shared" si="541"/>
        <v>45882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</row>
    <row r="2276" spans="1:147" x14ac:dyDescent="0.2">
      <c r="A2276" s="59">
        <f t="shared" si="542"/>
        <v>45642</v>
      </c>
      <c r="B2276" s="70">
        <f t="shared" ca="1" si="531"/>
        <v>1.8681750099999999</v>
      </c>
      <c r="C2276" s="60">
        <f t="shared" si="532"/>
        <v>1</v>
      </c>
      <c r="D2276" s="61">
        <f ca="1">IF(A2276&lt;$B$1,VLOOKUP(A2276,[1]DI!$A$4:$B$15000,2,FALSE),0)</f>
        <v>0.1215</v>
      </c>
      <c r="E2276" s="60">
        <f t="shared" ca="1" si="533"/>
        <v>4.5512999999999999E-4</v>
      </c>
      <c r="F2276" s="62">
        <f t="shared" si="543"/>
        <v>1.3</v>
      </c>
      <c r="G2276" s="63">
        <f t="shared" ca="1" si="534"/>
        <v>1.0005916690000001</v>
      </c>
      <c r="H2276" s="60">
        <f ca="1">TRUNC(PRODUCT(G$10:G2275),15)</f>
        <v>1.8681750117404201</v>
      </c>
      <c r="I2276" s="60">
        <f t="shared" si="535"/>
        <v>1</v>
      </c>
      <c r="J2276" s="60">
        <f t="shared" ca="1" si="536"/>
        <v>1.8681750100000001</v>
      </c>
      <c r="K2276" s="60">
        <f t="shared" ca="1" si="537"/>
        <v>0.86817500999999997</v>
      </c>
      <c r="L2276" s="64">
        <f>IF(VLOOKUP(A2276,$U$12:$AD$125,8)=VLOOKUP(A2275,$U$12:$AD$125,8),0,VLOOKUP(A2276,U$12:$AD$125,8))</f>
        <v>0</v>
      </c>
      <c r="M2276" s="65">
        <f>IF(L2276&gt;0,VLOOKUP(L2276,T$12:$AC$125,7),0)</f>
        <v>0</v>
      </c>
      <c r="N2276" s="60">
        <f t="shared" si="538"/>
        <v>0</v>
      </c>
      <c r="O2276" s="60">
        <f t="shared" ca="1" si="539"/>
        <v>0.86817500999999997</v>
      </c>
      <c r="P2276" s="66" t="str">
        <f t="shared" si="540"/>
        <v>A+J=</v>
      </c>
      <c r="Q2276" s="67">
        <f t="shared" si="541"/>
        <v>45882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</row>
    <row r="2277" spans="1:147" x14ac:dyDescent="0.2">
      <c r="A2277" s="59">
        <f t="shared" si="542"/>
        <v>45643</v>
      </c>
      <c r="B2277" s="70">
        <f t="shared" ca="1" si="531"/>
        <v>1.8692803499999999</v>
      </c>
      <c r="C2277" s="60">
        <f t="shared" si="532"/>
        <v>1</v>
      </c>
      <c r="D2277" s="61">
        <f ca="1">IF(A2277&lt;$B$1,VLOOKUP(A2277,[1]DI!$A$4:$B$15000,2,FALSE),0)</f>
        <v>0.1215</v>
      </c>
      <c r="E2277" s="60">
        <f t="shared" ca="1" si="533"/>
        <v>4.5512999999999999E-4</v>
      </c>
      <c r="F2277" s="62">
        <f t="shared" si="543"/>
        <v>1.3</v>
      </c>
      <c r="G2277" s="63">
        <f t="shared" ca="1" si="534"/>
        <v>1.0005916690000001</v>
      </c>
      <c r="H2277" s="60">
        <f ca="1">TRUNC(PRODUCT(G$10:G2276),15)</f>
        <v>1.8692803529814399</v>
      </c>
      <c r="I2277" s="60">
        <f t="shared" si="535"/>
        <v>1</v>
      </c>
      <c r="J2277" s="60">
        <f t="shared" ca="1" si="536"/>
        <v>1.8692803499999999</v>
      </c>
      <c r="K2277" s="60">
        <f t="shared" ca="1" si="537"/>
        <v>0.86928035000000003</v>
      </c>
      <c r="L2277" s="64">
        <f>IF(VLOOKUP(A2277,$U$12:$AD$125,8)=VLOOKUP(A2276,$U$12:$AD$125,8),0,VLOOKUP(A2277,U$12:$AD$125,8))</f>
        <v>0</v>
      </c>
      <c r="M2277" s="65">
        <f>IF(L2277&gt;0,VLOOKUP(L2277,T$12:$AC$125,7),0)</f>
        <v>0</v>
      </c>
      <c r="N2277" s="60">
        <f t="shared" si="538"/>
        <v>0</v>
      </c>
      <c r="O2277" s="60">
        <f t="shared" ca="1" si="539"/>
        <v>0.86928035000000003</v>
      </c>
      <c r="P2277" s="66" t="str">
        <f t="shared" si="540"/>
        <v>A+J=</v>
      </c>
      <c r="Q2277" s="67">
        <f t="shared" si="541"/>
        <v>45882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</row>
    <row r="2278" spans="1:147" x14ac:dyDescent="0.2">
      <c r="A2278" s="59">
        <f t="shared" si="542"/>
        <v>45644</v>
      </c>
      <c r="B2278" s="70">
        <f t="shared" ca="1" si="531"/>
        <v>1.87038635</v>
      </c>
      <c r="C2278" s="60">
        <f t="shared" si="532"/>
        <v>1</v>
      </c>
      <c r="D2278" s="61">
        <f ca="1">IF(A2278&lt;$B$1,VLOOKUP(A2278,[1]DI!$A$4:$B$15000,2,FALSE),0)</f>
        <v>0.1215</v>
      </c>
      <c r="E2278" s="60">
        <f t="shared" ca="1" si="533"/>
        <v>4.5512999999999999E-4</v>
      </c>
      <c r="F2278" s="62">
        <f t="shared" si="543"/>
        <v>1.3</v>
      </c>
      <c r="G2278" s="63">
        <f t="shared" ca="1" si="534"/>
        <v>1.0005916690000001</v>
      </c>
      <c r="H2278" s="60">
        <f ca="1">TRUNC(PRODUCT(G$10:G2277),15)</f>
        <v>1.8703863482186101</v>
      </c>
      <c r="I2278" s="60">
        <f t="shared" si="535"/>
        <v>1</v>
      </c>
      <c r="J2278" s="60">
        <f t="shared" ca="1" si="536"/>
        <v>1.87038635</v>
      </c>
      <c r="K2278" s="60">
        <f t="shared" ca="1" si="537"/>
        <v>0.87038634999999998</v>
      </c>
      <c r="L2278" s="64">
        <f>IF(VLOOKUP(A2278,$U$12:$AD$125,8)=VLOOKUP(A2277,$U$12:$AD$125,8),0,VLOOKUP(A2278,U$12:$AD$125,8))</f>
        <v>0</v>
      </c>
      <c r="M2278" s="65">
        <f>IF(L2278&gt;0,VLOOKUP(L2278,T$12:$AC$125,7),0)</f>
        <v>0</v>
      </c>
      <c r="N2278" s="60">
        <f t="shared" si="538"/>
        <v>0</v>
      </c>
      <c r="O2278" s="60">
        <f t="shared" ca="1" si="539"/>
        <v>0.87038634999999998</v>
      </c>
      <c r="P2278" s="66" t="str">
        <f t="shared" si="540"/>
        <v>A+J=</v>
      </c>
      <c r="Q2278" s="67">
        <f t="shared" si="541"/>
        <v>45882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</row>
    <row r="2279" spans="1:147" x14ac:dyDescent="0.2">
      <c r="A2279" s="59">
        <f t="shared" si="542"/>
        <v>45645</v>
      </c>
      <c r="B2279" s="70">
        <f t="shared" ca="1" si="531"/>
        <v>1.8714930000000001</v>
      </c>
      <c r="C2279" s="60">
        <f t="shared" si="532"/>
        <v>1</v>
      </c>
      <c r="D2279" s="61">
        <f ca="1">IF(A2279&lt;$B$1,VLOOKUP(A2279,[1]DI!$A$4:$B$15000,2,FALSE),0)</f>
        <v>0.1215</v>
      </c>
      <c r="E2279" s="60">
        <f t="shared" ca="1" si="533"/>
        <v>4.5512999999999999E-4</v>
      </c>
      <c r="F2279" s="62">
        <f t="shared" si="543"/>
        <v>1.3</v>
      </c>
      <c r="G2279" s="63">
        <f t="shared" ca="1" si="534"/>
        <v>1.0005916690000001</v>
      </c>
      <c r="H2279" s="60">
        <f ca="1">TRUNC(PRODUCT(G$10:G2278),15)</f>
        <v>1.8714929978388699</v>
      </c>
      <c r="I2279" s="60">
        <f t="shared" si="535"/>
        <v>1</v>
      </c>
      <c r="J2279" s="60">
        <f t="shared" ca="1" si="536"/>
        <v>1.8714930000000001</v>
      </c>
      <c r="K2279" s="60">
        <f t="shared" ca="1" si="537"/>
        <v>0.87149299999999996</v>
      </c>
      <c r="L2279" s="64">
        <f>IF(VLOOKUP(A2279,$U$12:$AD$125,8)=VLOOKUP(A2278,$U$12:$AD$125,8),0,VLOOKUP(A2279,U$12:$AD$125,8))</f>
        <v>0</v>
      </c>
      <c r="M2279" s="65">
        <f>IF(L2279&gt;0,VLOOKUP(L2279,T$12:$AC$125,7),0)</f>
        <v>0</v>
      </c>
      <c r="N2279" s="60">
        <f t="shared" si="538"/>
        <v>0</v>
      </c>
      <c r="O2279" s="60">
        <f t="shared" ca="1" si="539"/>
        <v>0.87149299999999996</v>
      </c>
      <c r="P2279" s="66" t="str">
        <f t="shared" si="540"/>
        <v>A+J=</v>
      </c>
      <c r="Q2279" s="67">
        <f t="shared" si="541"/>
        <v>45882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</row>
    <row r="2280" spans="1:147" x14ac:dyDescent="0.2">
      <c r="A2280" s="59">
        <f t="shared" si="542"/>
        <v>45646</v>
      </c>
      <c r="B2280" s="70">
        <f t="shared" ca="1" si="531"/>
        <v>1.8726003</v>
      </c>
      <c r="C2280" s="60">
        <f t="shared" si="532"/>
        <v>1</v>
      </c>
      <c r="D2280" s="61">
        <f ca="1">IF(A2280&lt;$B$1,VLOOKUP(A2280,[1]DI!$A$4:$B$15000,2,FALSE),0)</f>
        <v>0.1215</v>
      </c>
      <c r="E2280" s="60">
        <f t="shared" ca="1" si="533"/>
        <v>4.5512999999999999E-4</v>
      </c>
      <c r="F2280" s="62">
        <f t="shared" si="543"/>
        <v>1.3</v>
      </c>
      <c r="G2280" s="63">
        <f t="shared" ca="1" si="534"/>
        <v>1.0005916690000001</v>
      </c>
      <c r="H2280" s="60">
        <f ca="1">TRUNC(PRODUCT(G$10:G2279),15)</f>
        <v>1.87260030222941</v>
      </c>
      <c r="I2280" s="60">
        <f t="shared" si="535"/>
        <v>1</v>
      </c>
      <c r="J2280" s="60">
        <f t="shared" ca="1" si="536"/>
        <v>1.8726003</v>
      </c>
      <c r="K2280" s="60">
        <f t="shared" ca="1" si="537"/>
        <v>0.8726003</v>
      </c>
      <c r="L2280" s="64">
        <f>IF(VLOOKUP(A2280,$U$12:$AD$125,8)=VLOOKUP(A2279,$U$12:$AD$125,8),0,VLOOKUP(A2280,U$12:$AD$125,8))</f>
        <v>0</v>
      </c>
      <c r="M2280" s="65">
        <f>IF(L2280&gt;0,VLOOKUP(L2280,T$12:$AC$125,7),0)</f>
        <v>0</v>
      </c>
      <c r="N2280" s="60">
        <f t="shared" si="538"/>
        <v>0</v>
      </c>
      <c r="O2280" s="60">
        <f t="shared" ca="1" si="539"/>
        <v>0.8726003</v>
      </c>
      <c r="P2280" s="66" t="str">
        <f t="shared" si="540"/>
        <v>A+J=</v>
      </c>
      <c r="Q2280" s="67">
        <f t="shared" si="541"/>
        <v>45882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</row>
    <row r="2281" spans="1:147" x14ac:dyDescent="0.2">
      <c r="A2281" s="59">
        <f t="shared" si="542"/>
        <v>45647</v>
      </c>
      <c r="B2281" s="70">
        <f t="shared" ca="1" si="531"/>
        <v>1.8737082599999999</v>
      </c>
      <c r="C2281" s="60">
        <f t="shared" si="532"/>
        <v>1</v>
      </c>
      <c r="D2281" s="61">
        <f ca="1">IF(A2281&lt;$B$1,VLOOKUP(A2281,[1]DI!$A$4:$B$15000,2,FALSE),0)</f>
        <v>0</v>
      </c>
      <c r="E2281" s="60">
        <f t="shared" ca="1" si="533"/>
        <v>0</v>
      </c>
      <c r="F2281" s="62">
        <f t="shared" si="543"/>
        <v>1.3</v>
      </c>
      <c r="G2281" s="63">
        <f t="shared" ca="1" si="534"/>
        <v>1</v>
      </c>
      <c r="H2281" s="60">
        <f ca="1">TRUNC(PRODUCT(G$10:G2280),15)</f>
        <v>1.8737082617776299</v>
      </c>
      <c r="I2281" s="60">
        <f t="shared" si="535"/>
        <v>1</v>
      </c>
      <c r="J2281" s="60">
        <f t="shared" ca="1" si="536"/>
        <v>1.8737082599999999</v>
      </c>
      <c r="K2281" s="60">
        <f t="shared" ca="1" si="537"/>
        <v>0.87370826000000001</v>
      </c>
      <c r="L2281" s="64">
        <f>IF(VLOOKUP(A2281,$U$12:$AD$125,8)=VLOOKUP(A2280,$U$12:$AD$125,8),0,VLOOKUP(A2281,U$12:$AD$125,8))</f>
        <v>0</v>
      </c>
      <c r="M2281" s="65">
        <f>IF(L2281&gt;0,VLOOKUP(L2281,T$12:$AC$125,7),0)</f>
        <v>0</v>
      </c>
      <c r="N2281" s="60">
        <f t="shared" si="538"/>
        <v>0</v>
      </c>
      <c r="O2281" s="60">
        <f t="shared" ca="1" si="539"/>
        <v>0.87370826000000001</v>
      </c>
      <c r="P2281" s="66" t="str">
        <f t="shared" si="540"/>
        <v>A+J=</v>
      </c>
      <c r="Q2281" s="67">
        <f t="shared" si="541"/>
        <v>45882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</row>
    <row r="2282" spans="1:147" x14ac:dyDescent="0.2">
      <c r="A2282" s="59">
        <f t="shared" si="542"/>
        <v>45648</v>
      </c>
      <c r="B2282" s="70">
        <f t="shared" ca="1" si="531"/>
        <v>1.8737082599999999</v>
      </c>
      <c r="C2282" s="60">
        <f t="shared" si="532"/>
        <v>1</v>
      </c>
      <c r="D2282" s="61">
        <f ca="1">IF(A2282&lt;$B$1,VLOOKUP(A2282,[1]DI!$A$4:$B$15000,2,FALSE),0)</f>
        <v>0</v>
      </c>
      <c r="E2282" s="60">
        <f t="shared" ca="1" si="533"/>
        <v>0</v>
      </c>
      <c r="F2282" s="62">
        <f t="shared" si="543"/>
        <v>1.3</v>
      </c>
      <c r="G2282" s="63">
        <f t="shared" ca="1" si="534"/>
        <v>1</v>
      </c>
      <c r="H2282" s="60">
        <f ca="1">TRUNC(PRODUCT(G$10:G2281),15)</f>
        <v>1.8737082617776299</v>
      </c>
      <c r="I2282" s="60">
        <f t="shared" si="535"/>
        <v>1</v>
      </c>
      <c r="J2282" s="60">
        <f t="shared" ca="1" si="536"/>
        <v>1.8737082599999999</v>
      </c>
      <c r="K2282" s="60">
        <f t="shared" ca="1" si="537"/>
        <v>0.87370826000000001</v>
      </c>
      <c r="L2282" s="64">
        <f>IF(VLOOKUP(A2282,$U$12:$AD$125,8)=VLOOKUP(A2281,$U$12:$AD$125,8),0,VLOOKUP(A2282,U$12:$AD$125,8))</f>
        <v>0</v>
      </c>
      <c r="M2282" s="65">
        <f>IF(L2282&gt;0,VLOOKUP(L2282,T$12:$AC$125,7),0)</f>
        <v>0</v>
      </c>
      <c r="N2282" s="60">
        <f t="shared" si="538"/>
        <v>0</v>
      </c>
      <c r="O2282" s="60">
        <f t="shared" ca="1" si="539"/>
        <v>0.87370826000000001</v>
      </c>
      <c r="P2282" s="66" t="str">
        <f t="shared" si="540"/>
        <v>A+J=</v>
      </c>
      <c r="Q2282" s="67">
        <f t="shared" si="541"/>
        <v>45882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</row>
    <row r="2283" spans="1:147" x14ac:dyDescent="0.2">
      <c r="A2283" s="59">
        <f t="shared" si="542"/>
        <v>45649</v>
      </c>
      <c r="B2283" s="70">
        <f t="shared" ca="1" si="531"/>
        <v>1.8737082599999999</v>
      </c>
      <c r="C2283" s="60">
        <f t="shared" si="532"/>
        <v>1</v>
      </c>
      <c r="D2283" s="61">
        <f ca="1">IF(A2283&lt;$B$1,VLOOKUP(A2283,[1]DI!$A$4:$B$15000,2,FALSE),0)</f>
        <v>0.1215</v>
      </c>
      <c r="E2283" s="60">
        <f t="shared" ca="1" si="533"/>
        <v>4.5512999999999999E-4</v>
      </c>
      <c r="F2283" s="62">
        <f t="shared" si="543"/>
        <v>1.3</v>
      </c>
      <c r="G2283" s="63">
        <f t="shared" ca="1" si="534"/>
        <v>1.0005916690000001</v>
      </c>
      <c r="H2283" s="60">
        <f ca="1">TRUNC(PRODUCT(G$10:G2282),15)</f>
        <v>1.8737082617776299</v>
      </c>
      <c r="I2283" s="60">
        <f t="shared" si="535"/>
        <v>1</v>
      </c>
      <c r="J2283" s="60">
        <f t="shared" ca="1" si="536"/>
        <v>1.8737082599999999</v>
      </c>
      <c r="K2283" s="60">
        <f t="shared" ca="1" si="537"/>
        <v>0.87370826000000001</v>
      </c>
      <c r="L2283" s="64">
        <f>IF(VLOOKUP(A2283,$U$12:$AD$125,8)=VLOOKUP(A2282,$U$12:$AD$125,8),0,VLOOKUP(A2283,U$12:$AD$125,8))</f>
        <v>0</v>
      </c>
      <c r="M2283" s="65">
        <f>IF(L2283&gt;0,VLOOKUP(L2283,T$12:$AC$125,7),0)</f>
        <v>0</v>
      </c>
      <c r="N2283" s="60">
        <f t="shared" si="538"/>
        <v>0</v>
      </c>
      <c r="O2283" s="60">
        <f t="shared" ca="1" si="539"/>
        <v>0.87370826000000001</v>
      </c>
      <c r="P2283" s="66" t="str">
        <f t="shared" si="540"/>
        <v>A+J=</v>
      </c>
      <c r="Q2283" s="67">
        <f t="shared" si="541"/>
        <v>45882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</row>
    <row r="2284" spans="1:147" x14ac:dyDescent="0.2">
      <c r="A2284" s="59">
        <f t="shared" si="542"/>
        <v>45650</v>
      </c>
      <c r="B2284" s="70">
        <f t="shared" ca="1" si="531"/>
        <v>1.87481688</v>
      </c>
      <c r="C2284" s="60">
        <f t="shared" si="532"/>
        <v>1</v>
      </c>
      <c r="D2284" s="61">
        <f ca="1">IF(A2284&lt;$B$1,VLOOKUP(A2284,[1]DI!$A$4:$B$15000,2,FALSE),0)</f>
        <v>0.1215</v>
      </c>
      <c r="E2284" s="60">
        <f t="shared" ca="1" si="533"/>
        <v>4.5512999999999999E-4</v>
      </c>
      <c r="F2284" s="62">
        <f t="shared" si="543"/>
        <v>1.3</v>
      </c>
      <c r="G2284" s="63">
        <f t="shared" ca="1" si="534"/>
        <v>1.0005916690000001</v>
      </c>
      <c r="H2284" s="60">
        <f ca="1">TRUNC(PRODUCT(G$10:G2283),15)</f>
        <v>1.8748168768711699</v>
      </c>
      <c r="I2284" s="60">
        <f t="shared" si="535"/>
        <v>1</v>
      </c>
      <c r="J2284" s="60">
        <f t="shared" ca="1" si="536"/>
        <v>1.87481688</v>
      </c>
      <c r="K2284" s="60">
        <f t="shared" ca="1" si="537"/>
        <v>0.87481688000000002</v>
      </c>
      <c r="L2284" s="64">
        <f>IF(VLOOKUP(A2284,$U$12:$AD$125,8)=VLOOKUP(A2283,$U$12:$AD$125,8),0,VLOOKUP(A2284,U$12:$AD$125,8))</f>
        <v>0</v>
      </c>
      <c r="M2284" s="65">
        <f>IF(L2284&gt;0,VLOOKUP(L2284,T$12:$AC$125,7),0)</f>
        <v>0</v>
      </c>
      <c r="N2284" s="60">
        <f t="shared" si="538"/>
        <v>0</v>
      </c>
      <c r="O2284" s="60">
        <f t="shared" ca="1" si="539"/>
        <v>0.87481688000000002</v>
      </c>
      <c r="P2284" s="66" t="str">
        <f t="shared" si="540"/>
        <v>A+J=</v>
      </c>
      <c r="Q2284" s="67">
        <f t="shared" si="541"/>
        <v>45882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</row>
    <row r="2285" spans="1:147" x14ac:dyDescent="0.2">
      <c r="A2285" s="59">
        <f t="shared" si="542"/>
        <v>45651</v>
      </c>
      <c r="B2285" s="70">
        <f t="shared" ca="1" si="531"/>
        <v>1.87592615</v>
      </c>
      <c r="C2285" s="60">
        <f t="shared" si="532"/>
        <v>1</v>
      </c>
      <c r="D2285" s="61">
        <f ca="1">IF(A2285&lt;$B$1,VLOOKUP(A2285,[1]DI!$A$4:$B$15000,2,FALSE),0)</f>
        <v>0</v>
      </c>
      <c r="E2285" s="60">
        <f t="shared" ca="1" si="533"/>
        <v>0</v>
      </c>
      <c r="F2285" s="62">
        <f t="shared" si="543"/>
        <v>1.3</v>
      </c>
      <c r="G2285" s="63">
        <f t="shared" ca="1" si="534"/>
        <v>1</v>
      </c>
      <c r="H2285" s="60">
        <f ca="1">TRUNC(PRODUCT(G$10:G2284),15)</f>
        <v>1.8759261478978899</v>
      </c>
      <c r="I2285" s="60">
        <f t="shared" si="535"/>
        <v>1</v>
      </c>
      <c r="J2285" s="60">
        <f t="shared" ca="1" si="536"/>
        <v>1.87592615</v>
      </c>
      <c r="K2285" s="60">
        <f t="shared" ca="1" si="537"/>
        <v>0.87592614999999996</v>
      </c>
      <c r="L2285" s="64">
        <f>IF(VLOOKUP(A2285,$U$12:$AD$125,8)=VLOOKUP(A2284,$U$12:$AD$125,8),0,VLOOKUP(A2285,U$12:$AD$125,8))</f>
        <v>0</v>
      </c>
      <c r="M2285" s="65">
        <f>IF(L2285&gt;0,VLOOKUP(L2285,T$12:$AC$125,7),0)</f>
        <v>0</v>
      </c>
      <c r="N2285" s="60">
        <f t="shared" si="538"/>
        <v>0</v>
      </c>
      <c r="O2285" s="60">
        <f t="shared" ca="1" si="539"/>
        <v>0.87592614999999996</v>
      </c>
      <c r="P2285" s="66" t="str">
        <f t="shared" si="540"/>
        <v>A+J=</v>
      </c>
      <c r="Q2285" s="67">
        <f t="shared" si="541"/>
        <v>45882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</row>
    <row r="2286" spans="1:147" x14ac:dyDescent="0.2">
      <c r="A2286" s="59">
        <f t="shared" si="542"/>
        <v>45652</v>
      </c>
      <c r="B2286" s="70">
        <f t="shared" ca="1" si="531"/>
        <v>1.87592615</v>
      </c>
      <c r="C2286" s="60">
        <f t="shared" si="532"/>
        <v>1</v>
      </c>
      <c r="D2286" s="61">
        <f ca="1">IF(A2286&lt;$B$1,VLOOKUP(A2286,[1]DI!$A$4:$B$15000,2,FALSE),0)</f>
        <v>0.1215</v>
      </c>
      <c r="E2286" s="60">
        <f t="shared" ca="1" si="533"/>
        <v>4.5512999999999999E-4</v>
      </c>
      <c r="F2286" s="62">
        <f t="shared" si="543"/>
        <v>1.3</v>
      </c>
      <c r="G2286" s="63">
        <f t="shared" ca="1" si="534"/>
        <v>1.0005916690000001</v>
      </c>
      <c r="H2286" s="60">
        <f ca="1">TRUNC(PRODUCT(G$10:G2285),15)</f>
        <v>1.8759261478978899</v>
      </c>
      <c r="I2286" s="60">
        <f t="shared" si="535"/>
        <v>1</v>
      </c>
      <c r="J2286" s="60">
        <f t="shared" ca="1" si="536"/>
        <v>1.87592615</v>
      </c>
      <c r="K2286" s="60">
        <f t="shared" ca="1" si="537"/>
        <v>0.87592614999999996</v>
      </c>
      <c r="L2286" s="64">
        <f>IF(VLOOKUP(A2286,$U$12:$AD$125,8)=VLOOKUP(A2285,$U$12:$AD$125,8),0,VLOOKUP(A2286,U$12:$AD$125,8))</f>
        <v>0</v>
      </c>
      <c r="M2286" s="65">
        <f>IF(L2286&gt;0,VLOOKUP(L2286,T$12:$AC$125,7),0)</f>
        <v>0</v>
      </c>
      <c r="N2286" s="60">
        <f t="shared" si="538"/>
        <v>0</v>
      </c>
      <c r="O2286" s="60">
        <f t="shared" ca="1" si="539"/>
        <v>0.87592614999999996</v>
      </c>
      <c r="P2286" s="66" t="str">
        <f t="shared" si="540"/>
        <v>A+J=</v>
      </c>
      <c r="Q2286" s="67">
        <f t="shared" si="541"/>
        <v>45882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</row>
    <row r="2287" spans="1:147" x14ac:dyDescent="0.2">
      <c r="A2287" s="59">
        <f t="shared" si="542"/>
        <v>45653</v>
      </c>
      <c r="B2287" s="70">
        <f t="shared" ca="1" si="531"/>
        <v>1.8770360799999999</v>
      </c>
      <c r="C2287" s="60">
        <f t="shared" si="532"/>
        <v>1</v>
      </c>
      <c r="D2287" s="61">
        <f ca="1">IF(A2287&lt;$B$1,VLOOKUP(A2287,[1]DI!$A$4:$B$15000,2,FALSE),0)</f>
        <v>0.1215</v>
      </c>
      <c r="E2287" s="60">
        <f t="shared" ca="1" si="533"/>
        <v>4.5512999999999999E-4</v>
      </c>
      <c r="F2287" s="62">
        <f t="shared" si="543"/>
        <v>1.3</v>
      </c>
      <c r="G2287" s="63">
        <f t="shared" ca="1" si="534"/>
        <v>1.0005916690000001</v>
      </c>
      <c r="H2287" s="60">
        <f ca="1">TRUNC(PRODUCT(G$10:G2286),15)</f>
        <v>1.8770360752458899</v>
      </c>
      <c r="I2287" s="60">
        <f t="shared" si="535"/>
        <v>1</v>
      </c>
      <c r="J2287" s="60">
        <f t="shared" ca="1" si="536"/>
        <v>1.8770360800000001</v>
      </c>
      <c r="K2287" s="60">
        <f t="shared" ca="1" si="537"/>
        <v>0.87703608</v>
      </c>
      <c r="L2287" s="64">
        <f>IF(VLOOKUP(A2287,$U$12:$AD$125,8)=VLOOKUP(A2286,$U$12:$AD$125,8),0,VLOOKUP(A2287,U$12:$AD$125,8))</f>
        <v>0</v>
      </c>
      <c r="M2287" s="65">
        <f>IF(L2287&gt;0,VLOOKUP(L2287,T$12:$AC$125,7),0)</f>
        <v>0</v>
      </c>
      <c r="N2287" s="60">
        <f t="shared" si="538"/>
        <v>0</v>
      </c>
      <c r="O2287" s="60">
        <f t="shared" ca="1" si="539"/>
        <v>0.87703608</v>
      </c>
      <c r="P2287" s="66" t="str">
        <f t="shared" si="540"/>
        <v>A+J=</v>
      </c>
      <c r="Q2287" s="67">
        <f t="shared" si="541"/>
        <v>45882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</row>
    <row r="2288" spans="1:147" x14ac:dyDescent="0.2">
      <c r="A2288" s="59">
        <f t="shared" si="542"/>
        <v>45654</v>
      </c>
      <c r="B2288" s="70">
        <f t="shared" ca="1" si="531"/>
        <v>1.8781466600000001</v>
      </c>
      <c r="C2288" s="60">
        <f t="shared" si="532"/>
        <v>1</v>
      </c>
      <c r="D2288" s="61">
        <f ca="1">IF(A2288&lt;$B$1,VLOOKUP(A2288,[1]DI!$A$4:$B$15000,2,FALSE),0)</f>
        <v>0</v>
      </c>
      <c r="E2288" s="60">
        <f t="shared" ca="1" si="533"/>
        <v>0</v>
      </c>
      <c r="F2288" s="62">
        <f t="shared" si="543"/>
        <v>1.3</v>
      </c>
      <c r="G2288" s="63">
        <f t="shared" ca="1" si="534"/>
        <v>1</v>
      </c>
      <c r="H2288" s="60">
        <f ca="1">TRUNC(PRODUCT(G$10:G2287),15)</f>
        <v>1.8781466593035001</v>
      </c>
      <c r="I2288" s="60">
        <f t="shared" si="535"/>
        <v>1</v>
      </c>
      <c r="J2288" s="60">
        <f t="shared" ca="1" si="536"/>
        <v>1.8781466600000001</v>
      </c>
      <c r="K2288" s="60">
        <f t="shared" ca="1" si="537"/>
        <v>0.87814665999999997</v>
      </c>
      <c r="L2288" s="64">
        <f>IF(VLOOKUP(A2288,$U$12:$AD$125,8)=VLOOKUP(A2287,$U$12:$AD$125,8),0,VLOOKUP(A2288,U$12:$AD$125,8))</f>
        <v>0</v>
      </c>
      <c r="M2288" s="65">
        <f>IF(L2288&gt;0,VLOOKUP(L2288,T$12:$AC$125,7),0)</f>
        <v>0</v>
      </c>
      <c r="N2288" s="60">
        <f t="shared" si="538"/>
        <v>0</v>
      </c>
      <c r="O2288" s="60">
        <f t="shared" ca="1" si="539"/>
        <v>0.87814665999999997</v>
      </c>
      <c r="P2288" s="66" t="str">
        <f t="shared" si="540"/>
        <v>A+J=</v>
      </c>
      <c r="Q2288" s="67">
        <f t="shared" si="541"/>
        <v>45882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</row>
    <row r="2289" spans="1:147" x14ac:dyDescent="0.2">
      <c r="A2289" s="59">
        <f t="shared" si="542"/>
        <v>45655</v>
      </c>
      <c r="B2289" s="70">
        <f t="shared" ca="1" si="531"/>
        <v>1.8781466600000001</v>
      </c>
      <c r="C2289" s="60">
        <f t="shared" si="532"/>
        <v>1</v>
      </c>
      <c r="D2289" s="61">
        <f ca="1">IF(A2289&lt;$B$1,VLOOKUP(A2289,[1]DI!$A$4:$B$15000,2,FALSE),0)</f>
        <v>0</v>
      </c>
      <c r="E2289" s="60">
        <f t="shared" ca="1" si="533"/>
        <v>0</v>
      </c>
      <c r="F2289" s="62">
        <f t="shared" si="543"/>
        <v>1.3</v>
      </c>
      <c r="G2289" s="63">
        <f t="shared" ca="1" si="534"/>
        <v>1</v>
      </c>
      <c r="H2289" s="60">
        <f ca="1">TRUNC(PRODUCT(G$10:G2288),15)</f>
        <v>1.8781466593035001</v>
      </c>
      <c r="I2289" s="60">
        <f t="shared" si="535"/>
        <v>1</v>
      </c>
      <c r="J2289" s="60">
        <f t="shared" ca="1" si="536"/>
        <v>1.8781466600000001</v>
      </c>
      <c r="K2289" s="60">
        <f t="shared" ca="1" si="537"/>
        <v>0.87814665999999997</v>
      </c>
      <c r="L2289" s="64">
        <f>IF(VLOOKUP(A2289,$U$12:$AD$125,8)=VLOOKUP(A2288,$U$12:$AD$125,8),0,VLOOKUP(A2289,U$12:$AD$125,8))</f>
        <v>0</v>
      </c>
      <c r="M2289" s="65">
        <f>IF(L2289&gt;0,VLOOKUP(L2289,T$12:$AC$125,7),0)</f>
        <v>0</v>
      </c>
      <c r="N2289" s="60">
        <f t="shared" si="538"/>
        <v>0</v>
      </c>
      <c r="O2289" s="60">
        <f t="shared" ca="1" si="539"/>
        <v>0.87814665999999997</v>
      </c>
      <c r="P2289" s="66" t="str">
        <f t="shared" si="540"/>
        <v>A+J=</v>
      </c>
      <c r="Q2289" s="67">
        <f t="shared" si="541"/>
        <v>45882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</row>
    <row r="2290" spans="1:147" x14ac:dyDescent="0.2">
      <c r="A2290" s="59">
        <f t="shared" si="542"/>
        <v>45656</v>
      </c>
      <c r="B2290" s="70">
        <f t="shared" ca="1" si="531"/>
        <v>1.8781466600000001</v>
      </c>
      <c r="C2290" s="60">
        <f t="shared" si="532"/>
        <v>1</v>
      </c>
      <c r="D2290" s="61">
        <f ca="1">IF(A2290&lt;$B$1,VLOOKUP(A2290,[1]DI!$A$4:$B$15000,2,FALSE),0)</f>
        <v>0.1215</v>
      </c>
      <c r="E2290" s="60">
        <f t="shared" ca="1" si="533"/>
        <v>4.5512999999999999E-4</v>
      </c>
      <c r="F2290" s="62">
        <f t="shared" si="543"/>
        <v>1.3</v>
      </c>
      <c r="G2290" s="63">
        <f t="shared" ca="1" si="534"/>
        <v>1.0005916690000001</v>
      </c>
      <c r="H2290" s="60">
        <f ca="1">TRUNC(PRODUCT(G$10:G2289),15)</f>
        <v>1.8781466593035001</v>
      </c>
      <c r="I2290" s="60">
        <f t="shared" si="535"/>
        <v>1</v>
      </c>
      <c r="J2290" s="60">
        <f t="shared" ca="1" si="536"/>
        <v>1.8781466600000001</v>
      </c>
      <c r="K2290" s="60">
        <f t="shared" ca="1" si="537"/>
        <v>0.87814665999999997</v>
      </c>
      <c r="L2290" s="64">
        <f>IF(VLOOKUP(A2290,$U$12:$AD$125,8)=VLOOKUP(A2289,$U$12:$AD$125,8),0,VLOOKUP(A2290,U$12:$AD$125,8))</f>
        <v>0</v>
      </c>
      <c r="M2290" s="65">
        <f>IF(L2290&gt;0,VLOOKUP(L2290,T$12:$AC$125,7),0)</f>
        <v>0</v>
      </c>
      <c r="N2290" s="60">
        <f t="shared" si="538"/>
        <v>0</v>
      </c>
      <c r="O2290" s="60">
        <f t="shared" ca="1" si="539"/>
        <v>0.87814665999999997</v>
      </c>
      <c r="P2290" s="66" t="str">
        <f t="shared" si="540"/>
        <v>A+J=</v>
      </c>
      <c r="Q2290" s="67">
        <f t="shared" si="541"/>
        <v>45882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</row>
    <row r="2291" spans="1:147" x14ac:dyDescent="0.2">
      <c r="A2291" s="59">
        <f t="shared" si="542"/>
        <v>45657</v>
      </c>
      <c r="B2291" s="70">
        <f t="shared" ca="1" si="531"/>
        <v>1.8792579</v>
      </c>
      <c r="C2291" s="60">
        <f t="shared" si="532"/>
        <v>1</v>
      </c>
      <c r="D2291" s="61">
        <f ca="1">IF(A2291&lt;$B$1,VLOOKUP(A2291,[1]DI!$A$4:$B$15000,2,FALSE),0)</f>
        <v>0.1215</v>
      </c>
      <c r="E2291" s="60">
        <f t="shared" ca="1" si="533"/>
        <v>4.5512999999999999E-4</v>
      </c>
      <c r="F2291" s="62">
        <f t="shared" si="543"/>
        <v>1.3</v>
      </c>
      <c r="G2291" s="63">
        <f t="shared" ca="1" si="534"/>
        <v>1.0005916690000001</v>
      </c>
      <c r="H2291" s="60">
        <f ca="1">TRUNC(PRODUCT(G$10:G2290),15)</f>
        <v>1.87925790045926</v>
      </c>
      <c r="I2291" s="60">
        <f t="shared" si="535"/>
        <v>1</v>
      </c>
      <c r="J2291" s="60">
        <f t="shared" ca="1" si="536"/>
        <v>1.8792579</v>
      </c>
      <c r="K2291" s="60">
        <f t="shared" ca="1" si="537"/>
        <v>0.87925790000000004</v>
      </c>
      <c r="L2291" s="64">
        <f>IF(VLOOKUP(A2291,$U$12:$AD$125,8)=VLOOKUP(A2290,$U$12:$AD$125,8),0,VLOOKUP(A2291,U$12:$AD$125,8))</f>
        <v>0</v>
      </c>
      <c r="M2291" s="65">
        <f>IF(L2291&gt;0,VLOOKUP(L2291,T$12:$AC$125,7),0)</f>
        <v>0</v>
      </c>
      <c r="N2291" s="60">
        <f t="shared" si="538"/>
        <v>0</v>
      </c>
      <c r="O2291" s="60">
        <f t="shared" ca="1" si="539"/>
        <v>0.87925790000000004</v>
      </c>
      <c r="P2291" s="66" t="str">
        <f t="shared" si="540"/>
        <v>A+J=</v>
      </c>
      <c r="Q2291" s="67">
        <f t="shared" si="541"/>
        <v>45882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</row>
    <row r="2292" spans="1:147" x14ac:dyDescent="0.2">
      <c r="A2292" s="59">
        <f t="shared" si="542"/>
        <v>45658</v>
      </c>
      <c r="B2292" s="70">
        <f t="shared" ref="B2292:B2355" ca="1" si="544">IF(A2292&lt;=TODAY(),C2292+K2292,IF(AND(A2292&gt;TODAY(),A2292&lt;=$B$1),IF(VLOOKUP(TODAY(),$A$10:$D$5000,4,FALSE)=0,"n.d",C2292+K2292),"n.d"))</f>
        <v>1.8803698</v>
      </c>
      <c r="C2292" s="60">
        <f t="shared" ref="C2292:C2355" si="545">TRUNC(C2291-N2291,8)</f>
        <v>1</v>
      </c>
      <c r="D2292" s="61">
        <f ca="1">IF(A2292&lt;$B$1,VLOOKUP(A2292,[1]DI!$A$4:$B$15000,2,FALSE),0)</f>
        <v>0</v>
      </c>
      <c r="E2292" s="60">
        <f t="shared" ref="E2292:E2355" ca="1" si="546">ROUND((((1+D2292)^(1/252)-1)),8)</f>
        <v>0</v>
      </c>
      <c r="F2292" s="62">
        <f t="shared" si="543"/>
        <v>1.3</v>
      </c>
      <c r="G2292" s="63">
        <f t="shared" ref="G2292:G2355" ca="1" si="547">TRUNC((1+(E2292*F2292)),15)</f>
        <v>1</v>
      </c>
      <c r="H2292" s="60">
        <f ca="1">TRUNC(PRODUCT(G$10:G2291),15)</f>
        <v>1.8803697991019701</v>
      </c>
      <c r="I2292" s="60">
        <f t="shared" ref="I2292:I2355" si="548">IF(OR(L2291&gt;0,L2291="E"),H2291,I2291)</f>
        <v>1</v>
      </c>
      <c r="J2292" s="60">
        <f t="shared" ref="J2292:J2355" ca="1" si="549">ROUND(TRUNC(H2292/I2292,15),8)</f>
        <v>1.8803698</v>
      </c>
      <c r="K2292" s="60">
        <f t="shared" ref="K2292:K2355" ca="1" si="550">TRUNC((C2292*(J2292-1)),8)</f>
        <v>0.88036979999999998</v>
      </c>
      <c r="L2292" s="64">
        <f>IF(VLOOKUP(A2292,$U$12:$AD$125,8)=VLOOKUP(A2291,$U$12:$AD$125,8),0,VLOOKUP(A2292,U$12:$AD$125,8))</f>
        <v>0</v>
      </c>
      <c r="M2292" s="65">
        <f>IF(L2292&gt;0,VLOOKUP(L2292,T$12:$AC$125,7),0)</f>
        <v>0</v>
      </c>
      <c r="N2292" s="60">
        <f t="shared" ref="N2292:N2355" si="551">IF(M2292&gt;0,(C$10*M2292),0)</f>
        <v>0</v>
      </c>
      <c r="O2292" s="60">
        <f t="shared" ref="O2292:O2355" ca="1" si="552">(K2292+N2292)</f>
        <v>0.88036979999999998</v>
      </c>
      <c r="P2292" s="66" t="str">
        <f t="shared" ref="P2292:P2355" si="553">IF(L2291&gt;0,VLOOKUP(A2291,$U$12:$AD$125,9),P2291)</f>
        <v>A+J=</v>
      </c>
      <c r="Q2292" s="67">
        <f t="shared" ref="Q2292:Q2355" si="554">IF(L2291&gt;0,VLOOKUP(A2291,$U$12:$AD$125,10),Q2291)</f>
        <v>45882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</row>
    <row r="2293" spans="1:147" x14ac:dyDescent="0.2">
      <c r="A2293" s="59">
        <f t="shared" si="542"/>
        <v>45659</v>
      </c>
      <c r="B2293" s="70">
        <f t="shared" ca="1" si="544"/>
        <v>1.8803698</v>
      </c>
      <c r="C2293" s="60">
        <f t="shared" si="545"/>
        <v>1</v>
      </c>
      <c r="D2293" s="61">
        <f ca="1">IF(A2293&lt;$B$1,VLOOKUP(A2293,[1]DI!$A$4:$B$15000,2,FALSE),0)</f>
        <v>0.1215</v>
      </c>
      <c r="E2293" s="60">
        <f t="shared" ca="1" si="546"/>
        <v>4.5512999999999999E-4</v>
      </c>
      <c r="F2293" s="62">
        <f t="shared" si="543"/>
        <v>1.3</v>
      </c>
      <c r="G2293" s="63">
        <f t="shared" ca="1" si="547"/>
        <v>1.0005916690000001</v>
      </c>
      <c r="H2293" s="60">
        <f ca="1">TRUNC(PRODUCT(G$10:G2292),15)</f>
        <v>1.8803697991019701</v>
      </c>
      <c r="I2293" s="60">
        <f t="shared" si="548"/>
        <v>1</v>
      </c>
      <c r="J2293" s="60">
        <f t="shared" ca="1" si="549"/>
        <v>1.8803698</v>
      </c>
      <c r="K2293" s="60">
        <f t="shared" ca="1" si="550"/>
        <v>0.88036979999999998</v>
      </c>
      <c r="L2293" s="64">
        <f>IF(VLOOKUP(A2293,$U$12:$AD$125,8)=VLOOKUP(A2292,$U$12:$AD$125,8),0,VLOOKUP(A2293,U$12:$AD$125,8))</f>
        <v>0</v>
      </c>
      <c r="M2293" s="65">
        <f>IF(L2293&gt;0,VLOOKUP(L2293,T$12:$AC$125,7),0)</f>
        <v>0</v>
      </c>
      <c r="N2293" s="60">
        <f t="shared" si="551"/>
        <v>0</v>
      </c>
      <c r="O2293" s="60">
        <f t="shared" ca="1" si="552"/>
        <v>0.88036979999999998</v>
      </c>
      <c r="P2293" s="66" t="str">
        <f t="shared" si="553"/>
        <v>A+J=</v>
      </c>
      <c r="Q2293" s="67">
        <f t="shared" si="554"/>
        <v>45882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</row>
    <row r="2294" spans="1:147" x14ac:dyDescent="0.2">
      <c r="A2294" s="59">
        <f t="shared" si="542"/>
        <v>45660</v>
      </c>
      <c r="B2294" s="70">
        <f t="shared" ca="1" si="544"/>
        <v>1.8814823600000001</v>
      </c>
      <c r="C2294" s="60">
        <f t="shared" si="545"/>
        <v>1</v>
      </c>
      <c r="D2294" s="61">
        <f ca="1">IF(A2294&lt;$B$1,VLOOKUP(A2294,[1]DI!$A$4:$B$15000,2,FALSE),0)</f>
        <v>0.1215</v>
      </c>
      <c r="E2294" s="60">
        <f t="shared" ca="1" si="546"/>
        <v>4.5512999999999999E-4</v>
      </c>
      <c r="F2294" s="62">
        <f t="shared" si="543"/>
        <v>1.3</v>
      </c>
      <c r="G2294" s="63">
        <f t="shared" ca="1" si="547"/>
        <v>1.0005916690000001</v>
      </c>
      <c r="H2294" s="60">
        <f ca="1">TRUNC(PRODUCT(G$10:G2293),15)</f>
        <v>1.8814823556206299</v>
      </c>
      <c r="I2294" s="60">
        <f t="shared" si="548"/>
        <v>1</v>
      </c>
      <c r="J2294" s="60">
        <f t="shared" ca="1" si="549"/>
        <v>1.8814823599999999</v>
      </c>
      <c r="K2294" s="60">
        <f t="shared" ca="1" si="550"/>
        <v>0.88148236000000002</v>
      </c>
      <c r="L2294" s="64">
        <f>IF(VLOOKUP(A2294,$U$12:$AD$125,8)=VLOOKUP(A2293,$U$12:$AD$125,8),0,VLOOKUP(A2294,U$12:$AD$125,8))</f>
        <v>0</v>
      </c>
      <c r="M2294" s="65">
        <f>IF(L2294&gt;0,VLOOKUP(L2294,T$12:$AC$125,7),0)</f>
        <v>0</v>
      </c>
      <c r="N2294" s="60">
        <f t="shared" si="551"/>
        <v>0</v>
      </c>
      <c r="O2294" s="60">
        <f t="shared" ca="1" si="552"/>
        <v>0.88148236000000002</v>
      </c>
      <c r="P2294" s="66" t="str">
        <f t="shared" si="553"/>
        <v>A+J=</v>
      </c>
      <c r="Q2294" s="67">
        <f t="shared" si="554"/>
        <v>45882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</row>
    <row r="2295" spans="1:147" x14ac:dyDescent="0.2">
      <c r="A2295" s="59">
        <f t="shared" si="542"/>
        <v>45661</v>
      </c>
      <c r="B2295" s="70">
        <f t="shared" ca="1" si="544"/>
        <v>1.8825955699999999</v>
      </c>
      <c r="C2295" s="60">
        <f t="shared" si="545"/>
        <v>1</v>
      </c>
      <c r="D2295" s="61">
        <f ca="1">IF(A2295&lt;$B$1,VLOOKUP(A2295,[1]DI!$A$4:$B$15000,2,FALSE),0)</f>
        <v>0</v>
      </c>
      <c r="E2295" s="60">
        <f t="shared" ca="1" si="546"/>
        <v>0</v>
      </c>
      <c r="F2295" s="62">
        <f t="shared" si="543"/>
        <v>1.3</v>
      </c>
      <c r="G2295" s="63">
        <f t="shared" ca="1" si="547"/>
        <v>1</v>
      </c>
      <c r="H2295" s="60">
        <f ca="1">TRUNC(PRODUCT(G$10:G2294),15)</f>
        <v>1.8825955704045001</v>
      </c>
      <c r="I2295" s="60">
        <f t="shared" si="548"/>
        <v>1</v>
      </c>
      <c r="J2295" s="60">
        <f t="shared" ca="1" si="549"/>
        <v>1.8825955700000001</v>
      </c>
      <c r="K2295" s="60">
        <f t="shared" ca="1" si="550"/>
        <v>0.88259557</v>
      </c>
      <c r="L2295" s="64">
        <f>IF(VLOOKUP(A2295,$U$12:$AD$125,8)=VLOOKUP(A2294,$U$12:$AD$125,8),0,VLOOKUP(A2295,U$12:$AD$125,8))</f>
        <v>0</v>
      </c>
      <c r="M2295" s="65">
        <f>IF(L2295&gt;0,VLOOKUP(L2295,T$12:$AC$125,7),0)</f>
        <v>0</v>
      </c>
      <c r="N2295" s="60">
        <f t="shared" si="551"/>
        <v>0</v>
      </c>
      <c r="O2295" s="60">
        <f t="shared" ca="1" si="552"/>
        <v>0.88259557</v>
      </c>
      <c r="P2295" s="66" t="str">
        <f t="shared" si="553"/>
        <v>A+J=</v>
      </c>
      <c r="Q2295" s="67">
        <f t="shared" si="554"/>
        <v>45882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</row>
    <row r="2296" spans="1:147" x14ac:dyDescent="0.2">
      <c r="A2296" s="59">
        <f t="shared" si="542"/>
        <v>45662</v>
      </c>
      <c r="B2296" s="70">
        <f t="shared" ca="1" si="544"/>
        <v>1.8825955699999999</v>
      </c>
      <c r="C2296" s="60">
        <f t="shared" si="545"/>
        <v>1</v>
      </c>
      <c r="D2296" s="61">
        <f ca="1">IF(A2296&lt;$B$1,VLOOKUP(A2296,[1]DI!$A$4:$B$15000,2,FALSE),0)</f>
        <v>0</v>
      </c>
      <c r="E2296" s="60">
        <f t="shared" ca="1" si="546"/>
        <v>0</v>
      </c>
      <c r="F2296" s="62">
        <f t="shared" si="543"/>
        <v>1.3</v>
      </c>
      <c r="G2296" s="63">
        <f t="shared" ca="1" si="547"/>
        <v>1</v>
      </c>
      <c r="H2296" s="60">
        <f ca="1">TRUNC(PRODUCT(G$10:G2295),15)</f>
        <v>1.8825955704045001</v>
      </c>
      <c r="I2296" s="60">
        <f t="shared" si="548"/>
        <v>1</v>
      </c>
      <c r="J2296" s="60">
        <f t="shared" ca="1" si="549"/>
        <v>1.8825955700000001</v>
      </c>
      <c r="K2296" s="60">
        <f t="shared" ca="1" si="550"/>
        <v>0.88259557</v>
      </c>
      <c r="L2296" s="64">
        <f>IF(VLOOKUP(A2296,$U$12:$AD$125,8)=VLOOKUP(A2295,$U$12:$AD$125,8),0,VLOOKUP(A2296,U$12:$AD$125,8))</f>
        <v>0</v>
      </c>
      <c r="M2296" s="65">
        <f>IF(L2296&gt;0,VLOOKUP(L2296,T$12:$AC$125,7),0)</f>
        <v>0</v>
      </c>
      <c r="N2296" s="60">
        <f t="shared" si="551"/>
        <v>0</v>
      </c>
      <c r="O2296" s="60">
        <f t="shared" ca="1" si="552"/>
        <v>0.88259557</v>
      </c>
      <c r="P2296" s="66" t="str">
        <f t="shared" si="553"/>
        <v>A+J=</v>
      </c>
      <c r="Q2296" s="67">
        <f t="shared" si="554"/>
        <v>45882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</row>
    <row r="2297" spans="1:147" x14ac:dyDescent="0.2">
      <c r="A2297" s="59">
        <f t="shared" si="542"/>
        <v>45663</v>
      </c>
      <c r="B2297" s="70">
        <f t="shared" ca="1" si="544"/>
        <v>1.8825955699999999</v>
      </c>
      <c r="C2297" s="60">
        <f t="shared" si="545"/>
        <v>1</v>
      </c>
      <c r="D2297" s="61">
        <f ca="1">IF(A2297&lt;$B$1,VLOOKUP(A2297,[1]DI!$A$4:$B$15000,2,FALSE),0)</f>
        <v>0.1215</v>
      </c>
      <c r="E2297" s="60">
        <f t="shared" ca="1" si="546"/>
        <v>4.5512999999999999E-4</v>
      </c>
      <c r="F2297" s="62">
        <f t="shared" si="543"/>
        <v>1.3</v>
      </c>
      <c r="G2297" s="63">
        <f t="shared" ca="1" si="547"/>
        <v>1.0005916690000001</v>
      </c>
      <c r="H2297" s="60">
        <f ca="1">TRUNC(PRODUCT(G$10:G2296),15)</f>
        <v>1.8825955704045001</v>
      </c>
      <c r="I2297" s="60">
        <f t="shared" si="548"/>
        <v>1</v>
      </c>
      <c r="J2297" s="60">
        <f t="shared" ca="1" si="549"/>
        <v>1.8825955700000001</v>
      </c>
      <c r="K2297" s="60">
        <f t="shared" ca="1" si="550"/>
        <v>0.88259557</v>
      </c>
      <c r="L2297" s="64">
        <f>IF(VLOOKUP(A2297,$U$12:$AD$125,8)=VLOOKUP(A2296,$U$12:$AD$125,8),0,VLOOKUP(A2297,U$12:$AD$125,8))</f>
        <v>0</v>
      </c>
      <c r="M2297" s="65">
        <f>IF(L2297&gt;0,VLOOKUP(L2297,T$12:$AC$125,7),0)</f>
        <v>0</v>
      </c>
      <c r="N2297" s="60">
        <f t="shared" si="551"/>
        <v>0</v>
      </c>
      <c r="O2297" s="60">
        <f t="shared" ca="1" si="552"/>
        <v>0.88259557</v>
      </c>
      <c r="P2297" s="66" t="str">
        <f t="shared" si="553"/>
        <v>A+J=</v>
      </c>
      <c r="Q2297" s="67">
        <f t="shared" si="554"/>
        <v>45882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</row>
    <row r="2298" spans="1:147" x14ac:dyDescent="0.2">
      <c r="A2298" s="59">
        <f t="shared" si="542"/>
        <v>45664</v>
      </c>
      <c r="B2298" s="70">
        <f t="shared" ca="1" si="544"/>
        <v>1.8837094400000001</v>
      </c>
      <c r="C2298" s="60">
        <f t="shared" si="545"/>
        <v>1</v>
      </c>
      <c r="D2298" s="61">
        <f ca="1">IF(A2298&lt;$B$1,VLOOKUP(A2298,[1]DI!$A$4:$B$15000,2,FALSE),0)</f>
        <v>0.1215</v>
      </c>
      <c r="E2298" s="60">
        <f t="shared" ca="1" si="546"/>
        <v>4.5512999999999999E-4</v>
      </c>
      <c r="F2298" s="62">
        <f t="shared" si="543"/>
        <v>1.3</v>
      </c>
      <c r="G2298" s="63">
        <f t="shared" ca="1" si="547"/>
        <v>1.0005916690000001</v>
      </c>
      <c r="H2298" s="60">
        <f ca="1">TRUNC(PRODUCT(G$10:G2297),15)</f>
        <v>1.88370944384304</v>
      </c>
      <c r="I2298" s="60">
        <f t="shared" si="548"/>
        <v>1</v>
      </c>
      <c r="J2298" s="60">
        <f t="shared" ca="1" si="549"/>
        <v>1.8837094400000001</v>
      </c>
      <c r="K2298" s="60">
        <f t="shared" ca="1" si="550"/>
        <v>0.88370943999999996</v>
      </c>
      <c r="L2298" s="64">
        <f>IF(VLOOKUP(A2298,$U$12:$AD$125,8)=VLOOKUP(A2297,$U$12:$AD$125,8),0,VLOOKUP(A2298,U$12:$AD$125,8))</f>
        <v>0</v>
      </c>
      <c r="M2298" s="65">
        <f>IF(L2298&gt;0,VLOOKUP(L2298,T$12:$AC$125,7),0)</f>
        <v>0</v>
      </c>
      <c r="N2298" s="60">
        <f t="shared" si="551"/>
        <v>0</v>
      </c>
      <c r="O2298" s="60">
        <f t="shared" ca="1" si="552"/>
        <v>0.88370943999999996</v>
      </c>
      <c r="P2298" s="66" t="str">
        <f t="shared" si="553"/>
        <v>A+J=</v>
      </c>
      <c r="Q2298" s="67">
        <f t="shared" si="554"/>
        <v>45882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</row>
    <row r="2299" spans="1:147" x14ac:dyDescent="0.2">
      <c r="A2299" s="59">
        <f t="shared" si="542"/>
        <v>45665</v>
      </c>
      <c r="B2299" s="70">
        <f t="shared" ca="1" si="544"/>
        <v>1.88482398</v>
      </c>
      <c r="C2299" s="60">
        <f t="shared" si="545"/>
        <v>1</v>
      </c>
      <c r="D2299" s="61">
        <f ca="1">IF(A2299&lt;$B$1,VLOOKUP(A2299,[1]DI!$A$4:$B$15000,2,FALSE),0)</f>
        <v>0.1215</v>
      </c>
      <c r="E2299" s="60">
        <f t="shared" ca="1" si="546"/>
        <v>4.5512999999999999E-4</v>
      </c>
      <c r="F2299" s="62">
        <f t="shared" si="543"/>
        <v>1.3</v>
      </c>
      <c r="G2299" s="63">
        <f t="shared" ca="1" si="547"/>
        <v>1.0005916690000001</v>
      </c>
      <c r="H2299" s="60">
        <f ca="1">TRUNC(PRODUCT(G$10:G2298),15)</f>
        <v>1.88482397632597</v>
      </c>
      <c r="I2299" s="60">
        <f t="shared" si="548"/>
        <v>1</v>
      </c>
      <c r="J2299" s="60">
        <f t="shared" ca="1" si="549"/>
        <v>1.88482398</v>
      </c>
      <c r="K2299" s="60">
        <f t="shared" ca="1" si="550"/>
        <v>0.88482397999999995</v>
      </c>
      <c r="L2299" s="64">
        <f>IF(VLOOKUP(A2299,$U$12:$AD$125,8)=VLOOKUP(A2298,$U$12:$AD$125,8),0,VLOOKUP(A2299,U$12:$AD$125,8))</f>
        <v>0</v>
      </c>
      <c r="M2299" s="65">
        <f>IF(L2299&gt;0,VLOOKUP(L2299,T$12:$AC$125,7),0)</f>
        <v>0</v>
      </c>
      <c r="N2299" s="60">
        <f t="shared" si="551"/>
        <v>0</v>
      </c>
      <c r="O2299" s="60">
        <f t="shared" ca="1" si="552"/>
        <v>0.88482397999999995</v>
      </c>
      <c r="P2299" s="66" t="str">
        <f t="shared" si="553"/>
        <v>A+J=</v>
      </c>
      <c r="Q2299" s="67">
        <f t="shared" si="554"/>
        <v>45882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</row>
    <row r="2300" spans="1:147" x14ac:dyDescent="0.2">
      <c r="A2300" s="59">
        <f t="shared" si="542"/>
        <v>45666</v>
      </c>
      <c r="B2300" s="70">
        <f t="shared" ca="1" si="544"/>
        <v>1.8859391699999999</v>
      </c>
      <c r="C2300" s="60">
        <f t="shared" si="545"/>
        <v>1</v>
      </c>
      <c r="D2300" s="61">
        <f ca="1">IF(A2300&lt;$B$1,VLOOKUP(A2300,[1]DI!$A$4:$B$15000,2,FALSE),0)</f>
        <v>0.1215</v>
      </c>
      <c r="E2300" s="60">
        <f t="shared" ca="1" si="546"/>
        <v>4.5512999999999999E-4</v>
      </c>
      <c r="F2300" s="62">
        <f t="shared" si="543"/>
        <v>1.3</v>
      </c>
      <c r="G2300" s="63">
        <f t="shared" ca="1" si="547"/>
        <v>1.0005916690000001</v>
      </c>
      <c r="H2300" s="60">
        <f ca="1">TRUNC(PRODUCT(G$10:G2299),15)</f>
        <v>1.8859391682432201</v>
      </c>
      <c r="I2300" s="60">
        <f t="shared" si="548"/>
        <v>1</v>
      </c>
      <c r="J2300" s="60">
        <f t="shared" ca="1" si="549"/>
        <v>1.8859391700000001</v>
      </c>
      <c r="K2300" s="60">
        <f t="shared" ca="1" si="550"/>
        <v>0.88593917</v>
      </c>
      <c r="L2300" s="64">
        <f>IF(VLOOKUP(A2300,$U$12:$AD$125,8)=VLOOKUP(A2299,$U$12:$AD$125,8),0,VLOOKUP(A2300,U$12:$AD$125,8))</f>
        <v>0</v>
      </c>
      <c r="M2300" s="65">
        <f>IF(L2300&gt;0,VLOOKUP(L2300,T$12:$AC$125,7),0)</f>
        <v>0</v>
      </c>
      <c r="N2300" s="60">
        <f t="shared" si="551"/>
        <v>0</v>
      </c>
      <c r="O2300" s="60">
        <f t="shared" ca="1" si="552"/>
        <v>0.88593917</v>
      </c>
      <c r="P2300" s="66" t="str">
        <f t="shared" si="553"/>
        <v>A+J=</v>
      </c>
      <c r="Q2300" s="67">
        <f t="shared" si="554"/>
        <v>45882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</row>
    <row r="2301" spans="1:147" x14ac:dyDescent="0.2">
      <c r="A2301" s="59">
        <f t="shared" si="542"/>
        <v>45667</v>
      </c>
      <c r="B2301" s="70">
        <f t="shared" ca="1" si="544"/>
        <v>1.88705502</v>
      </c>
      <c r="C2301" s="60">
        <f t="shared" si="545"/>
        <v>1</v>
      </c>
      <c r="D2301" s="61">
        <f ca="1">IF(A2301&lt;$B$1,VLOOKUP(A2301,[1]DI!$A$4:$B$15000,2,FALSE),0)</f>
        <v>0.1215</v>
      </c>
      <c r="E2301" s="60">
        <f t="shared" ca="1" si="546"/>
        <v>4.5512999999999999E-4</v>
      </c>
      <c r="F2301" s="62">
        <f t="shared" si="543"/>
        <v>1.3</v>
      </c>
      <c r="G2301" s="63">
        <f t="shared" ca="1" si="547"/>
        <v>1.0005916690000001</v>
      </c>
      <c r="H2301" s="60">
        <f ca="1">TRUNC(PRODUCT(G$10:G2300),15)</f>
        <v>1.8870550199849601</v>
      </c>
      <c r="I2301" s="60">
        <f t="shared" si="548"/>
        <v>1</v>
      </c>
      <c r="J2301" s="60">
        <f t="shared" ca="1" si="549"/>
        <v>1.88705502</v>
      </c>
      <c r="K2301" s="60">
        <f t="shared" ca="1" si="550"/>
        <v>0.88705502000000003</v>
      </c>
      <c r="L2301" s="64">
        <f>IF(VLOOKUP(A2301,$U$12:$AD$125,8)=VLOOKUP(A2300,$U$12:$AD$125,8),0,VLOOKUP(A2301,U$12:$AD$125,8))</f>
        <v>0</v>
      </c>
      <c r="M2301" s="65">
        <f>IF(L2301&gt;0,VLOOKUP(L2301,T$12:$AC$125,7),0)</f>
        <v>0</v>
      </c>
      <c r="N2301" s="60">
        <f t="shared" si="551"/>
        <v>0</v>
      </c>
      <c r="O2301" s="60">
        <f t="shared" ca="1" si="552"/>
        <v>0.88705502000000003</v>
      </c>
      <c r="P2301" s="66" t="str">
        <f t="shared" si="553"/>
        <v>A+J=</v>
      </c>
      <c r="Q2301" s="67">
        <f t="shared" si="554"/>
        <v>45882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</row>
    <row r="2302" spans="1:147" x14ac:dyDescent="0.2">
      <c r="A2302" s="59">
        <f t="shared" si="542"/>
        <v>45668</v>
      </c>
      <c r="B2302" s="70">
        <f t="shared" ca="1" si="544"/>
        <v>1.8881715300000002</v>
      </c>
      <c r="C2302" s="60">
        <f t="shared" si="545"/>
        <v>1</v>
      </c>
      <c r="D2302" s="61">
        <f ca="1">IF(A2302&lt;$B$1,VLOOKUP(A2302,[1]DI!$A$4:$B$15000,2,FALSE),0)</f>
        <v>0</v>
      </c>
      <c r="E2302" s="60">
        <f t="shared" ca="1" si="546"/>
        <v>0</v>
      </c>
      <c r="F2302" s="62">
        <f t="shared" si="543"/>
        <v>1.3</v>
      </c>
      <c r="G2302" s="63">
        <f t="shared" ca="1" si="547"/>
        <v>1</v>
      </c>
      <c r="H2302" s="60">
        <f ca="1">TRUNC(PRODUCT(G$10:G2301),15)</f>
        <v>1.8881715319415799</v>
      </c>
      <c r="I2302" s="60">
        <f t="shared" si="548"/>
        <v>1</v>
      </c>
      <c r="J2302" s="60">
        <f t="shared" ca="1" si="549"/>
        <v>1.8881715299999999</v>
      </c>
      <c r="K2302" s="60">
        <f t="shared" ca="1" si="550"/>
        <v>0.88817153000000004</v>
      </c>
      <c r="L2302" s="64">
        <f>IF(VLOOKUP(A2302,$U$12:$AD$125,8)=VLOOKUP(A2301,$U$12:$AD$125,8),0,VLOOKUP(A2302,U$12:$AD$125,8))</f>
        <v>0</v>
      </c>
      <c r="M2302" s="65">
        <f>IF(L2302&gt;0,VLOOKUP(L2302,T$12:$AC$125,7),0)</f>
        <v>0</v>
      </c>
      <c r="N2302" s="60">
        <f t="shared" si="551"/>
        <v>0</v>
      </c>
      <c r="O2302" s="60">
        <f t="shared" ca="1" si="552"/>
        <v>0.88817153000000004</v>
      </c>
      <c r="P2302" s="66" t="str">
        <f t="shared" si="553"/>
        <v>A+J=</v>
      </c>
      <c r="Q2302" s="67">
        <f t="shared" si="554"/>
        <v>45882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</row>
    <row r="2303" spans="1:147" x14ac:dyDescent="0.2">
      <c r="A2303" s="59">
        <f t="shared" si="542"/>
        <v>45669</v>
      </c>
      <c r="B2303" s="70">
        <f t="shared" ca="1" si="544"/>
        <v>1.8881715300000002</v>
      </c>
      <c r="C2303" s="60">
        <f t="shared" si="545"/>
        <v>1</v>
      </c>
      <c r="D2303" s="61">
        <f ca="1">IF(A2303&lt;$B$1,VLOOKUP(A2303,[1]DI!$A$4:$B$15000,2,FALSE),0)</f>
        <v>0</v>
      </c>
      <c r="E2303" s="60">
        <f t="shared" ca="1" si="546"/>
        <v>0</v>
      </c>
      <c r="F2303" s="62">
        <f t="shared" si="543"/>
        <v>1.3</v>
      </c>
      <c r="G2303" s="63">
        <f t="shared" ca="1" si="547"/>
        <v>1</v>
      </c>
      <c r="H2303" s="60">
        <f ca="1">TRUNC(PRODUCT(G$10:G2302),15)</f>
        <v>1.8881715319415799</v>
      </c>
      <c r="I2303" s="60">
        <f t="shared" si="548"/>
        <v>1</v>
      </c>
      <c r="J2303" s="60">
        <f t="shared" ca="1" si="549"/>
        <v>1.8881715299999999</v>
      </c>
      <c r="K2303" s="60">
        <f t="shared" ca="1" si="550"/>
        <v>0.88817153000000004</v>
      </c>
      <c r="L2303" s="64">
        <f>IF(VLOOKUP(A2303,$U$12:$AD$125,8)=VLOOKUP(A2302,$U$12:$AD$125,8),0,VLOOKUP(A2303,U$12:$AD$125,8))</f>
        <v>0</v>
      </c>
      <c r="M2303" s="65">
        <f>IF(L2303&gt;0,VLOOKUP(L2303,T$12:$AC$125,7),0)</f>
        <v>0</v>
      </c>
      <c r="N2303" s="60">
        <f t="shared" si="551"/>
        <v>0</v>
      </c>
      <c r="O2303" s="60">
        <f t="shared" ca="1" si="552"/>
        <v>0.88817153000000004</v>
      </c>
      <c r="P2303" s="66" t="str">
        <f t="shared" si="553"/>
        <v>A+J=</v>
      </c>
      <c r="Q2303" s="67">
        <f t="shared" si="554"/>
        <v>45882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</row>
    <row r="2304" spans="1:147" x14ac:dyDescent="0.2">
      <c r="A2304" s="59">
        <f t="shared" si="542"/>
        <v>45670</v>
      </c>
      <c r="B2304" s="70">
        <f t="shared" ca="1" si="544"/>
        <v>1.8881715300000002</v>
      </c>
      <c r="C2304" s="60">
        <f t="shared" si="545"/>
        <v>1</v>
      </c>
      <c r="D2304" s="61">
        <f ca="1">IF(A2304&lt;$B$1,VLOOKUP(A2304,[1]DI!$A$4:$B$15000,2,FALSE),0)</f>
        <v>0.1215</v>
      </c>
      <c r="E2304" s="60">
        <f t="shared" ca="1" si="546"/>
        <v>4.5512999999999999E-4</v>
      </c>
      <c r="F2304" s="62">
        <f t="shared" si="543"/>
        <v>1.3</v>
      </c>
      <c r="G2304" s="63">
        <f t="shared" ca="1" si="547"/>
        <v>1.0005916690000001</v>
      </c>
      <c r="H2304" s="60">
        <f ca="1">TRUNC(PRODUCT(G$10:G2303),15)</f>
        <v>1.8881715319415799</v>
      </c>
      <c r="I2304" s="60">
        <f t="shared" si="548"/>
        <v>1</v>
      </c>
      <c r="J2304" s="60">
        <f t="shared" ca="1" si="549"/>
        <v>1.8881715299999999</v>
      </c>
      <c r="K2304" s="60">
        <f t="shared" ca="1" si="550"/>
        <v>0.88817153000000004</v>
      </c>
      <c r="L2304" s="64">
        <f>IF(VLOOKUP(A2304,$U$12:$AD$125,8)=VLOOKUP(A2303,$U$12:$AD$125,8),0,VLOOKUP(A2304,U$12:$AD$125,8))</f>
        <v>0</v>
      </c>
      <c r="M2304" s="65">
        <f>IF(L2304&gt;0,VLOOKUP(L2304,T$12:$AC$125,7),0)</f>
        <v>0</v>
      </c>
      <c r="N2304" s="60">
        <f t="shared" si="551"/>
        <v>0</v>
      </c>
      <c r="O2304" s="60">
        <f t="shared" ca="1" si="552"/>
        <v>0.88817153000000004</v>
      </c>
      <c r="P2304" s="66" t="str">
        <f t="shared" si="553"/>
        <v>A+J=</v>
      </c>
      <c r="Q2304" s="67">
        <f t="shared" si="554"/>
        <v>45882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</row>
    <row r="2305" spans="1:147" x14ac:dyDescent="0.2">
      <c r="A2305" s="59">
        <f t="shared" si="542"/>
        <v>45671</v>
      </c>
      <c r="B2305" s="70">
        <f t="shared" ca="1" si="544"/>
        <v>1.8892887</v>
      </c>
      <c r="C2305" s="60">
        <f t="shared" si="545"/>
        <v>1</v>
      </c>
      <c r="D2305" s="61">
        <f ca="1">IF(A2305&lt;$B$1,VLOOKUP(A2305,[1]DI!$A$4:$B$15000,2,FALSE),0)</f>
        <v>0.1215</v>
      </c>
      <c r="E2305" s="60">
        <f t="shared" ca="1" si="546"/>
        <v>4.5512999999999999E-4</v>
      </c>
      <c r="F2305" s="62">
        <f t="shared" si="543"/>
        <v>1.3</v>
      </c>
      <c r="G2305" s="63">
        <f t="shared" ca="1" si="547"/>
        <v>1.0005916690000001</v>
      </c>
      <c r="H2305" s="60">
        <f ca="1">TRUNC(PRODUCT(G$10:G2304),15)</f>
        <v>1.8892887045037099</v>
      </c>
      <c r="I2305" s="60">
        <f t="shared" si="548"/>
        <v>1</v>
      </c>
      <c r="J2305" s="60">
        <f t="shared" ca="1" si="549"/>
        <v>1.8892887</v>
      </c>
      <c r="K2305" s="60">
        <f t="shared" ca="1" si="550"/>
        <v>0.88928870000000004</v>
      </c>
      <c r="L2305" s="64">
        <f>IF(VLOOKUP(A2305,$U$12:$AD$125,8)=VLOOKUP(A2304,$U$12:$AD$125,8),0,VLOOKUP(A2305,U$12:$AD$125,8))</f>
        <v>0</v>
      </c>
      <c r="M2305" s="65">
        <f>IF(L2305&gt;0,VLOOKUP(L2305,T$12:$AC$125,7),0)</f>
        <v>0</v>
      </c>
      <c r="N2305" s="60">
        <f t="shared" si="551"/>
        <v>0</v>
      </c>
      <c r="O2305" s="60">
        <f t="shared" ca="1" si="552"/>
        <v>0.88928870000000004</v>
      </c>
      <c r="P2305" s="66" t="str">
        <f t="shared" si="553"/>
        <v>A+J=</v>
      </c>
      <c r="Q2305" s="67">
        <f t="shared" si="554"/>
        <v>45882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</row>
    <row r="2306" spans="1:147" x14ac:dyDescent="0.2">
      <c r="A2306" s="59">
        <f t="shared" si="542"/>
        <v>45672</v>
      </c>
      <c r="B2306" s="70">
        <f t="shared" ca="1" si="544"/>
        <v>1.8904065399999999</v>
      </c>
      <c r="C2306" s="60">
        <f t="shared" si="545"/>
        <v>1</v>
      </c>
      <c r="D2306" s="61">
        <f ca="1">IF(A2306&lt;$B$1,VLOOKUP(A2306,[1]DI!$A$4:$B$15000,2,FALSE),0)</f>
        <v>0.1215</v>
      </c>
      <c r="E2306" s="60">
        <f t="shared" ca="1" si="546"/>
        <v>4.5512999999999999E-4</v>
      </c>
      <c r="F2306" s="62">
        <f t="shared" si="543"/>
        <v>1.3</v>
      </c>
      <c r="G2306" s="63">
        <f t="shared" ca="1" si="547"/>
        <v>1.0005916690000001</v>
      </c>
      <c r="H2306" s="60">
        <f ca="1">TRUNC(PRODUCT(G$10:G2305),15)</f>
        <v>1.8904065380622199</v>
      </c>
      <c r="I2306" s="60">
        <f t="shared" si="548"/>
        <v>1</v>
      </c>
      <c r="J2306" s="60">
        <f t="shared" ca="1" si="549"/>
        <v>1.8904065400000001</v>
      </c>
      <c r="K2306" s="60">
        <f t="shared" ca="1" si="550"/>
        <v>0.89040653999999997</v>
      </c>
      <c r="L2306" s="64">
        <f>IF(VLOOKUP(A2306,$U$12:$AD$125,8)=VLOOKUP(A2305,$U$12:$AD$125,8),0,VLOOKUP(A2306,U$12:$AD$125,8))</f>
        <v>0</v>
      </c>
      <c r="M2306" s="65">
        <f>IF(L2306&gt;0,VLOOKUP(L2306,T$12:$AC$125,7),0)</f>
        <v>0</v>
      </c>
      <c r="N2306" s="60">
        <f t="shared" si="551"/>
        <v>0</v>
      </c>
      <c r="O2306" s="60">
        <f t="shared" ca="1" si="552"/>
        <v>0.89040653999999997</v>
      </c>
      <c r="P2306" s="66" t="str">
        <f t="shared" si="553"/>
        <v>A+J=</v>
      </c>
      <c r="Q2306" s="67">
        <f t="shared" si="554"/>
        <v>45882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</row>
    <row r="2307" spans="1:147" x14ac:dyDescent="0.2">
      <c r="A2307" s="59">
        <f t="shared" si="542"/>
        <v>45673</v>
      </c>
      <c r="B2307" s="70">
        <f t="shared" ca="1" si="544"/>
        <v>1.8915250299999999</v>
      </c>
      <c r="C2307" s="60">
        <f t="shared" si="545"/>
        <v>1</v>
      </c>
      <c r="D2307" s="61">
        <f ca="1">IF(A2307&lt;$B$1,VLOOKUP(A2307,[1]DI!$A$4:$B$15000,2,FALSE),0)</f>
        <v>0.1215</v>
      </c>
      <c r="E2307" s="60">
        <f t="shared" ca="1" si="546"/>
        <v>4.5512999999999999E-4</v>
      </c>
      <c r="F2307" s="62">
        <f t="shared" si="543"/>
        <v>1.3</v>
      </c>
      <c r="G2307" s="63">
        <f t="shared" ca="1" si="547"/>
        <v>1.0005916690000001</v>
      </c>
      <c r="H2307" s="60">
        <f ca="1">TRUNC(PRODUCT(G$10:G2306),15)</f>
        <v>1.8915250330081801</v>
      </c>
      <c r="I2307" s="60">
        <f t="shared" si="548"/>
        <v>1</v>
      </c>
      <c r="J2307" s="60">
        <f t="shared" ca="1" si="549"/>
        <v>1.8915250299999999</v>
      </c>
      <c r="K2307" s="60">
        <f t="shared" ca="1" si="550"/>
        <v>0.89152503000000005</v>
      </c>
      <c r="L2307" s="64">
        <f>IF(VLOOKUP(A2307,$U$12:$AD$125,8)=VLOOKUP(A2306,$U$12:$AD$125,8),0,VLOOKUP(A2307,U$12:$AD$125,8))</f>
        <v>0</v>
      </c>
      <c r="M2307" s="65">
        <f>IF(L2307&gt;0,VLOOKUP(L2307,T$12:$AC$125,7),0)</f>
        <v>0</v>
      </c>
      <c r="N2307" s="60">
        <f t="shared" si="551"/>
        <v>0</v>
      </c>
      <c r="O2307" s="60">
        <f t="shared" ca="1" si="552"/>
        <v>0.89152503000000005</v>
      </c>
      <c r="P2307" s="66" t="str">
        <f t="shared" si="553"/>
        <v>A+J=</v>
      </c>
      <c r="Q2307" s="67">
        <f t="shared" si="554"/>
        <v>45882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</row>
    <row r="2308" spans="1:147" x14ac:dyDescent="0.2">
      <c r="A2308" s="59">
        <f t="shared" si="542"/>
        <v>45674</v>
      </c>
      <c r="B2308" s="70">
        <f t="shared" ca="1" si="544"/>
        <v>1.8926441899999999</v>
      </c>
      <c r="C2308" s="60">
        <f t="shared" si="545"/>
        <v>1</v>
      </c>
      <c r="D2308" s="61">
        <f ca="1">IF(A2308&lt;$B$1,VLOOKUP(A2308,[1]DI!$A$4:$B$15000,2,FALSE),0)</f>
        <v>0.1215</v>
      </c>
      <c r="E2308" s="60">
        <f t="shared" ca="1" si="546"/>
        <v>4.5512999999999999E-4</v>
      </c>
      <c r="F2308" s="62">
        <f t="shared" si="543"/>
        <v>1.3</v>
      </c>
      <c r="G2308" s="63">
        <f t="shared" ca="1" si="547"/>
        <v>1.0005916690000001</v>
      </c>
      <c r="H2308" s="60">
        <f ca="1">TRUNC(PRODUCT(G$10:G2307),15)</f>
        <v>1.89264418973294</v>
      </c>
      <c r="I2308" s="60">
        <f t="shared" si="548"/>
        <v>1</v>
      </c>
      <c r="J2308" s="60">
        <f t="shared" ca="1" si="549"/>
        <v>1.8926441899999999</v>
      </c>
      <c r="K2308" s="60">
        <f t="shared" ca="1" si="550"/>
        <v>0.89264418999999995</v>
      </c>
      <c r="L2308" s="64">
        <f>IF(VLOOKUP(A2308,$U$12:$AD$125,8)=VLOOKUP(A2307,$U$12:$AD$125,8),0,VLOOKUP(A2308,U$12:$AD$125,8))</f>
        <v>0</v>
      </c>
      <c r="M2308" s="65">
        <f>IF(L2308&gt;0,VLOOKUP(L2308,T$12:$AC$125,7),0)</f>
        <v>0</v>
      </c>
      <c r="N2308" s="60">
        <f t="shared" si="551"/>
        <v>0</v>
      </c>
      <c r="O2308" s="60">
        <f t="shared" ca="1" si="552"/>
        <v>0.89264418999999995</v>
      </c>
      <c r="P2308" s="66" t="str">
        <f t="shared" si="553"/>
        <v>A+J=</v>
      </c>
      <c r="Q2308" s="67">
        <f t="shared" si="554"/>
        <v>45882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</row>
    <row r="2309" spans="1:147" x14ac:dyDescent="0.2">
      <c r="A2309" s="59">
        <f t="shared" si="542"/>
        <v>45675</v>
      </c>
      <c r="B2309" s="70">
        <f t="shared" ca="1" si="544"/>
        <v>1.8937640099999999</v>
      </c>
      <c r="C2309" s="60">
        <f t="shared" si="545"/>
        <v>1</v>
      </c>
      <c r="D2309" s="61">
        <f ca="1">IF(A2309&lt;$B$1,VLOOKUP(A2309,[1]DI!$A$4:$B$15000,2,FALSE),0)</f>
        <v>0</v>
      </c>
      <c r="E2309" s="60">
        <f t="shared" ca="1" si="546"/>
        <v>0</v>
      </c>
      <c r="F2309" s="62">
        <f t="shared" si="543"/>
        <v>1.3</v>
      </c>
      <c r="G2309" s="63">
        <f t="shared" ca="1" si="547"/>
        <v>1</v>
      </c>
      <c r="H2309" s="60">
        <f ca="1">TRUNC(PRODUCT(G$10:G2308),15)</f>
        <v>1.8937640086280301</v>
      </c>
      <c r="I2309" s="60">
        <f t="shared" si="548"/>
        <v>1</v>
      </c>
      <c r="J2309" s="60">
        <f t="shared" ca="1" si="549"/>
        <v>1.8937640099999999</v>
      </c>
      <c r="K2309" s="60">
        <f t="shared" ca="1" si="550"/>
        <v>0.89376401000000005</v>
      </c>
      <c r="L2309" s="64">
        <f>IF(VLOOKUP(A2309,$U$12:$AD$125,8)=VLOOKUP(A2308,$U$12:$AD$125,8),0,VLOOKUP(A2309,U$12:$AD$125,8))</f>
        <v>0</v>
      </c>
      <c r="M2309" s="65">
        <f>IF(L2309&gt;0,VLOOKUP(L2309,T$12:$AC$125,7),0)</f>
        <v>0</v>
      </c>
      <c r="N2309" s="60">
        <f t="shared" si="551"/>
        <v>0</v>
      </c>
      <c r="O2309" s="60">
        <f t="shared" ca="1" si="552"/>
        <v>0.89376401000000005</v>
      </c>
      <c r="P2309" s="66" t="str">
        <f t="shared" si="553"/>
        <v>A+J=</v>
      </c>
      <c r="Q2309" s="67">
        <f t="shared" si="554"/>
        <v>45882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</row>
    <row r="2310" spans="1:147" x14ac:dyDescent="0.2">
      <c r="A2310" s="59">
        <f t="shared" si="542"/>
        <v>45676</v>
      </c>
      <c r="B2310" s="70">
        <f t="shared" ca="1" si="544"/>
        <v>1.8937640099999999</v>
      </c>
      <c r="C2310" s="60">
        <f t="shared" si="545"/>
        <v>1</v>
      </c>
      <c r="D2310" s="61">
        <f ca="1">IF(A2310&lt;$B$1,VLOOKUP(A2310,[1]DI!$A$4:$B$15000,2,FALSE),0)</f>
        <v>0</v>
      </c>
      <c r="E2310" s="60">
        <f t="shared" ca="1" si="546"/>
        <v>0</v>
      </c>
      <c r="F2310" s="62">
        <f t="shared" si="543"/>
        <v>1.3</v>
      </c>
      <c r="G2310" s="63">
        <f t="shared" ca="1" si="547"/>
        <v>1</v>
      </c>
      <c r="H2310" s="60">
        <f ca="1">TRUNC(PRODUCT(G$10:G2309),15)</f>
        <v>1.8937640086280301</v>
      </c>
      <c r="I2310" s="60">
        <f t="shared" si="548"/>
        <v>1</v>
      </c>
      <c r="J2310" s="60">
        <f t="shared" ca="1" si="549"/>
        <v>1.8937640099999999</v>
      </c>
      <c r="K2310" s="60">
        <f t="shared" ca="1" si="550"/>
        <v>0.89376401000000005</v>
      </c>
      <c r="L2310" s="64">
        <f>IF(VLOOKUP(A2310,$U$12:$AD$125,8)=VLOOKUP(A2309,$U$12:$AD$125,8),0,VLOOKUP(A2310,U$12:$AD$125,8))</f>
        <v>0</v>
      </c>
      <c r="M2310" s="65">
        <f>IF(L2310&gt;0,VLOOKUP(L2310,T$12:$AC$125,7),0)</f>
        <v>0</v>
      </c>
      <c r="N2310" s="60">
        <f t="shared" si="551"/>
        <v>0</v>
      </c>
      <c r="O2310" s="60">
        <f t="shared" ca="1" si="552"/>
        <v>0.89376401000000005</v>
      </c>
      <c r="P2310" s="66" t="str">
        <f t="shared" si="553"/>
        <v>A+J=</v>
      </c>
      <c r="Q2310" s="67">
        <f t="shared" si="554"/>
        <v>45882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</row>
    <row r="2311" spans="1:147" x14ac:dyDescent="0.2">
      <c r="A2311" s="59">
        <f t="shared" si="542"/>
        <v>45677</v>
      </c>
      <c r="B2311" s="70">
        <f t="shared" ca="1" si="544"/>
        <v>1.8937640099999999</v>
      </c>
      <c r="C2311" s="60">
        <f t="shared" si="545"/>
        <v>1</v>
      </c>
      <c r="D2311" s="61">
        <f ca="1">IF(A2311&lt;$B$1,VLOOKUP(A2311,[1]DI!$A$4:$B$15000,2,FALSE),0)</f>
        <v>0.1215</v>
      </c>
      <c r="E2311" s="60">
        <f t="shared" ca="1" si="546"/>
        <v>4.5512999999999999E-4</v>
      </c>
      <c r="F2311" s="62">
        <f t="shared" si="543"/>
        <v>1.3</v>
      </c>
      <c r="G2311" s="63">
        <f t="shared" ca="1" si="547"/>
        <v>1.0005916690000001</v>
      </c>
      <c r="H2311" s="60">
        <f ca="1">TRUNC(PRODUCT(G$10:G2310),15)</f>
        <v>1.8937640086280301</v>
      </c>
      <c r="I2311" s="60">
        <f t="shared" si="548"/>
        <v>1</v>
      </c>
      <c r="J2311" s="60">
        <f t="shared" ca="1" si="549"/>
        <v>1.8937640099999999</v>
      </c>
      <c r="K2311" s="60">
        <f t="shared" ca="1" si="550"/>
        <v>0.89376401000000005</v>
      </c>
      <c r="L2311" s="64">
        <f>IF(VLOOKUP(A2311,$U$12:$AD$125,8)=VLOOKUP(A2310,$U$12:$AD$125,8),0,VLOOKUP(A2311,U$12:$AD$125,8))</f>
        <v>0</v>
      </c>
      <c r="M2311" s="65">
        <f>IF(L2311&gt;0,VLOOKUP(L2311,T$12:$AC$125,7),0)</f>
        <v>0</v>
      </c>
      <c r="N2311" s="60">
        <f t="shared" si="551"/>
        <v>0</v>
      </c>
      <c r="O2311" s="60">
        <f t="shared" ca="1" si="552"/>
        <v>0.89376401000000005</v>
      </c>
      <c r="P2311" s="66" t="str">
        <f t="shared" si="553"/>
        <v>A+J=</v>
      </c>
      <c r="Q2311" s="67">
        <f t="shared" si="554"/>
        <v>45882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</row>
    <row r="2312" spans="1:147" x14ac:dyDescent="0.2">
      <c r="A2312" s="59">
        <f t="shared" si="542"/>
        <v>45678</v>
      </c>
      <c r="B2312" s="70">
        <f t="shared" ca="1" si="544"/>
        <v>1.8948844899999999</v>
      </c>
      <c r="C2312" s="60">
        <f t="shared" si="545"/>
        <v>1</v>
      </c>
      <c r="D2312" s="61">
        <f ca="1">IF(A2312&lt;$B$1,VLOOKUP(A2312,[1]DI!$A$4:$B$15000,2,FALSE),0)</f>
        <v>0.1215</v>
      </c>
      <c r="E2312" s="60">
        <f t="shared" ca="1" si="546"/>
        <v>4.5512999999999999E-4</v>
      </c>
      <c r="F2312" s="62">
        <f t="shared" si="543"/>
        <v>1.3</v>
      </c>
      <c r="G2312" s="63">
        <f t="shared" ca="1" si="547"/>
        <v>1.0005916690000001</v>
      </c>
      <c r="H2312" s="60">
        <f ca="1">TRUNC(PRODUCT(G$10:G2311),15)</f>
        <v>1.8948844900852599</v>
      </c>
      <c r="I2312" s="60">
        <f t="shared" si="548"/>
        <v>1</v>
      </c>
      <c r="J2312" s="60">
        <f t="shared" ca="1" si="549"/>
        <v>1.8948844899999999</v>
      </c>
      <c r="K2312" s="60">
        <f t="shared" ca="1" si="550"/>
        <v>0.89488449000000003</v>
      </c>
      <c r="L2312" s="64">
        <f>IF(VLOOKUP(A2312,$U$12:$AD$125,8)=VLOOKUP(A2311,$U$12:$AD$125,8),0,VLOOKUP(A2312,U$12:$AD$125,8))</f>
        <v>0</v>
      </c>
      <c r="M2312" s="65">
        <f>IF(L2312&gt;0,VLOOKUP(L2312,T$12:$AC$125,7),0)</f>
        <v>0</v>
      </c>
      <c r="N2312" s="60">
        <f t="shared" si="551"/>
        <v>0</v>
      </c>
      <c r="O2312" s="60">
        <f t="shared" ca="1" si="552"/>
        <v>0.89488449000000003</v>
      </c>
      <c r="P2312" s="66" t="str">
        <f t="shared" si="553"/>
        <v>A+J=</v>
      </c>
      <c r="Q2312" s="67">
        <f t="shared" si="554"/>
        <v>45882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</row>
    <row r="2313" spans="1:147" x14ac:dyDescent="0.2">
      <c r="A2313" s="59">
        <f t="shared" si="542"/>
        <v>45679</v>
      </c>
      <c r="B2313" s="70">
        <f t="shared" ca="1" si="544"/>
        <v>1.8960056299999999</v>
      </c>
      <c r="C2313" s="60">
        <f t="shared" si="545"/>
        <v>1</v>
      </c>
      <c r="D2313" s="61">
        <f ca="1">IF(A2313&lt;$B$1,VLOOKUP(A2313,[1]DI!$A$4:$B$15000,2,FALSE),0)</f>
        <v>0.1215</v>
      </c>
      <c r="E2313" s="60">
        <f t="shared" ca="1" si="546"/>
        <v>4.5512999999999999E-4</v>
      </c>
      <c r="F2313" s="62">
        <f t="shared" si="543"/>
        <v>1.3</v>
      </c>
      <c r="G2313" s="63">
        <f t="shared" ca="1" si="547"/>
        <v>1.0005916690000001</v>
      </c>
      <c r="H2313" s="60">
        <f ca="1">TRUNC(PRODUCT(G$10:G2312),15)</f>
        <v>1.8960056344966201</v>
      </c>
      <c r="I2313" s="60">
        <f t="shared" si="548"/>
        <v>1</v>
      </c>
      <c r="J2313" s="60">
        <f t="shared" ca="1" si="549"/>
        <v>1.8960056300000001</v>
      </c>
      <c r="K2313" s="60">
        <f t="shared" ca="1" si="550"/>
        <v>0.89600563</v>
      </c>
      <c r="L2313" s="64">
        <f>IF(VLOOKUP(A2313,$U$12:$AD$125,8)=VLOOKUP(A2312,$U$12:$AD$125,8),0,VLOOKUP(A2313,U$12:$AD$125,8))</f>
        <v>0</v>
      </c>
      <c r="M2313" s="65">
        <f>IF(L2313&gt;0,VLOOKUP(L2313,T$12:$AC$125,7),0)</f>
        <v>0</v>
      </c>
      <c r="N2313" s="60">
        <f t="shared" si="551"/>
        <v>0</v>
      </c>
      <c r="O2313" s="60">
        <f t="shared" ca="1" si="552"/>
        <v>0.89600563</v>
      </c>
      <c r="P2313" s="66" t="str">
        <f t="shared" si="553"/>
        <v>A+J=</v>
      </c>
      <c r="Q2313" s="67">
        <f t="shared" si="554"/>
        <v>45882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</row>
    <row r="2314" spans="1:147" x14ac:dyDescent="0.2">
      <c r="A2314" s="59">
        <f t="shared" si="542"/>
        <v>45680</v>
      </c>
      <c r="B2314" s="70">
        <f t="shared" ca="1" si="544"/>
        <v>1.89712744</v>
      </c>
      <c r="C2314" s="60">
        <f t="shared" si="545"/>
        <v>1</v>
      </c>
      <c r="D2314" s="61">
        <f ca="1">IF(A2314&lt;$B$1,VLOOKUP(A2314,[1]DI!$A$4:$B$15000,2,FALSE),0)</f>
        <v>0.1215</v>
      </c>
      <c r="E2314" s="60">
        <f t="shared" ca="1" si="546"/>
        <v>4.5512999999999999E-4</v>
      </c>
      <c r="F2314" s="62">
        <f t="shared" si="543"/>
        <v>1.3</v>
      </c>
      <c r="G2314" s="63">
        <f t="shared" ca="1" si="547"/>
        <v>1.0005916690000001</v>
      </c>
      <c r="H2314" s="60">
        <f ca="1">TRUNC(PRODUCT(G$10:G2313),15)</f>
        <v>1.89712744225438</v>
      </c>
      <c r="I2314" s="60">
        <f t="shared" si="548"/>
        <v>1</v>
      </c>
      <c r="J2314" s="60">
        <f t="shared" ca="1" si="549"/>
        <v>1.89712744</v>
      </c>
      <c r="K2314" s="60">
        <f t="shared" ca="1" si="550"/>
        <v>0.89712744</v>
      </c>
      <c r="L2314" s="64">
        <f>IF(VLOOKUP(A2314,$U$12:$AD$125,8)=VLOOKUP(A2313,$U$12:$AD$125,8),0,VLOOKUP(A2314,U$12:$AD$125,8))</f>
        <v>0</v>
      </c>
      <c r="M2314" s="65">
        <f>IF(L2314&gt;0,VLOOKUP(L2314,T$12:$AC$125,7),0)</f>
        <v>0</v>
      </c>
      <c r="N2314" s="60">
        <f t="shared" si="551"/>
        <v>0</v>
      </c>
      <c r="O2314" s="60">
        <f t="shared" ca="1" si="552"/>
        <v>0.89712744</v>
      </c>
      <c r="P2314" s="66" t="str">
        <f t="shared" si="553"/>
        <v>A+J=</v>
      </c>
      <c r="Q2314" s="67">
        <f t="shared" si="554"/>
        <v>45882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</row>
    <row r="2315" spans="1:147" x14ac:dyDescent="0.2">
      <c r="A2315" s="59">
        <f t="shared" ref="A2315:A2378" si="555">(A2314+1)</f>
        <v>45681</v>
      </c>
      <c r="B2315" s="70">
        <f t="shared" ca="1" si="544"/>
        <v>1.8982499100000001</v>
      </c>
      <c r="C2315" s="60">
        <f t="shared" si="545"/>
        <v>1</v>
      </c>
      <c r="D2315" s="61">
        <f ca="1">IF(A2315&lt;$B$1,VLOOKUP(A2315,[1]DI!$A$4:$B$15000,2,FALSE),0)</f>
        <v>0.1215</v>
      </c>
      <c r="E2315" s="60">
        <f t="shared" ca="1" si="546"/>
        <v>4.5512999999999999E-4</v>
      </c>
      <c r="F2315" s="62">
        <f t="shared" si="543"/>
        <v>1.3</v>
      </c>
      <c r="G2315" s="63">
        <f t="shared" ca="1" si="547"/>
        <v>1.0005916690000001</v>
      </c>
      <c r="H2315" s="60">
        <f ca="1">TRUNC(PRODUCT(G$10:G2314),15)</f>
        <v>1.89824991375101</v>
      </c>
      <c r="I2315" s="60">
        <f t="shared" si="548"/>
        <v>1</v>
      </c>
      <c r="J2315" s="60">
        <f t="shared" ca="1" si="549"/>
        <v>1.8982499100000001</v>
      </c>
      <c r="K2315" s="60">
        <f t="shared" ca="1" si="550"/>
        <v>0.89824990999999998</v>
      </c>
      <c r="L2315" s="64">
        <f>IF(VLOOKUP(A2315,$U$12:$AD$125,8)=VLOOKUP(A2314,$U$12:$AD$125,8),0,VLOOKUP(A2315,U$12:$AD$125,8))</f>
        <v>0</v>
      </c>
      <c r="M2315" s="65">
        <f>IF(L2315&gt;0,VLOOKUP(L2315,T$12:$AC$125,7),0)</f>
        <v>0</v>
      </c>
      <c r="N2315" s="60">
        <f t="shared" si="551"/>
        <v>0</v>
      </c>
      <c r="O2315" s="60">
        <f t="shared" ca="1" si="552"/>
        <v>0.89824990999999998</v>
      </c>
      <c r="P2315" s="66" t="str">
        <f t="shared" si="553"/>
        <v>A+J=</v>
      </c>
      <c r="Q2315" s="67">
        <f t="shared" si="554"/>
        <v>45882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</row>
    <row r="2316" spans="1:147" x14ac:dyDescent="0.2">
      <c r="A2316" s="59">
        <f t="shared" si="555"/>
        <v>45682</v>
      </c>
      <c r="B2316" s="70">
        <f t="shared" ca="1" si="544"/>
        <v>1.8993730499999999</v>
      </c>
      <c r="C2316" s="60">
        <f t="shared" si="545"/>
        <v>1</v>
      </c>
      <c r="D2316" s="61">
        <f ca="1">IF(A2316&lt;$B$1,VLOOKUP(A2316,[1]DI!$A$4:$B$15000,2,FALSE),0)</f>
        <v>0</v>
      </c>
      <c r="E2316" s="60">
        <f t="shared" ca="1" si="546"/>
        <v>0</v>
      </c>
      <c r="F2316" s="62">
        <f t="shared" si="543"/>
        <v>1.3</v>
      </c>
      <c r="G2316" s="63">
        <f t="shared" ca="1" si="547"/>
        <v>1</v>
      </c>
      <c r="H2316" s="60">
        <f ca="1">TRUNC(PRODUCT(G$10:G2315),15)</f>
        <v>1.89937304937923</v>
      </c>
      <c r="I2316" s="60">
        <f t="shared" si="548"/>
        <v>1</v>
      </c>
      <c r="J2316" s="60">
        <f t="shared" ca="1" si="549"/>
        <v>1.8993730499999999</v>
      </c>
      <c r="K2316" s="60">
        <f t="shared" ca="1" si="550"/>
        <v>0.89937305000000001</v>
      </c>
      <c r="L2316" s="64">
        <f>IF(VLOOKUP(A2316,$U$12:$AD$125,8)=VLOOKUP(A2315,$U$12:$AD$125,8),0,VLOOKUP(A2316,U$12:$AD$125,8))</f>
        <v>0</v>
      </c>
      <c r="M2316" s="65">
        <f>IF(L2316&gt;0,VLOOKUP(L2316,T$12:$AC$125,7),0)</f>
        <v>0</v>
      </c>
      <c r="N2316" s="60">
        <f t="shared" si="551"/>
        <v>0</v>
      </c>
      <c r="O2316" s="60">
        <f t="shared" ca="1" si="552"/>
        <v>0.89937305000000001</v>
      </c>
      <c r="P2316" s="66" t="str">
        <f t="shared" si="553"/>
        <v>A+J=</v>
      </c>
      <c r="Q2316" s="67">
        <f t="shared" si="554"/>
        <v>45882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</row>
    <row r="2317" spans="1:147" x14ac:dyDescent="0.2">
      <c r="A2317" s="59">
        <f t="shared" si="555"/>
        <v>45683</v>
      </c>
      <c r="B2317" s="70">
        <f t="shared" ca="1" si="544"/>
        <v>1.8993730499999999</v>
      </c>
      <c r="C2317" s="60">
        <f t="shared" si="545"/>
        <v>1</v>
      </c>
      <c r="D2317" s="61">
        <f ca="1">IF(A2317&lt;$B$1,VLOOKUP(A2317,[1]DI!$A$4:$B$15000,2,FALSE),0)</f>
        <v>0</v>
      </c>
      <c r="E2317" s="60">
        <f t="shared" ca="1" si="546"/>
        <v>0</v>
      </c>
      <c r="F2317" s="62">
        <f t="shared" ref="F2317:F2380" si="556">F2316</f>
        <v>1.3</v>
      </c>
      <c r="G2317" s="63">
        <f t="shared" ca="1" si="547"/>
        <v>1</v>
      </c>
      <c r="H2317" s="60">
        <f ca="1">TRUNC(PRODUCT(G$10:G2316),15)</f>
        <v>1.89937304937923</v>
      </c>
      <c r="I2317" s="60">
        <f t="shared" si="548"/>
        <v>1</v>
      </c>
      <c r="J2317" s="60">
        <f t="shared" ca="1" si="549"/>
        <v>1.8993730499999999</v>
      </c>
      <c r="K2317" s="60">
        <f t="shared" ca="1" si="550"/>
        <v>0.89937305000000001</v>
      </c>
      <c r="L2317" s="64">
        <f>IF(VLOOKUP(A2317,$U$12:$AD$125,8)=VLOOKUP(A2316,$U$12:$AD$125,8),0,VLOOKUP(A2317,U$12:$AD$125,8))</f>
        <v>0</v>
      </c>
      <c r="M2317" s="65">
        <f>IF(L2317&gt;0,VLOOKUP(L2317,T$12:$AC$125,7),0)</f>
        <v>0</v>
      </c>
      <c r="N2317" s="60">
        <f t="shared" si="551"/>
        <v>0</v>
      </c>
      <c r="O2317" s="60">
        <f t="shared" ca="1" si="552"/>
        <v>0.89937305000000001</v>
      </c>
      <c r="P2317" s="66" t="str">
        <f t="shared" si="553"/>
        <v>A+J=</v>
      </c>
      <c r="Q2317" s="67">
        <f t="shared" si="554"/>
        <v>45882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</row>
    <row r="2318" spans="1:147" x14ac:dyDescent="0.2">
      <c r="A2318" s="59">
        <f t="shared" si="555"/>
        <v>45684</v>
      </c>
      <c r="B2318" s="70">
        <f t="shared" ca="1" si="544"/>
        <v>1.8993730499999999</v>
      </c>
      <c r="C2318" s="60">
        <f t="shared" si="545"/>
        <v>1</v>
      </c>
      <c r="D2318" s="61">
        <f ca="1">IF(A2318&lt;$B$1,VLOOKUP(A2318,[1]DI!$A$4:$B$15000,2,FALSE),0)</f>
        <v>0.1215</v>
      </c>
      <c r="E2318" s="60">
        <f t="shared" ca="1" si="546"/>
        <v>4.5512999999999999E-4</v>
      </c>
      <c r="F2318" s="62">
        <f t="shared" si="556"/>
        <v>1.3</v>
      </c>
      <c r="G2318" s="63">
        <f t="shared" ca="1" si="547"/>
        <v>1.0005916690000001</v>
      </c>
      <c r="H2318" s="60">
        <f ca="1">TRUNC(PRODUCT(G$10:G2317),15)</f>
        <v>1.89937304937923</v>
      </c>
      <c r="I2318" s="60">
        <f t="shared" si="548"/>
        <v>1</v>
      </c>
      <c r="J2318" s="60">
        <f t="shared" ca="1" si="549"/>
        <v>1.8993730499999999</v>
      </c>
      <c r="K2318" s="60">
        <f t="shared" ca="1" si="550"/>
        <v>0.89937305000000001</v>
      </c>
      <c r="L2318" s="64">
        <f>IF(VLOOKUP(A2318,$U$12:$AD$125,8)=VLOOKUP(A2317,$U$12:$AD$125,8),0,VLOOKUP(A2318,U$12:$AD$125,8))</f>
        <v>0</v>
      </c>
      <c r="M2318" s="65">
        <f>IF(L2318&gt;0,VLOOKUP(L2318,T$12:$AC$125,7),0)</f>
        <v>0</v>
      </c>
      <c r="N2318" s="60">
        <f t="shared" si="551"/>
        <v>0</v>
      </c>
      <c r="O2318" s="60">
        <f t="shared" ca="1" si="552"/>
        <v>0.89937305000000001</v>
      </c>
      <c r="P2318" s="66" t="str">
        <f t="shared" si="553"/>
        <v>A+J=</v>
      </c>
      <c r="Q2318" s="67">
        <f t="shared" si="554"/>
        <v>45882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</row>
    <row r="2319" spans="1:147" x14ac:dyDescent="0.2">
      <c r="A2319" s="59">
        <f t="shared" si="555"/>
        <v>45685</v>
      </c>
      <c r="B2319" s="70">
        <f t="shared" ca="1" si="544"/>
        <v>1.9004968500000001</v>
      </c>
      <c r="C2319" s="60">
        <f t="shared" si="545"/>
        <v>1</v>
      </c>
      <c r="D2319" s="61">
        <f ca="1">IF(A2319&lt;$B$1,VLOOKUP(A2319,[1]DI!$A$4:$B$15000,2,FALSE),0)</f>
        <v>0.1215</v>
      </c>
      <c r="E2319" s="60">
        <f t="shared" ca="1" si="546"/>
        <v>4.5512999999999999E-4</v>
      </c>
      <c r="F2319" s="62">
        <f t="shared" si="556"/>
        <v>1.3</v>
      </c>
      <c r="G2319" s="63">
        <f t="shared" ca="1" si="547"/>
        <v>1.0005916690000001</v>
      </c>
      <c r="H2319" s="60">
        <f ca="1">TRUNC(PRODUCT(G$10:G2318),15)</f>
        <v>1.9004968495319801</v>
      </c>
      <c r="I2319" s="60">
        <f t="shared" si="548"/>
        <v>1</v>
      </c>
      <c r="J2319" s="60">
        <f t="shared" ca="1" si="549"/>
        <v>1.9004968499999999</v>
      </c>
      <c r="K2319" s="60">
        <f t="shared" ca="1" si="550"/>
        <v>0.90049685000000002</v>
      </c>
      <c r="L2319" s="64">
        <f>IF(VLOOKUP(A2319,$U$12:$AD$125,8)=VLOOKUP(A2318,$U$12:$AD$125,8),0,VLOOKUP(A2319,U$12:$AD$125,8))</f>
        <v>0</v>
      </c>
      <c r="M2319" s="65">
        <f>IF(L2319&gt;0,VLOOKUP(L2319,T$12:$AC$125,7),0)</f>
        <v>0</v>
      </c>
      <c r="N2319" s="60">
        <f t="shared" si="551"/>
        <v>0</v>
      </c>
      <c r="O2319" s="60">
        <f t="shared" ca="1" si="552"/>
        <v>0.90049685000000002</v>
      </c>
      <c r="P2319" s="66" t="str">
        <f t="shared" si="553"/>
        <v>A+J=</v>
      </c>
      <c r="Q2319" s="67">
        <f t="shared" si="554"/>
        <v>45882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</row>
    <row r="2320" spans="1:147" x14ac:dyDescent="0.2">
      <c r="A2320" s="59">
        <f t="shared" si="555"/>
        <v>45686</v>
      </c>
      <c r="B2320" s="70">
        <f t="shared" ca="1" si="544"/>
        <v>1.9016213099999999</v>
      </c>
      <c r="C2320" s="60">
        <f t="shared" si="545"/>
        <v>1</v>
      </c>
      <c r="D2320" s="61">
        <f ca="1">IF(A2320&lt;$B$1,VLOOKUP(A2320,[1]DI!$A$4:$B$15000,2,FALSE),0)</f>
        <v>0.1215</v>
      </c>
      <c r="E2320" s="60">
        <f t="shared" ca="1" si="546"/>
        <v>4.5512999999999999E-4</v>
      </c>
      <c r="F2320" s="62">
        <f t="shared" si="556"/>
        <v>1.3</v>
      </c>
      <c r="G2320" s="63">
        <f t="shared" ca="1" si="547"/>
        <v>1.0005916690000001</v>
      </c>
      <c r="H2320" s="60">
        <f ca="1">TRUNC(PRODUCT(G$10:G2319),15)</f>
        <v>1.9016213146024501</v>
      </c>
      <c r="I2320" s="60">
        <f t="shared" si="548"/>
        <v>1</v>
      </c>
      <c r="J2320" s="60">
        <f t="shared" ca="1" si="549"/>
        <v>1.9016213099999999</v>
      </c>
      <c r="K2320" s="60">
        <f t="shared" ca="1" si="550"/>
        <v>0.90162131000000001</v>
      </c>
      <c r="L2320" s="64">
        <f>IF(VLOOKUP(A2320,$U$12:$AD$125,8)=VLOOKUP(A2319,$U$12:$AD$125,8),0,VLOOKUP(A2320,U$12:$AD$125,8))</f>
        <v>0</v>
      </c>
      <c r="M2320" s="65">
        <f>IF(L2320&gt;0,VLOOKUP(L2320,T$12:$AC$125,7),0)</f>
        <v>0</v>
      </c>
      <c r="N2320" s="60">
        <f t="shared" si="551"/>
        <v>0</v>
      </c>
      <c r="O2320" s="60">
        <f t="shared" ca="1" si="552"/>
        <v>0.90162131000000001</v>
      </c>
      <c r="P2320" s="66" t="str">
        <f t="shared" si="553"/>
        <v>A+J=</v>
      </c>
      <c r="Q2320" s="67">
        <f t="shared" si="554"/>
        <v>45882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</row>
    <row r="2321" spans="1:147" x14ac:dyDescent="0.2">
      <c r="A2321" s="59">
        <f t="shared" si="555"/>
        <v>45687</v>
      </c>
      <c r="B2321" s="70">
        <f t="shared" ca="1" si="544"/>
        <v>1.90274644</v>
      </c>
      <c r="C2321" s="60">
        <f t="shared" si="545"/>
        <v>1</v>
      </c>
      <c r="D2321" s="61">
        <f ca="1">IF(A2321&lt;$B$1,VLOOKUP(A2321,[1]DI!$A$4:$B$15000,2,FALSE),0)</f>
        <v>0.13150000000000001</v>
      </c>
      <c r="E2321" s="60">
        <f t="shared" ca="1" si="546"/>
        <v>4.9036999999999996E-4</v>
      </c>
      <c r="F2321" s="62">
        <f t="shared" si="556"/>
        <v>1.3</v>
      </c>
      <c r="G2321" s="63">
        <f t="shared" ca="1" si="547"/>
        <v>1.0006374810000001</v>
      </c>
      <c r="H2321" s="60">
        <f ca="1">TRUNC(PRODUCT(G$10:G2320),15)</f>
        <v>1.9027464449840401</v>
      </c>
      <c r="I2321" s="60">
        <f t="shared" si="548"/>
        <v>1</v>
      </c>
      <c r="J2321" s="60">
        <f t="shared" ca="1" si="549"/>
        <v>1.90274644</v>
      </c>
      <c r="K2321" s="60">
        <f t="shared" ca="1" si="550"/>
        <v>0.90274644000000004</v>
      </c>
      <c r="L2321" s="64">
        <f>IF(VLOOKUP(A2321,$U$12:$AD$125,8)=VLOOKUP(A2320,$U$12:$AD$125,8),0,VLOOKUP(A2321,U$12:$AD$125,8))</f>
        <v>0</v>
      </c>
      <c r="M2321" s="65">
        <f>IF(L2321&gt;0,VLOOKUP(L2321,T$12:$AC$125,7),0)</f>
        <v>0</v>
      </c>
      <c r="N2321" s="60">
        <f t="shared" si="551"/>
        <v>0</v>
      </c>
      <c r="O2321" s="60">
        <f t="shared" ca="1" si="552"/>
        <v>0.90274644000000004</v>
      </c>
      <c r="P2321" s="66" t="str">
        <f t="shared" si="553"/>
        <v>A+J=</v>
      </c>
      <c r="Q2321" s="67">
        <f t="shared" si="554"/>
        <v>45882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</row>
    <row r="2322" spans="1:147" x14ac:dyDescent="0.2">
      <c r="A2322" s="59">
        <f t="shared" si="555"/>
        <v>45688</v>
      </c>
      <c r="B2322" s="70">
        <f t="shared" ca="1" si="544"/>
        <v>1.9039594100000001</v>
      </c>
      <c r="C2322" s="60">
        <f t="shared" si="545"/>
        <v>1</v>
      </c>
      <c r="D2322" s="61">
        <f ca="1">IF(A2322&lt;$B$1,VLOOKUP(A2322,[1]DI!$A$4:$B$15000,2,FALSE),0)</f>
        <v>0.13150000000000001</v>
      </c>
      <c r="E2322" s="60">
        <f t="shared" ca="1" si="546"/>
        <v>4.9036999999999996E-4</v>
      </c>
      <c r="F2322" s="62">
        <f t="shared" si="556"/>
        <v>1.3</v>
      </c>
      <c r="G2322" s="63">
        <f t="shared" ca="1" si="547"/>
        <v>1.0006374810000001</v>
      </c>
      <c r="H2322" s="60">
        <f ca="1">TRUNC(PRODUCT(G$10:G2321),15)</f>
        <v>1.9039594096905299</v>
      </c>
      <c r="I2322" s="60">
        <f t="shared" si="548"/>
        <v>1</v>
      </c>
      <c r="J2322" s="60">
        <f t="shared" ca="1" si="549"/>
        <v>1.9039594099999999</v>
      </c>
      <c r="K2322" s="60">
        <f t="shared" ca="1" si="550"/>
        <v>0.90395941000000002</v>
      </c>
      <c r="L2322" s="64">
        <f>IF(VLOOKUP(A2322,$U$12:$AD$125,8)=VLOOKUP(A2321,$U$12:$AD$125,8),0,VLOOKUP(A2322,U$12:$AD$125,8))</f>
        <v>0</v>
      </c>
      <c r="M2322" s="65">
        <f>IF(L2322&gt;0,VLOOKUP(L2322,T$12:$AC$125,7),0)</f>
        <v>0</v>
      </c>
      <c r="N2322" s="60">
        <f t="shared" si="551"/>
        <v>0</v>
      </c>
      <c r="O2322" s="60">
        <f t="shared" ca="1" si="552"/>
        <v>0.90395941000000002</v>
      </c>
      <c r="P2322" s="66" t="str">
        <f t="shared" si="553"/>
        <v>A+J=</v>
      </c>
      <c r="Q2322" s="67">
        <f t="shared" si="554"/>
        <v>45882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</row>
    <row r="2323" spans="1:147" x14ac:dyDescent="0.2">
      <c r="A2323" s="59">
        <f t="shared" si="555"/>
        <v>45689</v>
      </c>
      <c r="B2323" s="70">
        <f t="shared" ca="1" si="544"/>
        <v>1.90517315</v>
      </c>
      <c r="C2323" s="60">
        <f t="shared" si="545"/>
        <v>1</v>
      </c>
      <c r="D2323" s="61">
        <f ca="1">IF(A2323&lt;$B$1,VLOOKUP(A2323,[1]DI!$A$4:$B$15000,2,FALSE),0)</f>
        <v>0</v>
      </c>
      <c r="E2323" s="60">
        <f t="shared" ca="1" si="546"/>
        <v>0</v>
      </c>
      <c r="F2323" s="62">
        <f t="shared" si="556"/>
        <v>1.3</v>
      </c>
      <c r="G2323" s="63">
        <f t="shared" ca="1" si="547"/>
        <v>1</v>
      </c>
      <c r="H2323" s="60">
        <f ca="1">TRUNC(PRODUCT(G$10:G2322),15)</f>
        <v>1.9051731476389799</v>
      </c>
      <c r="I2323" s="60">
        <f t="shared" si="548"/>
        <v>1</v>
      </c>
      <c r="J2323" s="60">
        <f t="shared" ca="1" si="549"/>
        <v>1.90517315</v>
      </c>
      <c r="K2323" s="60">
        <f t="shared" ca="1" si="550"/>
        <v>0.90517314999999998</v>
      </c>
      <c r="L2323" s="64">
        <f>IF(VLOOKUP(A2323,$U$12:$AD$125,8)=VLOOKUP(A2322,$U$12:$AD$125,8),0,VLOOKUP(A2323,U$12:$AD$125,8))</f>
        <v>0</v>
      </c>
      <c r="M2323" s="65">
        <f>IF(L2323&gt;0,VLOOKUP(L2323,T$12:$AC$125,7),0)</f>
        <v>0</v>
      </c>
      <c r="N2323" s="60">
        <f t="shared" si="551"/>
        <v>0</v>
      </c>
      <c r="O2323" s="60">
        <f t="shared" ca="1" si="552"/>
        <v>0.90517314999999998</v>
      </c>
      <c r="P2323" s="66" t="str">
        <f t="shared" si="553"/>
        <v>A+J=</v>
      </c>
      <c r="Q2323" s="67">
        <f t="shared" si="554"/>
        <v>45882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</row>
    <row r="2324" spans="1:147" x14ac:dyDescent="0.2">
      <c r="A2324" s="59">
        <f t="shared" si="555"/>
        <v>45690</v>
      </c>
      <c r="B2324" s="70">
        <f t="shared" ca="1" si="544"/>
        <v>1.90517315</v>
      </c>
      <c r="C2324" s="60">
        <f t="shared" si="545"/>
        <v>1</v>
      </c>
      <c r="D2324" s="61">
        <f ca="1">IF(A2324&lt;$B$1,VLOOKUP(A2324,[1]DI!$A$4:$B$15000,2,FALSE),0)</f>
        <v>0</v>
      </c>
      <c r="E2324" s="60">
        <f t="shared" ca="1" si="546"/>
        <v>0</v>
      </c>
      <c r="F2324" s="62">
        <f t="shared" si="556"/>
        <v>1.3</v>
      </c>
      <c r="G2324" s="63">
        <f t="shared" ca="1" si="547"/>
        <v>1</v>
      </c>
      <c r="H2324" s="60">
        <f ca="1">TRUNC(PRODUCT(G$10:G2323),15)</f>
        <v>1.9051731476389799</v>
      </c>
      <c r="I2324" s="60">
        <f t="shared" si="548"/>
        <v>1</v>
      </c>
      <c r="J2324" s="60">
        <f t="shared" ca="1" si="549"/>
        <v>1.90517315</v>
      </c>
      <c r="K2324" s="60">
        <f t="shared" ca="1" si="550"/>
        <v>0.90517314999999998</v>
      </c>
      <c r="L2324" s="64">
        <f>IF(VLOOKUP(A2324,$U$12:$AD$125,8)=VLOOKUP(A2323,$U$12:$AD$125,8),0,VLOOKUP(A2324,U$12:$AD$125,8))</f>
        <v>0</v>
      </c>
      <c r="M2324" s="65">
        <f>IF(L2324&gt;0,VLOOKUP(L2324,T$12:$AC$125,7),0)</f>
        <v>0</v>
      </c>
      <c r="N2324" s="60">
        <f t="shared" si="551"/>
        <v>0</v>
      </c>
      <c r="O2324" s="60">
        <f t="shared" ca="1" si="552"/>
        <v>0.90517314999999998</v>
      </c>
      <c r="P2324" s="66" t="str">
        <f t="shared" si="553"/>
        <v>A+J=</v>
      </c>
      <c r="Q2324" s="67">
        <f t="shared" si="554"/>
        <v>45882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</row>
    <row r="2325" spans="1:147" x14ac:dyDescent="0.2">
      <c r="A2325" s="59">
        <f t="shared" si="555"/>
        <v>45691</v>
      </c>
      <c r="B2325" s="70">
        <f t="shared" ca="1" si="544"/>
        <v>1.90517315</v>
      </c>
      <c r="C2325" s="60">
        <f t="shared" si="545"/>
        <v>1</v>
      </c>
      <c r="D2325" s="61">
        <f ca="1">IF(A2325&lt;$B$1,VLOOKUP(A2325,[1]DI!$A$4:$B$15000,2,FALSE),0)</f>
        <v>0.13150000000000001</v>
      </c>
      <c r="E2325" s="60">
        <f t="shared" ca="1" si="546"/>
        <v>4.9036999999999996E-4</v>
      </c>
      <c r="F2325" s="62">
        <f t="shared" si="556"/>
        <v>1.3</v>
      </c>
      <c r="G2325" s="63">
        <f t="shared" ca="1" si="547"/>
        <v>1.0006374810000001</v>
      </c>
      <c r="H2325" s="60">
        <f ca="1">TRUNC(PRODUCT(G$10:G2324),15)</f>
        <v>1.9051731476389799</v>
      </c>
      <c r="I2325" s="60">
        <f t="shared" si="548"/>
        <v>1</v>
      </c>
      <c r="J2325" s="60">
        <f t="shared" ca="1" si="549"/>
        <v>1.90517315</v>
      </c>
      <c r="K2325" s="60">
        <f t="shared" ca="1" si="550"/>
        <v>0.90517314999999998</v>
      </c>
      <c r="L2325" s="64">
        <f>IF(VLOOKUP(A2325,$U$12:$AD$125,8)=VLOOKUP(A2324,$U$12:$AD$125,8),0,VLOOKUP(A2325,U$12:$AD$125,8))</f>
        <v>0</v>
      </c>
      <c r="M2325" s="65">
        <f>IF(L2325&gt;0,VLOOKUP(L2325,T$12:$AC$125,7),0)</f>
        <v>0</v>
      </c>
      <c r="N2325" s="60">
        <f t="shared" si="551"/>
        <v>0</v>
      </c>
      <c r="O2325" s="60">
        <f t="shared" ca="1" si="552"/>
        <v>0.90517314999999998</v>
      </c>
      <c r="P2325" s="66" t="str">
        <f t="shared" si="553"/>
        <v>A+J=</v>
      </c>
      <c r="Q2325" s="67">
        <f t="shared" si="554"/>
        <v>45882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</row>
    <row r="2326" spans="1:147" x14ac:dyDescent="0.2">
      <c r="A2326" s="59">
        <f t="shared" si="555"/>
        <v>45692</v>
      </c>
      <c r="B2326" s="70">
        <f t="shared" ca="1" si="544"/>
        <v>1.90638766</v>
      </c>
      <c r="C2326" s="60">
        <f t="shared" si="545"/>
        <v>1</v>
      </c>
      <c r="D2326" s="61">
        <f ca="1">IF(A2326&lt;$B$1,VLOOKUP(A2326,[1]DI!$A$4:$B$15000,2,FALSE),0)</f>
        <v>0.13150000000000001</v>
      </c>
      <c r="E2326" s="60">
        <f t="shared" ca="1" si="546"/>
        <v>4.9036999999999996E-4</v>
      </c>
      <c r="F2326" s="62">
        <f t="shared" si="556"/>
        <v>1.3</v>
      </c>
      <c r="G2326" s="63">
        <f t="shared" ca="1" si="547"/>
        <v>1.0006374810000001</v>
      </c>
      <c r="H2326" s="60">
        <f ca="1">TRUNC(PRODUCT(G$10:G2325),15)</f>
        <v>1.9063876593223099</v>
      </c>
      <c r="I2326" s="60">
        <f t="shared" si="548"/>
        <v>1</v>
      </c>
      <c r="J2326" s="60">
        <f t="shared" ca="1" si="549"/>
        <v>1.90638766</v>
      </c>
      <c r="K2326" s="60">
        <f t="shared" ca="1" si="550"/>
        <v>0.90638766000000004</v>
      </c>
      <c r="L2326" s="64">
        <f>IF(VLOOKUP(A2326,$U$12:$AD$125,8)=VLOOKUP(A2325,$U$12:$AD$125,8),0,VLOOKUP(A2326,U$12:$AD$125,8))</f>
        <v>0</v>
      </c>
      <c r="M2326" s="65">
        <f>IF(L2326&gt;0,VLOOKUP(L2326,T$12:$AC$125,7),0)</f>
        <v>0</v>
      </c>
      <c r="N2326" s="60">
        <f t="shared" si="551"/>
        <v>0</v>
      </c>
      <c r="O2326" s="60">
        <f t="shared" ca="1" si="552"/>
        <v>0.90638766000000004</v>
      </c>
      <c r="P2326" s="66" t="str">
        <f t="shared" si="553"/>
        <v>A+J=</v>
      </c>
      <c r="Q2326" s="67">
        <f t="shared" si="554"/>
        <v>45882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</row>
    <row r="2327" spans="1:147" x14ac:dyDescent="0.2">
      <c r="A2327" s="59">
        <f t="shared" si="555"/>
        <v>45693</v>
      </c>
      <c r="B2327" s="70">
        <f t="shared" ca="1" si="544"/>
        <v>1.90760295</v>
      </c>
      <c r="C2327" s="60">
        <f t="shared" si="545"/>
        <v>1</v>
      </c>
      <c r="D2327" s="61">
        <f ca="1">IF(A2327&lt;$B$1,VLOOKUP(A2327,[1]DI!$A$4:$B$15000,2,FALSE),0)</f>
        <v>0.13150000000000001</v>
      </c>
      <c r="E2327" s="60">
        <f t="shared" ca="1" si="546"/>
        <v>4.9036999999999996E-4</v>
      </c>
      <c r="F2327" s="62">
        <f t="shared" si="556"/>
        <v>1.3</v>
      </c>
      <c r="G2327" s="63">
        <f t="shared" ca="1" si="547"/>
        <v>1.0006374810000001</v>
      </c>
      <c r="H2327" s="60">
        <f ca="1">TRUNC(PRODUCT(G$10:G2326),15)</f>
        <v>1.90760294523376</v>
      </c>
      <c r="I2327" s="60">
        <f t="shared" si="548"/>
        <v>1</v>
      </c>
      <c r="J2327" s="60">
        <f t="shared" ca="1" si="549"/>
        <v>1.90760295</v>
      </c>
      <c r="K2327" s="60">
        <f t="shared" ca="1" si="550"/>
        <v>0.90760295000000002</v>
      </c>
      <c r="L2327" s="64">
        <f>IF(VLOOKUP(A2327,$U$12:$AD$125,8)=VLOOKUP(A2326,$U$12:$AD$125,8),0,VLOOKUP(A2327,U$12:$AD$125,8))</f>
        <v>0</v>
      </c>
      <c r="M2327" s="65">
        <f>IF(L2327&gt;0,VLOOKUP(L2327,T$12:$AC$125,7),0)</f>
        <v>0</v>
      </c>
      <c r="N2327" s="60">
        <f t="shared" si="551"/>
        <v>0</v>
      </c>
      <c r="O2327" s="60">
        <f t="shared" ca="1" si="552"/>
        <v>0.90760295000000002</v>
      </c>
      <c r="P2327" s="66" t="str">
        <f t="shared" si="553"/>
        <v>A+J=</v>
      </c>
      <c r="Q2327" s="67">
        <f t="shared" si="554"/>
        <v>45882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</row>
    <row r="2328" spans="1:147" x14ac:dyDescent="0.2">
      <c r="A2328" s="59">
        <f t="shared" si="555"/>
        <v>45694</v>
      </c>
      <c r="B2328" s="70">
        <f t="shared" ca="1" si="544"/>
        <v>1.90881901</v>
      </c>
      <c r="C2328" s="60">
        <f t="shared" si="545"/>
        <v>1</v>
      </c>
      <c r="D2328" s="61">
        <f ca="1">IF(A2328&lt;$B$1,VLOOKUP(A2328,[1]DI!$A$4:$B$15000,2,FALSE),0)</f>
        <v>0.13150000000000001</v>
      </c>
      <c r="E2328" s="60">
        <f t="shared" ca="1" si="546"/>
        <v>4.9036999999999996E-4</v>
      </c>
      <c r="F2328" s="62">
        <f t="shared" si="556"/>
        <v>1.3</v>
      </c>
      <c r="G2328" s="63">
        <f t="shared" ca="1" si="547"/>
        <v>1.0006374810000001</v>
      </c>
      <c r="H2328" s="60">
        <f ca="1">TRUNC(PRODUCT(G$10:G2327),15)</f>
        <v>1.9088190058668899</v>
      </c>
      <c r="I2328" s="60">
        <f t="shared" si="548"/>
        <v>1</v>
      </c>
      <c r="J2328" s="60">
        <f t="shared" ca="1" si="549"/>
        <v>1.90881901</v>
      </c>
      <c r="K2328" s="60">
        <f t="shared" ca="1" si="550"/>
        <v>0.90881900999999998</v>
      </c>
      <c r="L2328" s="64">
        <f>IF(VLOOKUP(A2328,$U$12:$AD$125,8)=VLOOKUP(A2327,$U$12:$AD$125,8),0,VLOOKUP(A2328,U$12:$AD$125,8))</f>
        <v>0</v>
      </c>
      <c r="M2328" s="65">
        <f>IF(L2328&gt;0,VLOOKUP(L2328,T$12:$AC$125,7),0)</f>
        <v>0</v>
      </c>
      <c r="N2328" s="60">
        <f t="shared" si="551"/>
        <v>0</v>
      </c>
      <c r="O2328" s="60">
        <f t="shared" ca="1" si="552"/>
        <v>0.90881900999999998</v>
      </c>
      <c r="P2328" s="66" t="str">
        <f t="shared" si="553"/>
        <v>A+J=</v>
      </c>
      <c r="Q2328" s="67">
        <f t="shared" si="554"/>
        <v>45882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</row>
    <row r="2329" spans="1:147" x14ac:dyDescent="0.2">
      <c r="A2329" s="59">
        <f t="shared" si="555"/>
        <v>45695</v>
      </c>
      <c r="B2329" s="70">
        <f t="shared" ca="1" si="544"/>
        <v>1.9100358399999999</v>
      </c>
      <c r="C2329" s="60">
        <f t="shared" si="545"/>
        <v>1</v>
      </c>
      <c r="D2329" s="61">
        <f ca="1">IF(A2329&lt;$B$1,VLOOKUP(A2329,[1]DI!$A$4:$B$15000,2,FALSE),0)</f>
        <v>0.13150000000000001</v>
      </c>
      <c r="E2329" s="60">
        <f t="shared" ca="1" si="546"/>
        <v>4.9036999999999996E-4</v>
      </c>
      <c r="F2329" s="62">
        <f t="shared" si="556"/>
        <v>1.3</v>
      </c>
      <c r="G2329" s="63">
        <f t="shared" ca="1" si="547"/>
        <v>1.0006374810000001</v>
      </c>
      <c r="H2329" s="60">
        <f ca="1">TRUNC(PRODUCT(G$10:G2328),15)</f>
        <v>1.9100358417155701</v>
      </c>
      <c r="I2329" s="60">
        <f t="shared" si="548"/>
        <v>1</v>
      </c>
      <c r="J2329" s="60">
        <f t="shared" ca="1" si="549"/>
        <v>1.9100358399999999</v>
      </c>
      <c r="K2329" s="60">
        <f t="shared" ca="1" si="550"/>
        <v>0.91003584000000004</v>
      </c>
      <c r="L2329" s="64">
        <f>IF(VLOOKUP(A2329,$U$12:$AD$125,8)=VLOOKUP(A2328,$U$12:$AD$125,8),0,VLOOKUP(A2329,U$12:$AD$125,8))</f>
        <v>0</v>
      </c>
      <c r="M2329" s="65">
        <f>IF(L2329&gt;0,VLOOKUP(L2329,T$12:$AC$125,7),0)</f>
        <v>0</v>
      </c>
      <c r="N2329" s="60">
        <f t="shared" si="551"/>
        <v>0</v>
      </c>
      <c r="O2329" s="60">
        <f t="shared" ca="1" si="552"/>
        <v>0.91003584000000004</v>
      </c>
      <c r="P2329" s="66" t="str">
        <f t="shared" si="553"/>
        <v>A+J=</v>
      </c>
      <c r="Q2329" s="67">
        <f t="shared" si="554"/>
        <v>45882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</row>
    <row r="2330" spans="1:147" x14ac:dyDescent="0.2">
      <c r="A2330" s="59">
        <f t="shared" si="555"/>
        <v>45696</v>
      </c>
      <c r="B2330" s="70">
        <f t="shared" ca="1" si="544"/>
        <v>1.91125345</v>
      </c>
      <c r="C2330" s="60">
        <f t="shared" si="545"/>
        <v>1</v>
      </c>
      <c r="D2330" s="61">
        <f ca="1">IF(A2330&lt;$B$1,VLOOKUP(A2330,[1]DI!$A$4:$B$15000,2,FALSE),0)</f>
        <v>0</v>
      </c>
      <c r="E2330" s="60">
        <f t="shared" ca="1" si="546"/>
        <v>0</v>
      </c>
      <c r="F2330" s="62">
        <f t="shared" si="556"/>
        <v>1.3</v>
      </c>
      <c r="G2330" s="63">
        <f t="shared" ca="1" si="547"/>
        <v>1</v>
      </c>
      <c r="H2330" s="60">
        <f ca="1">TRUNC(PRODUCT(G$10:G2329),15)</f>
        <v>1.91125345327399</v>
      </c>
      <c r="I2330" s="60">
        <f t="shared" si="548"/>
        <v>1</v>
      </c>
      <c r="J2330" s="60">
        <f t="shared" ca="1" si="549"/>
        <v>1.91125345</v>
      </c>
      <c r="K2330" s="60">
        <f t="shared" ca="1" si="550"/>
        <v>0.91125345000000002</v>
      </c>
      <c r="L2330" s="64">
        <f>IF(VLOOKUP(A2330,$U$12:$AD$125,8)=VLOOKUP(A2329,$U$12:$AD$125,8),0,VLOOKUP(A2330,U$12:$AD$125,8))</f>
        <v>0</v>
      </c>
      <c r="M2330" s="65">
        <f>IF(L2330&gt;0,VLOOKUP(L2330,T$12:$AC$125,7),0)</f>
        <v>0</v>
      </c>
      <c r="N2330" s="60">
        <f t="shared" si="551"/>
        <v>0</v>
      </c>
      <c r="O2330" s="60">
        <f t="shared" ca="1" si="552"/>
        <v>0.91125345000000002</v>
      </c>
      <c r="P2330" s="66" t="str">
        <f t="shared" si="553"/>
        <v>A+J=</v>
      </c>
      <c r="Q2330" s="67">
        <f t="shared" si="554"/>
        <v>45882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</row>
    <row r="2331" spans="1:147" x14ac:dyDescent="0.2">
      <c r="A2331" s="59">
        <f t="shared" si="555"/>
        <v>45697</v>
      </c>
      <c r="B2331" s="70">
        <f t="shared" ca="1" si="544"/>
        <v>1.91125345</v>
      </c>
      <c r="C2331" s="60">
        <f t="shared" si="545"/>
        <v>1</v>
      </c>
      <c r="D2331" s="61">
        <f ca="1">IF(A2331&lt;$B$1,VLOOKUP(A2331,[1]DI!$A$4:$B$15000,2,FALSE),0)</f>
        <v>0</v>
      </c>
      <c r="E2331" s="60">
        <f t="shared" ca="1" si="546"/>
        <v>0</v>
      </c>
      <c r="F2331" s="62">
        <f t="shared" si="556"/>
        <v>1.3</v>
      </c>
      <c r="G2331" s="63">
        <f t="shared" ca="1" si="547"/>
        <v>1</v>
      </c>
      <c r="H2331" s="60">
        <f ca="1">TRUNC(PRODUCT(G$10:G2330),15)</f>
        <v>1.91125345327399</v>
      </c>
      <c r="I2331" s="60">
        <f t="shared" si="548"/>
        <v>1</v>
      </c>
      <c r="J2331" s="60">
        <f t="shared" ca="1" si="549"/>
        <v>1.91125345</v>
      </c>
      <c r="K2331" s="60">
        <f t="shared" ca="1" si="550"/>
        <v>0.91125345000000002</v>
      </c>
      <c r="L2331" s="64">
        <f>IF(VLOOKUP(A2331,$U$12:$AD$125,8)=VLOOKUP(A2330,$U$12:$AD$125,8),0,VLOOKUP(A2331,U$12:$AD$125,8))</f>
        <v>0</v>
      </c>
      <c r="M2331" s="65">
        <f>IF(L2331&gt;0,VLOOKUP(L2331,T$12:$AC$125,7),0)</f>
        <v>0</v>
      </c>
      <c r="N2331" s="60">
        <f t="shared" si="551"/>
        <v>0</v>
      </c>
      <c r="O2331" s="60">
        <f t="shared" ca="1" si="552"/>
        <v>0.91125345000000002</v>
      </c>
      <c r="P2331" s="66" t="str">
        <f t="shared" si="553"/>
        <v>A+J=</v>
      </c>
      <c r="Q2331" s="67">
        <f t="shared" si="554"/>
        <v>45882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</row>
    <row r="2332" spans="1:147" x14ac:dyDescent="0.2">
      <c r="A2332" s="59">
        <f t="shared" si="555"/>
        <v>45698</v>
      </c>
      <c r="B2332" s="70">
        <f t="shared" ca="1" si="544"/>
        <v>1.91125345</v>
      </c>
      <c r="C2332" s="60">
        <f t="shared" si="545"/>
        <v>1</v>
      </c>
      <c r="D2332" s="61">
        <f ca="1">IF(A2332&lt;$B$1,VLOOKUP(A2332,[1]DI!$A$4:$B$15000,2,FALSE),0)</f>
        <v>0.13150000000000001</v>
      </c>
      <c r="E2332" s="60">
        <f t="shared" ca="1" si="546"/>
        <v>4.9036999999999996E-4</v>
      </c>
      <c r="F2332" s="62">
        <f t="shared" si="556"/>
        <v>1.3</v>
      </c>
      <c r="G2332" s="63">
        <f t="shared" ca="1" si="547"/>
        <v>1.0006374810000001</v>
      </c>
      <c r="H2332" s="60">
        <f ca="1">TRUNC(PRODUCT(G$10:G2331),15)</f>
        <v>1.91125345327399</v>
      </c>
      <c r="I2332" s="60">
        <f t="shared" si="548"/>
        <v>1</v>
      </c>
      <c r="J2332" s="60">
        <f t="shared" ca="1" si="549"/>
        <v>1.91125345</v>
      </c>
      <c r="K2332" s="60">
        <f t="shared" ca="1" si="550"/>
        <v>0.91125345000000002</v>
      </c>
      <c r="L2332" s="64">
        <f>IF(VLOOKUP(A2332,$U$12:$AD$125,8)=VLOOKUP(A2331,$U$12:$AD$125,8),0,VLOOKUP(A2332,U$12:$AD$125,8))</f>
        <v>0</v>
      </c>
      <c r="M2332" s="65">
        <f>IF(L2332&gt;0,VLOOKUP(L2332,T$12:$AC$125,7),0)</f>
        <v>0</v>
      </c>
      <c r="N2332" s="60">
        <f t="shared" si="551"/>
        <v>0</v>
      </c>
      <c r="O2332" s="60">
        <f t="shared" ca="1" si="552"/>
        <v>0.91125345000000002</v>
      </c>
      <c r="P2332" s="66" t="str">
        <f t="shared" si="553"/>
        <v>A+J=</v>
      </c>
      <c r="Q2332" s="67">
        <f t="shared" si="554"/>
        <v>45882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</row>
    <row r="2333" spans="1:147" x14ac:dyDescent="0.2">
      <c r="A2333" s="59">
        <f t="shared" si="555"/>
        <v>45699</v>
      </c>
      <c r="B2333" s="70">
        <f t="shared" ca="1" si="544"/>
        <v>1.91247184</v>
      </c>
      <c r="C2333" s="60">
        <f t="shared" si="545"/>
        <v>1</v>
      </c>
      <c r="D2333" s="61">
        <f ca="1">IF(A2333&lt;$B$1,VLOOKUP(A2333,[1]DI!$A$4:$B$15000,2,FALSE),0)</f>
        <v>0.13150000000000001</v>
      </c>
      <c r="E2333" s="60">
        <f t="shared" ca="1" si="546"/>
        <v>4.9036999999999996E-4</v>
      </c>
      <c r="F2333" s="62">
        <f t="shared" si="556"/>
        <v>1.3</v>
      </c>
      <c r="G2333" s="63">
        <f t="shared" ca="1" si="547"/>
        <v>1.0006374810000001</v>
      </c>
      <c r="H2333" s="60">
        <f ca="1">TRUNC(PRODUCT(G$10:G2332),15)</f>
        <v>1.9124718410366299</v>
      </c>
      <c r="I2333" s="60">
        <f t="shared" si="548"/>
        <v>1</v>
      </c>
      <c r="J2333" s="60">
        <f t="shared" ca="1" si="549"/>
        <v>1.91247184</v>
      </c>
      <c r="K2333" s="60">
        <f t="shared" ca="1" si="550"/>
        <v>0.91247184000000003</v>
      </c>
      <c r="L2333" s="64">
        <f>IF(VLOOKUP(A2333,$U$12:$AD$125,8)=VLOOKUP(A2332,$U$12:$AD$125,8),0,VLOOKUP(A2333,U$12:$AD$125,8))</f>
        <v>0</v>
      </c>
      <c r="M2333" s="65">
        <f>IF(L2333&gt;0,VLOOKUP(L2333,T$12:$AC$125,7),0)</f>
        <v>0</v>
      </c>
      <c r="N2333" s="60">
        <f t="shared" si="551"/>
        <v>0</v>
      </c>
      <c r="O2333" s="60">
        <f t="shared" ca="1" si="552"/>
        <v>0.91247184000000003</v>
      </c>
      <c r="P2333" s="66" t="str">
        <f t="shared" si="553"/>
        <v>A+J=</v>
      </c>
      <c r="Q2333" s="67">
        <f t="shared" si="554"/>
        <v>45882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</row>
    <row r="2334" spans="1:147" x14ac:dyDescent="0.2">
      <c r="A2334" s="59">
        <f t="shared" si="555"/>
        <v>45700</v>
      </c>
      <c r="B2334" s="70">
        <f t="shared" ca="1" si="544"/>
        <v>1.91369101</v>
      </c>
      <c r="C2334" s="60">
        <f t="shared" si="545"/>
        <v>1</v>
      </c>
      <c r="D2334" s="61">
        <f ca="1">IF(A2334&lt;$B$1,VLOOKUP(A2334,[1]DI!$A$4:$B$15000,2,FALSE),0)</f>
        <v>0.13150000000000001</v>
      </c>
      <c r="E2334" s="60">
        <f t="shared" ca="1" si="546"/>
        <v>4.9036999999999996E-4</v>
      </c>
      <c r="F2334" s="62">
        <f t="shared" si="556"/>
        <v>1.3</v>
      </c>
      <c r="G2334" s="63">
        <f t="shared" ca="1" si="547"/>
        <v>1.0006374810000001</v>
      </c>
      <c r="H2334" s="60">
        <f ca="1">TRUNC(PRODUCT(G$10:G2333),15)</f>
        <v>1.91369100549833</v>
      </c>
      <c r="I2334" s="60">
        <f t="shared" si="548"/>
        <v>1</v>
      </c>
      <c r="J2334" s="60">
        <f t="shared" ca="1" si="549"/>
        <v>1.91369101</v>
      </c>
      <c r="K2334" s="60">
        <f t="shared" ca="1" si="550"/>
        <v>0.91369100999999997</v>
      </c>
      <c r="L2334" s="64">
        <f>IF(VLOOKUP(A2334,$U$12:$AD$125,8)=VLOOKUP(A2333,$U$12:$AD$125,8),0,VLOOKUP(A2334,U$12:$AD$125,8))</f>
        <v>0</v>
      </c>
      <c r="M2334" s="65">
        <f>IF(L2334&gt;0,VLOOKUP(L2334,T$12:$AC$125,7),0)</f>
        <v>0</v>
      </c>
      <c r="N2334" s="60">
        <f t="shared" si="551"/>
        <v>0</v>
      </c>
      <c r="O2334" s="60">
        <f t="shared" ca="1" si="552"/>
        <v>0.91369100999999997</v>
      </c>
      <c r="P2334" s="66" t="str">
        <f t="shared" si="553"/>
        <v>A+J=</v>
      </c>
      <c r="Q2334" s="67">
        <f t="shared" si="554"/>
        <v>45882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</row>
    <row r="2335" spans="1:147" x14ac:dyDescent="0.2">
      <c r="A2335" s="59">
        <f t="shared" si="555"/>
        <v>45701</v>
      </c>
      <c r="B2335" s="70">
        <f t="shared" ca="1" si="544"/>
        <v>1.9149109499999999</v>
      </c>
      <c r="C2335" s="60">
        <f t="shared" si="545"/>
        <v>1</v>
      </c>
      <c r="D2335" s="61">
        <f ca="1">IF(A2335&lt;$B$1,VLOOKUP(A2335,[1]DI!$A$4:$B$15000,2,FALSE),0)</f>
        <v>0.13150000000000001</v>
      </c>
      <c r="E2335" s="60">
        <f t="shared" ca="1" si="546"/>
        <v>4.9036999999999996E-4</v>
      </c>
      <c r="F2335" s="62">
        <f t="shared" si="556"/>
        <v>1.3</v>
      </c>
      <c r="G2335" s="63">
        <f t="shared" ca="1" si="547"/>
        <v>1.0006374810000001</v>
      </c>
      <c r="H2335" s="60">
        <f ca="1">TRUNC(PRODUCT(G$10:G2334),15)</f>
        <v>1.9149109471542001</v>
      </c>
      <c r="I2335" s="60">
        <f t="shared" si="548"/>
        <v>1</v>
      </c>
      <c r="J2335" s="60">
        <f t="shared" ca="1" si="549"/>
        <v>1.9149109499999999</v>
      </c>
      <c r="K2335" s="60">
        <f t="shared" ca="1" si="550"/>
        <v>0.91491095</v>
      </c>
      <c r="L2335" s="64">
        <f>IF(VLOOKUP(A2335,$U$12:$AD$125,8)=VLOOKUP(A2334,$U$12:$AD$125,8),0,VLOOKUP(A2335,U$12:$AD$125,8))</f>
        <v>0</v>
      </c>
      <c r="M2335" s="65">
        <f>IF(L2335&gt;0,VLOOKUP(L2335,T$12:$AC$125,7),0)</f>
        <v>0</v>
      </c>
      <c r="N2335" s="60">
        <f t="shared" si="551"/>
        <v>0</v>
      </c>
      <c r="O2335" s="60">
        <f t="shared" ca="1" si="552"/>
        <v>0.91491095</v>
      </c>
      <c r="P2335" s="66" t="str">
        <f t="shared" si="553"/>
        <v>A+J=</v>
      </c>
      <c r="Q2335" s="67">
        <f t="shared" si="554"/>
        <v>45882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</row>
    <row r="2336" spans="1:147" x14ac:dyDescent="0.2">
      <c r="A2336" s="59">
        <f t="shared" si="555"/>
        <v>45702</v>
      </c>
      <c r="B2336" s="70">
        <f t="shared" ca="1" si="544"/>
        <v>1.91613167</v>
      </c>
      <c r="C2336" s="60">
        <f t="shared" si="545"/>
        <v>1</v>
      </c>
      <c r="D2336" s="61">
        <f ca="1">IF(A2336&lt;$B$1,VLOOKUP(A2336,[1]DI!$A$4:$B$15000,2,FALSE),0)</f>
        <v>0.13150000000000001</v>
      </c>
      <c r="E2336" s="60">
        <f t="shared" ca="1" si="546"/>
        <v>4.9036999999999996E-4</v>
      </c>
      <c r="F2336" s="62">
        <f t="shared" si="556"/>
        <v>1.3</v>
      </c>
      <c r="G2336" s="63">
        <f t="shared" ca="1" si="547"/>
        <v>1.0006374810000001</v>
      </c>
      <c r="H2336" s="60">
        <f ca="1">TRUNC(PRODUCT(G$10:G2335),15)</f>
        <v>1.9161316664997099</v>
      </c>
      <c r="I2336" s="60">
        <f t="shared" si="548"/>
        <v>1</v>
      </c>
      <c r="J2336" s="60">
        <f t="shared" ca="1" si="549"/>
        <v>1.91613167</v>
      </c>
      <c r="K2336" s="60">
        <f t="shared" ca="1" si="550"/>
        <v>0.91613166999999995</v>
      </c>
      <c r="L2336" s="64">
        <f>IF(VLOOKUP(A2336,$U$12:$AD$125,8)=VLOOKUP(A2335,$U$12:$AD$125,8),0,VLOOKUP(A2336,U$12:$AD$125,8))</f>
        <v>0</v>
      </c>
      <c r="M2336" s="65">
        <f>IF(L2336&gt;0,VLOOKUP(L2336,T$12:$AC$125,7),0)</f>
        <v>0</v>
      </c>
      <c r="N2336" s="60">
        <f t="shared" si="551"/>
        <v>0</v>
      </c>
      <c r="O2336" s="60">
        <f t="shared" ca="1" si="552"/>
        <v>0.91613166999999995</v>
      </c>
      <c r="P2336" s="66" t="str">
        <f t="shared" si="553"/>
        <v>A+J=</v>
      </c>
      <c r="Q2336" s="67">
        <f t="shared" si="554"/>
        <v>45882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</row>
    <row r="2337" spans="1:147" x14ac:dyDescent="0.2">
      <c r="A2337" s="59">
        <f t="shared" si="555"/>
        <v>45703</v>
      </c>
      <c r="B2337" s="70">
        <f t="shared" ca="1" si="544"/>
        <v>1.91735316</v>
      </c>
      <c r="C2337" s="60">
        <f t="shared" si="545"/>
        <v>1</v>
      </c>
      <c r="D2337" s="61">
        <f ca="1">IF(A2337&lt;$B$1,VLOOKUP(A2337,[1]DI!$A$4:$B$15000,2,FALSE),0)</f>
        <v>0</v>
      </c>
      <c r="E2337" s="60">
        <f t="shared" ca="1" si="546"/>
        <v>0</v>
      </c>
      <c r="F2337" s="62">
        <f t="shared" si="556"/>
        <v>1.3</v>
      </c>
      <c r="G2337" s="63">
        <f t="shared" ca="1" si="547"/>
        <v>1</v>
      </c>
      <c r="H2337" s="60">
        <f ca="1">TRUNC(PRODUCT(G$10:G2336),15)</f>
        <v>1.9173531640306001</v>
      </c>
      <c r="I2337" s="60">
        <f t="shared" si="548"/>
        <v>1</v>
      </c>
      <c r="J2337" s="60">
        <f t="shared" ca="1" si="549"/>
        <v>1.91735316</v>
      </c>
      <c r="K2337" s="60">
        <f t="shared" ca="1" si="550"/>
        <v>0.91735316</v>
      </c>
      <c r="L2337" s="64">
        <f>IF(VLOOKUP(A2337,$U$12:$AD$125,8)=VLOOKUP(A2336,$U$12:$AD$125,8),0,VLOOKUP(A2337,U$12:$AD$125,8))</f>
        <v>0</v>
      </c>
      <c r="M2337" s="65">
        <f>IF(L2337&gt;0,VLOOKUP(L2337,T$12:$AC$125,7),0)</f>
        <v>0</v>
      </c>
      <c r="N2337" s="60">
        <f t="shared" si="551"/>
        <v>0</v>
      </c>
      <c r="O2337" s="60">
        <f t="shared" ca="1" si="552"/>
        <v>0.91735316</v>
      </c>
      <c r="P2337" s="66" t="str">
        <f t="shared" si="553"/>
        <v>A+J=</v>
      </c>
      <c r="Q2337" s="67">
        <f t="shared" si="554"/>
        <v>45882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</row>
    <row r="2338" spans="1:147" x14ac:dyDescent="0.2">
      <c r="A2338" s="59">
        <f t="shared" si="555"/>
        <v>45704</v>
      </c>
      <c r="B2338" s="70">
        <f t="shared" ca="1" si="544"/>
        <v>1.91735316</v>
      </c>
      <c r="C2338" s="60">
        <f t="shared" si="545"/>
        <v>1</v>
      </c>
      <c r="D2338" s="61">
        <f ca="1">IF(A2338&lt;$B$1,VLOOKUP(A2338,[1]DI!$A$4:$B$15000,2,FALSE),0)</f>
        <v>0</v>
      </c>
      <c r="E2338" s="60">
        <f t="shared" ca="1" si="546"/>
        <v>0</v>
      </c>
      <c r="F2338" s="62">
        <f t="shared" si="556"/>
        <v>1.3</v>
      </c>
      <c r="G2338" s="63">
        <f t="shared" ca="1" si="547"/>
        <v>1</v>
      </c>
      <c r="H2338" s="60">
        <f ca="1">TRUNC(PRODUCT(G$10:G2337),15)</f>
        <v>1.9173531640306001</v>
      </c>
      <c r="I2338" s="60">
        <f t="shared" si="548"/>
        <v>1</v>
      </c>
      <c r="J2338" s="60">
        <f t="shared" ca="1" si="549"/>
        <v>1.91735316</v>
      </c>
      <c r="K2338" s="60">
        <f t="shared" ca="1" si="550"/>
        <v>0.91735316</v>
      </c>
      <c r="L2338" s="64">
        <f>IF(VLOOKUP(A2338,$U$12:$AD$125,8)=VLOOKUP(A2337,$U$12:$AD$125,8),0,VLOOKUP(A2338,U$12:$AD$125,8))</f>
        <v>0</v>
      </c>
      <c r="M2338" s="65">
        <f>IF(L2338&gt;0,VLOOKUP(L2338,T$12:$AC$125,7),0)</f>
        <v>0</v>
      </c>
      <c r="N2338" s="60">
        <f t="shared" si="551"/>
        <v>0</v>
      </c>
      <c r="O2338" s="60">
        <f t="shared" ca="1" si="552"/>
        <v>0.91735316</v>
      </c>
      <c r="P2338" s="66" t="str">
        <f t="shared" si="553"/>
        <v>A+J=</v>
      </c>
      <c r="Q2338" s="67">
        <f t="shared" si="554"/>
        <v>45882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</row>
    <row r="2339" spans="1:147" x14ac:dyDescent="0.2">
      <c r="A2339" s="59">
        <f t="shared" si="555"/>
        <v>45705</v>
      </c>
      <c r="B2339" s="70">
        <f t="shared" ca="1" si="544"/>
        <v>1.91735316</v>
      </c>
      <c r="C2339" s="60">
        <f t="shared" si="545"/>
        <v>1</v>
      </c>
      <c r="D2339" s="61">
        <f ca="1">IF(A2339&lt;$B$1,VLOOKUP(A2339,[1]DI!$A$4:$B$15000,2,FALSE),0)</f>
        <v>0.13150000000000001</v>
      </c>
      <c r="E2339" s="60">
        <f t="shared" ca="1" si="546"/>
        <v>4.9036999999999996E-4</v>
      </c>
      <c r="F2339" s="62">
        <f t="shared" si="556"/>
        <v>1.3</v>
      </c>
      <c r="G2339" s="63">
        <f t="shared" ca="1" si="547"/>
        <v>1.0006374810000001</v>
      </c>
      <c r="H2339" s="60">
        <f ca="1">TRUNC(PRODUCT(G$10:G2338),15)</f>
        <v>1.9173531640306001</v>
      </c>
      <c r="I2339" s="60">
        <f t="shared" si="548"/>
        <v>1</v>
      </c>
      <c r="J2339" s="60">
        <f t="shared" ca="1" si="549"/>
        <v>1.91735316</v>
      </c>
      <c r="K2339" s="60">
        <f t="shared" ca="1" si="550"/>
        <v>0.91735316</v>
      </c>
      <c r="L2339" s="64">
        <f>IF(VLOOKUP(A2339,$U$12:$AD$125,8)=VLOOKUP(A2338,$U$12:$AD$125,8),0,VLOOKUP(A2339,U$12:$AD$125,8))</f>
        <v>0</v>
      </c>
      <c r="M2339" s="65">
        <f>IF(L2339&gt;0,VLOOKUP(L2339,T$12:$AC$125,7),0)</f>
        <v>0</v>
      </c>
      <c r="N2339" s="60">
        <f t="shared" si="551"/>
        <v>0</v>
      </c>
      <c r="O2339" s="60">
        <f t="shared" ca="1" si="552"/>
        <v>0.91735316</v>
      </c>
      <c r="P2339" s="66" t="str">
        <f t="shared" si="553"/>
        <v>A+J=</v>
      </c>
      <c r="Q2339" s="67">
        <f t="shared" si="554"/>
        <v>45882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</row>
    <row r="2340" spans="1:147" x14ac:dyDescent="0.2">
      <c r="A2340" s="59">
        <f t="shared" si="555"/>
        <v>45706</v>
      </c>
      <c r="B2340" s="70">
        <f t="shared" ca="1" si="544"/>
        <v>1.9185754400000001</v>
      </c>
      <c r="C2340" s="60">
        <f t="shared" si="545"/>
        <v>1</v>
      </c>
      <c r="D2340" s="61">
        <f ca="1">IF(A2340&lt;$B$1,VLOOKUP(A2340,[1]DI!$A$4:$B$15000,2,FALSE),0)</f>
        <v>0.13150000000000001</v>
      </c>
      <c r="E2340" s="60">
        <f t="shared" ca="1" si="546"/>
        <v>4.9036999999999996E-4</v>
      </c>
      <c r="F2340" s="62">
        <f t="shared" si="556"/>
        <v>1.3</v>
      </c>
      <c r="G2340" s="63">
        <f t="shared" ca="1" si="547"/>
        <v>1.0006374810000001</v>
      </c>
      <c r="H2340" s="60">
        <f ca="1">TRUNC(PRODUCT(G$10:G2339),15)</f>
        <v>1.91857544024296</v>
      </c>
      <c r="I2340" s="60">
        <f t="shared" si="548"/>
        <v>1</v>
      </c>
      <c r="J2340" s="60">
        <f t="shared" ca="1" si="549"/>
        <v>1.9185754399999999</v>
      </c>
      <c r="K2340" s="60">
        <f t="shared" ca="1" si="550"/>
        <v>0.91857544000000002</v>
      </c>
      <c r="L2340" s="64">
        <f>IF(VLOOKUP(A2340,$U$12:$AD$125,8)=VLOOKUP(A2339,$U$12:$AD$125,8),0,VLOOKUP(A2340,U$12:$AD$125,8))</f>
        <v>0</v>
      </c>
      <c r="M2340" s="65">
        <f>IF(L2340&gt;0,VLOOKUP(L2340,T$12:$AC$125,7),0)</f>
        <v>0</v>
      </c>
      <c r="N2340" s="60">
        <f t="shared" si="551"/>
        <v>0</v>
      </c>
      <c r="O2340" s="60">
        <f t="shared" ca="1" si="552"/>
        <v>0.91857544000000002</v>
      </c>
      <c r="P2340" s="66" t="str">
        <f t="shared" si="553"/>
        <v>A+J=</v>
      </c>
      <c r="Q2340" s="67">
        <f t="shared" si="554"/>
        <v>45882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</row>
    <row r="2341" spans="1:147" x14ac:dyDescent="0.2">
      <c r="A2341" s="59">
        <f t="shared" si="555"/>
        <v>45707</v>
      </c>
      <c r="B2341" s="70">
        <f t="shared" ca="1" si="544"/>
        <v>1.9197985</v>
      </c>
      <c r="C2341" s="60">
        <f t="shared" si="545"/>
        <v>1</v>
      </c>
      <c r="D2341" s="61">
        <f ca="1">IF(A2341&lt;$B$1,VLOOKUP(A2341,[1]DI!$A$4:$B$15000,2,FALSE),0)</f>
        <v>0.13150000000000001</v>
      </c>
      <c r="E2341" s="60">
        <f t="shared" ca="1" si="546"/>
        <v>4.9036999999999996E-4</v>
      </c>
      <c r="F2341" s="62">
        <f t="shared" si="556"/>
        <v>1.3</v>
      </c>
      <c r="G2341" s="63">
        <f t="shared" ca="1" si="547"/>
        <v>1.0006374810000001</v>
      </c>
      <c r="H2341" s="60">
        <f ca="1">TRUNC(PRODUCT(G$10:G2340),15)</f>
        <v>1.9197984956331799</v>
      </c>
      <c r="I2341" s="60">
        <f t="shared" si="548"/>
        <v>1</v>
      </c>
      <c r="J2341" s="60">
        <f t="shared" ca="1" si="549"/>
        <v>1.9197985</v>
      </c>
      <c r="K2341" s="60">
        <f t="shared" ca="1" si="550"/>
        <v>0.91979849999999996</v>
      </c>
      <c r="L2341" s="64">
        <f>IF(VLOOKUP(A2341,$U$12:$AD$125,8)=VLOOKUP(A2340,$U$12:$AD$125,8),0,VLOOKUP(A2341,U$12:$AD$125,8))</f>
        <v>0</v>
      </c>
      <c r="M2341" s="65">
        <f>IF(L2341&gt;0,VLOOKUP(L2341,T$12:$AC$125,7),0)</f>
        <v>0</v>
      </c>
      <c r="N2341" s="60">
        <f t="shared" si="551"/>
        <v>0</v>
      </c>
      <c r="O2341" s="60">
        <f t="shared" ca="1" si="552"/>
        <v>0.91979849999999996</v>
      </c>
      <c r="P2341" s="66" t="str">
        <f t="shared" si="553"/>
        <v>A+J=</v>
      </c>
      <c r="Q2341" s="67">
        <f t="shared" si="554"/>
        <v>45882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</row>
    <row r="2342" spans="1:147" x14ac:dyDescent="0.2">
      <c r="A2342" s="59">
        <f t="shared" si="555"/>
        <v>45708</v>
      </c>
      <c r="B2342" s="70">
        <f t="shared" ca="1" si="544"/>
        <v>1.92102233</v>
      </c>
      <c r="C2342" s="60">
        <f t="shared" si="545"/>
        <v>1</v>
      </c>
      <c r="D2342" s="61">
        <f ca="1">IF(A2342&lt;$B$1,VLOOKUP(A2342,[1]DI!$A$4:$B$15000,2,FALSE),0)</f>
        <v>0.13150000000000001</v>
      </c>
      <c r="E2342" s="60">
        <f t="shared" ca="1" si="546"/>
        <v>4.9036999999999996E-4</v>
      </c>
      <c r="F2342" s="62">
        <f t="shared" si="556"/>
        <v>1.3</v>
      </c>
      <c r="G2342" s="63">
        <f t="shared" ca="1" si="547"/>
        <v>1.0006374810000001</v>
      </c>
      <c r="H2342" s="60">
        <f ca="1">TRUNC(PRODUCT(G$10:G2341),15)</f>
        <v>1.9210223306979799</v>
      </c>
      <c r="I2342" s="60">
        <f t="shared" si="548"/>
        <v>1</v>
      </c>
      <c r="J2342" s="60">
        <f t="shared" ca="1" si="549"/>
        <v>1.92102233</v>
      </c>
      <c r="K2342" s="60">
        <f t="shared" ca="1" si="550"/>
        <v>0.92102233</v>
      </c>
      <c r="L2342" s="64">
        <f>IF(VLOOKUP(A2342,$U$12:$AD$125,8)=VLOOKUP(A2341,$U$12:$AD$125,8),0,VLOOKUP(A2342,U$12:$AD$125,8))</f>
        <v>0</v>
      </c>
      <c r="M2342" s="65">
        <f>IF(L2342&gt;0,VLOOKUP(L2342,T$12:$AC$125,7),0)</f>
        <v>0</v>
      </c>
      <c r="N2342" s="60">
        <f t="shared" si="551"/>
        <v>0</v>
      </c>
      <c r="O2342" s="60">
        <f t="shared" ca="1" si="552"/>
        <v>0.92102233</v>
      </c>
      <c r="P2342" s="66" t="str">
        <f t="shared" si="553"/>
        <v>A+J=</v>
      </c>
      <c r="Q2342" s="67">
        <f t="shared" si="554"/>
        <v>45882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</row>
    <row r="2343" spans="1:147" x14ac:dyDescent="0.2">
      <c r="A2343" s="59">
        <f t="shared" si="555"/>
        <v>45709</v>
      </c>
      <c r="B2343" s="70">
        <f t="shared" ca="1" si="544"/>
        <v>1.9222469499999999</v>
      </c>
      <c r="C2343" s="60">
        <f t="shared" si="545"/>
        <v>1</v>
      </c>
      <c r="D2343" s="61">
        <f ca="1">IF(A2343&lt;$B$1,VLOOKUP(A2343,[1]DI!$A$4:$B$15000,2,FALSE),0)</f>
        <v>0.13150000000000001</v>
      </c>
      <c r="E2343" s="60">
        <f t="shared" ca="1" si="546"/>
        <v>4.9036999999999996E-4</v>
      </c>
      <c r="F2343" s="62">
        <f t="shared" si="556"/>
        <v>1.3</v>
      </c>
      <c r="G2343" s="63">
        <f t="shared" ca="1" si="547"/>
        <v>1.0006374810000001</v>
      </c>
      <c r="H2343" s="60">
        <f ca="1">TRUNC(PRODUCT(G$10:G2342),15)</f>
        <v>1.9222469459343701</v>
      </c>
      <c r="I2343" s="60">
        <f t="shared" si="548"/>
        <v>1</v>
      </c>
      <c r="J2343" s="60">
        <f t="shared" ca="1" si="549"/>
        <v>1.9222469499999999</v>
      </c>
      <c r="K2343" s="60">
        <f t="shared" ca="1" si="550"/>
        <v>0.92224695000000001</v>
      </c>
      <c r="L2343" s="64">
        <f>IF(VLOOKUP(A2343,$U$12:$AD$125,8)=VLOOKUP(A2342,$U$12:$AD$125,8),0,VLOOKUP(A2343,U$12:$AD$125,8))</f>
        <v>0</v>
      </c>
      <c r="M2343" s="65">
        <f>IF(L2343&gt;0,VLOOKUP(L2343,T$12:$AC$125,7),0)</f>
        <v>0</v>
      </c>
      <c r="N2343" s="60">
        <f t="shared" si="551"/>
        <v>0</v>
      </c>
      <c r="O2343" s="60">
        <f t="shared" ca="1" si="552"/>
        <v>0.92224695000000001</v>
      </c>
      <c r="P2343" s="66" t="str">
        <f t="shared" si="553"/>
        <v>A+J=</v>
      </c>
      <c r="Q2343" s="67">
        <f t="shared" si="554"/>
        <v>45882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</row>
    <row r="2344" spans="1:147" x14ac:dyDescent="0.2">
      <c r="A2344" s="59">
        <f t="shared" si="555"/>
        <v>45710</v>
      </c>
      <c r="B2344" s="70">
        <f t="shared" ca="1" si="544"/>
        <v>1.92347234</v>
      </c>
      <c r="C2344" s="60">
        <f t="shared" si="545"/>
        <v>1</v>
      </c>
      <c r="D2344" s="61">
        <f ca="1">IF(A2344&lt;$B$1,VLOOKUP(A2344,[1]DI!$A$4:$B$15000,2,FALSE),0)</f>
        <v>0</v>
      </c>
      <c r="E2344" s="60">
        <f t="shared" ca="1" si="546"/>
        <v>0</v>
      </c>
      <c r="F2344" s="62">
        <f t="shared" si="556"/>
        <v>1.3</v>
      </c>
      <c r="G2344" s="63">
        <f t="shared" ca="1" si="547"/>
        <v>1</v>
      </c>
      <c r="H2344" s="60">
        <f ca="1">TRUNC(PRODUCT(G$10:G2343),15)</f>
        <v>1.9234723418397099</v>
      </c>
      <c r="I2344" s="60">
        <f t="shared" si="548"/>
        <v>1</v>
      </c>
      <c r="J2344" s="60">
        <f t="shared" ca="1" si="549"/>
        <v>1.92347234</v>
      </c>
      <c r="K2344" s="60">
        <f t="shared" ca="1" si="550"/>
        <v>0.92347234</v>
      </c>
      <c r="L2344" s="64">
        <f>IF(VLOOKUP(A2344,$U$12:$AD$125,8)=VLOOKUP(A2343,$U$12:$AD$125,8),0,VLOOKUP(A2344,U$12:$AD$125,8))</f>
        <v>0</v>
      </c>
      <c r="M2344" s="65">
        <f>IF(L2344&gt;0,VLOOKUP(L2344,T$12:$AC$125,7),0)</f>
        <v>0</v>
      </c>
      <c r="N2344" s="60">
        <f t="shared" si="551"/>
        <v>0</v>
      </c>
      <c r="O2344" s="60">
        <f t="shared" ca="1" si="552"/>
        <v>0.92347234</v>
      </c>
      <c r="P2344" s="66" t="str">
        <f t="shared" si="553"/>
        <v>A+J=</v>
      </c>
      <c r="Q2344" s="67">
        <f t="shared" si="554"/>
        <v>45882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</row>
    <row r="2345" spans="1:147" x14ac:dyDescent="0.2">
      <c r="A2345" s="59">
        <f t="shared" si="555"/>
        <v>45711</v>
      </c>
      <c r="B2345" s="70">
        <f t="shared" ca="1" si="544"/>
        <v>1.92347234</v>
      </c>
      <c r="C2345" s="60">
        <f t="shared" si="545"/>
        <v>1</v>
      </c>
      <c r="D2345" s="61">
        <f ca="1">IF(A2345&lt;$B$1,VLOOKUP(A2345,[1]DI!$A$4:$B$15000,2,FALSE),0)</f>
        <v>0</v>
      </c>
      <c r="E2345" s="60">
        <f t="shared" ca="1" si="546"/>
        <v>0</v>
      </c>
      <c r="F2345" s="62">
        <f t="shared" si="556"/>
        <v>1.3</v>
      </c>
      <c r="G2345" s="63">
        <f t="shared" ca="1" si="547"/>
        <v>1</v>
      </c>
      <c r="H2345" s="60">
        <f ca="1">TRUNC(PRODUCT(G$10:G2344),15)</f>
        <v>1.9234723418397099</v>
      </c>
      <c r="I2345" s="60">
        <f t="shared" si="548"/>
        <v>1</v>
      </c>
      <c r="J2345" s="60">
        <f t="shared" ca="1" si="549"/>
        <v>1.92347234</v>
      </c>
      <c r="K2345" s="60">
        <f t="shared" ca="1" si="550"/>
        <v>0.92347234</v>
      </c>
      <c r="L2345" s="64">
        <f>IF(VLOOKUP(A2345,$U$12:$AD$125,8)=VLOOKUP(A2344,$U$12:$AD$125,8),0,VLOOKUP(A2345,U$12:$AD$125,8))</f>
        <v>0</v>
      </c>
      <c r="M2345" s="65">
        <f>IF(L2345&gt;0,VLOOKUP(L2345,T$12:$AC$125,7),0)</f>
        <v>0</v>
      </c>
      <c r="N2345" s="60">
        <f t="shared" si="551"/>
        <v>0</v>
      </c>
      <c r="O2345" s="60">
        <f t="shared" ca="1" si="552"/>
        <v>0.92347234</v>
      </c>
      <c r="P2345" s="66" t="str">
        <f t="shared" si="553"/>
        <v>A+J=</v>
      </c>
      <c r="Q2345" s="67">
        <f t="shared" si="554"/>
        <v>45882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</row>
    <row r="2346" spans="1:147" x14ac:dyDescent="0.2">
      <c r="A2346" s="59">
        <f t="shared" si="555"/>
        <v>45712</v>
      </c>
      <c r="B2346" s="70">
        <f t="shared" ca="1" si="544"/>
        <v>1.92347234</v>
      </c>
      <c r="C2346" s="60">
        <f t="shared" si="545"/>
        <v>1</v>
      </c>
      <c r="D2346" s="61">
        <f ca="1">IF(A2346&lt;$B$1,VLOOKUP(A2346,[1]DI!$A$4:$B$15000,2,FALSE),0)</f>
        <v>0.13150000000000001</v>
      </c>
      <c r="E2346" s="60">
        <f t="shared" ca="1" si="546"/>
        <v>4.9036999999999996E-4</v>
      </c>
      <c r="F2346" s="62">
        <f t="shared" si="556"/>
        <v>1.3</v>
      </c>
      <c r="G2346" s="63">
        <f t="shared" ca="1" si="547"/>
        <v>1.0006374810000001</v>
      </c>
      <c r="H2346" s="60">
        <f ca="1">TRUNC(PRODUCT(G$10:G2345),15)</f>
        <v>1.9234723418397099</v>
      </c>
      <c r="I2346" s="60">
        <f t="shared" si="548"/>
        <v>1</v>
      </c>
      <c r="J2346" s="60">
        <f t="shared" ca="1" si="549"/>
        <v>1.92347234</v>
      </c>
      <c r="K2346" s="60">
        <f t="shared" ca="1" si="550"/>
        <v>0.92347234</v>
      </c>
      <c r="L2346" s="64">
        <f>IF(VLOOKUP(A2346,$U$12:$AD$125,8)=VLOOKUP(A2345,$U$12:$AD$125,8),0,VLOOKUP(A2346,U$12:$AD$125,8))</f>
        <v>0</v>
      </c>
      <c r="M2346" s="65">
        <f>IF(L2346&gt;0,VLOOKUP(L2346,T$12:$AC$125,7),0)</f>
        <v>0</v>
      </c>
      <c r="N2346" s="60">
        <f t="shared" si="551"/>
        <v>0</v>
      </c>
      <c r="O2346" s="60">
        <f t="shared" ca="1" si="552"/>
        <v>0.92347234</v>
      </c>
      <c r="P2346" s="66" t="str">
        <f t="shared" si="553"/>
        <v>A+J=</v>
      </c>
      <c r="Q2346" s="67">
        <f t="shared" si="554"/>
        <v>45882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</row>
    <row r="2347" spans="1:147" x14ac:dyDescent="0.2">
      <c r="A2347" s="59">
        <f t="shared" si="555"/>
        <v>45713</v>
      </c>
      <c r="B2347" s="70">
        <f t="shared" ca="1" si="544"/>
        <v>1.92469852</v>
      </c>
      <c r="C2347" s="60">
        <f t="shared" si="545"/>
        <v>1</v>
      </c>
      <c r="D2347" s="61">
        <f ca="1">IF(A2347&lt;$B$1,VLOOKUP(A2347,[1]DI!$A$4:$B$15000,2,FALSE),0)</f>
        <v>0.13150000000000001</v>
      </c>
      <c r="E2347" s="60">
        <f t="shared" ca="1" si="546"/>
        <v>4.9036999999999996E-4</v>
      </c>
      <c r="F2347" s="62">
        <f t="shared" si="556"/>
        <v>1.3</v>
      </c>
      <c r="G2347" s="63">
        <f t="shared" ca="1" si="547"/>
        <v>1.0006374810000001</v>
      </c>
      <c r="H2347" s="60">
        <f ca="1">TRUNC(PRODUCT(G$10:G2346),15)</f>
        <v>1.9246985189116601</v>
      </c>
      <c r="I2347" s="60">
        <f t="shared" si="548"/>
        <v>1</v>
      </c>
      <c r="J2347" s="60">
        <f t="shared" ca="1" si="549"/>
        <v>1.92469852</v>
      </c>
      <c r="K2347" s="60">
        <f t="shared" ca="1" si="550"/>
        <v>0.92469851999999997</v>
      </c>
      <c r="L2347" s="64">
        <f>IF(VLOOKUP(A2347,$U$12:$AD$125,8)=VLOOKUP(A2346,$U$12:$AD$125,8),0,VLOOKUP(A2347,U$12:$AD$125,8))</f>
        <v>0</v>
      </c>
      <c r="M2347" s="65">
        <f>IF(L2347&gt;0,VLOOKUP(L2347,T$12:$AC$125,7),0)</f>
        <v>0</v>
      </c>
      <c r="N2347" s="60">
        <f t="shared" si="551"/>
        <v>0</v>
      </c>
      <c r="O2347" s="60">
        <f t="shared" ca="1" si="552"/>
        <v>0.92469851999999997</v>
      </c>
      <c r="P2347" s="66" t="str">
        <f t="shared" si="553"/>
        <v>A+J=</v>
      </c>
      <c r="Q2347" s="67">
        <f t="shared" si="554"/>
        <v>45882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</row>
    <row r="2348" spans="1:147" x14ac:dyDescent="0.2">
      <c r="A2348" s="59">
        <f t="shared" si="555"/>
        <v>45714</v>
      </c>
      <c r="B2348" s="70">
        <f t="shared" ca="1" si="544"/>
        <v>1.9259254800000001</v>
      </c>
      <c r="C2348" s="60">
        <f t="shared" si="545"/>
        <v>1</v>
      </c>
      <c r="D2348" s="61">
        <f ca="1">IF(A2348&lt;$B$1,VLOOKUP(A2348,[1]DI!$A$4:$B$15000,2,FALSE),0)</f>
        <v>0.13150000000000001</v>
      </c>
      <c r="E2348" s="60">
        <f t="shared" ca="1" si="546"/>
        <v>4.9036999999999996E-4</v>
      </c>
      <c r="F2348" s="62">
        <f t="shared" si="556"/>
        <v>1.3</v>
      </c>
      <c r="G2348" s="63">
        <f t="shared" ca="1" si="547"/>
        <v>1.0006374810000001</v>
      </c>
      <c r="H2348" s="60">
        <f ca="1">TRUNC(PRODUCT(G$10:G2347),15)</f>
        <v>1.92592547764819</v>
      </c>
      <c r="I2348" s="60">
        <f t="shared" si="548"/>
        <v>1</v>
      </c>
      <c r="J2348" s="60">
        <f t="shared" ca="1" si="549"/>
        <v>1.9259254800000001</v>
      </c>
      <c r="K2348" s="60">
        <f t="shared" ca="1" si="550"/>
        <v>0.92592547999999997</v>
      </c>
      <c r="L2348" s="64">
        <f>IF(VLOOKUP(A2348,$U$12:$AD$125,8)=VLOOKUP(A2347,$U$12:$AD$125,8),0,VLOOKUP(A2348,U$12:$AD$125,8))</f>
        <v>0</v>
      </c>
      <c r="M2348" s="65">
        <f>IF(L2348&gt;0,VLOOKUP(L2348,T$12:$AC$125,7),0)</f>
        <v>0</v>
      </c>
      <c r="N2348" s="60">
        <f t="shared" si="551"/>
        <v>0</v>
      </c>
      <c r="O2348" s="60">
        <f t="shared" ca="1" si="552"/>
        <v>0.92592547999999997</v>
      </c>
      <c r="P2348" s="66" t="str">
        <f t="shared" si="553"/>
        <v>A+J=</v>
      </c>
      <c r="Q2348" s="67">
        <f t="shared" si="554"/>
        <v>45882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</row>
    <row r="2349" spans="1:147" x14ac:dyDescent="0.2">
      <c r="A2349" s="59">
        <f t="shared" si="555"/>
        <v>45715</v>
      </c>
      <c r="B2349" s="70">
        <f t="shared" ca="1" si="544"/>
        <v>1.9271532200000001</v>
      </c>
      <c r="C2349" s="60">
        <f t="shared" si="545"/>
        <v>1</v>
      </c>
      <c r="D2349" s="61">
        <f ca="1">IF(A2349&lt;$B$1,VLOOKUP(A2349,[1]DI!$A$4:$B$15000,2,FALSE),0)</f>
        <v>0.13150000000000001</v>
      </c>
      <c r="E2349" s="60">
        <f t="shared" ca="1" si="546"/>
        <v>4.9036999999999996E-4</v>
      </c>
      <c r="F2349" s="62">
        <f t="shared" si="556"/>
        <v>1.3</v>
      </c>
      <c r="G2349" s="63">
        <f t="shared" ca="1" si="547"/>
        <v>1.0006374810000001</v>
      </c>
      <c r="H2349" s="60">
        <f ca="1">TRUNC(PRODUCT(G$10:G2348),15)</f>
        <v>1.9271532185476099</v>
      </c>
      <c r="I2349" s="60">
        <f t="shared" si="548"/>
        <v>1</v>
      </c>
      <c r="J2349" s="60">
        <f t="shared" ca="1" si="549"/>
        <v>1.9271532199999999</v>
      </c>
      <c r="K2349" s="60">
        <f t="shared" ca="1" si="550"/>
        <v>0.92715322</v>
      </c>
      <c r="L2349" s="64">
        <f>IF(VLOOKUP(A2349,$U$12:$AD$125,8)=VLOOKUP(A2348,$U$12:$AD$125,8),0,VLOOKUP(A2349,U$12:$AD$125,8))</f>
        <v>0</v>
      </c>
      <c r="M2349" s="65">
        <f>IF(L2349&gt;0,VLOOKUP(L2349,T$12:$AC$125,7),0)</f>
        <v>0</v>
      </c>
      <c r="N2349" s="60">
        <f t="shared" si="551"/>
        <v>0</v>
      </c>
      <c r="O2349" s="60">
        <f t="shared" ca="1" si="552"/>
        <v>0.92715322</v>
      </c>
      <c r="P2349" s="66" t="str">
        <f t="shared" si="553"/>
        <v>A+J=</v>
      </c>
      <c r="Q2349" s="67">
        <f t="shared" si="554"/>
        <v>45882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</row>
    <row r="2350" spans="1:147" x14ac:dyDescent="0.2">
      <c r="A2350" s="59">
        <f t="shared" si="555"/>
        <v>45716</v>
      </c>
      <c r="B2350" s="70">
        <f t="shared" ca="1" si="544"/>
        <v>1.9283817399999998</v>
      </c>
      <c r="C2350" s="60">
        <f t="shared" si="545"/>
        <v>1</v>
      </c>
      <c r="D2350" s="61">
        <f ca="1">IF(A2350&lt;$B$1,VLOOKUP(A2350,[1]DI!$A$4:$B$15000,2,FALSE),0)</f>
        <v>0.13150000000000001</v>
      </c>
      <c r="E2350" s="60">
        <f t="shared" ca="1" si="546"/>
        <v>4.9036999999999996E-4</v>
      </c>
      <c r="F2350" s="62">
        <f t="shared" si="556"/>
        <v>1.3</v>
      </c>
      <c r="G2350" s="63">
        <f t="shared" ca="1" si="547"/>
        <v>1.0006374810000001</v>
      </c>
      <c r="H2350" s="60">
        <f ca="1">TRUNC(PRODUCT(G$10:G2349),15)</f>
        <v>1.9283817421085201</v>
      </c>
      <c r="I2350" s="60">
        <f t="shared" si="548"/>
        <v>1</v>
      </c>
      <c r="J2350" s="60">
        <f t="shared" ca="1" si="549"/>
        <v>1.9283817400000001</v>
      </c>
      <c r="K2350" s="60">
        <f t="shared" ca="1" si="550"/>
        <v>0.92838173999999996</v>
      </c>
      <c r="L2350" s="64">
        <f>IF(VLOOKUP(A2350,$U$12:$AD$125,8)=VLOOKUP(A2349,$U$12:$AD$125,8),0,VLOOKUP(A2350,U$12:$AD$125,8))</f>
        <v>0</v>
      </c>
      <c r="M2350" s="65">
        <f>IF(L2350&gt;0,VLOOKUP(L2350,T$12:$AC$125,7),0)</f>
        <v>0</v>
      </c>
      <c r="N2350" s="60">
        <f t="shared" si="551"/>
        <v>0</v>
      </c>
      <c r="O2350" s="60">
        <f t="shared" ca="1" si="552"/>
        <v>0.92838173999999996</v>
      </c>
      <c r="P2350" s="66" t="str">
        <f t="shared" si="553"/>
        <v>A+J=</v>
      </c>
      <c r="Q2350" s="67">
        <f t="shared" si="554"/>
        <v>45882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</row>
    <row r="2351" spans="1:147" x14ac:dyDescent="0.2">
      <c r="A2351" s="59">
        <f t="shared" si="555"/>
        <v>45717</v>
      </c>
      <c r="B2351" s="70">
        <f t="shared" ca="1" si="544"/>
        <v>1.9296110500000001</v>
      </c>
      <c r="C2351" s="60">
        <f t="shared" si="545"/>
        <v>1</v>
      </c>
      <c r="D2351" s="61">
        <f ca="1">IF(A2351&lt;$B$1,VLOOKUP(A2351,[1]DI!$A$4:$B$15000,2,FALSE),0)</f>
        <v>0</v>
      </c>
      <c r="E2351" s="60">
        <f t="shared" ca="1" si="546"/>
        <v>0</v>
      </c>
      <c r="F2351" s="62">
        <f t="shared" si="556"/>
        <v>1.3</v>
      </c>
      <c r="G2351" s="63">
        <f t="shared" ca="1" si="547"/>
        <v>1</v>
      </c>
      <c r="H2351" s="60">
        <f ca="1">TRUNC(PRODUCT(G$10:G2350),15)</f>
        <v>1.9296110488298699</v>
      </c>
      <c r="I2351" s="60">
        <f t="shared" si="548"/>
        <v>1</v>
      </c>
      <c r="J2351" s="60">
        <f t="shared" ca="1" si="549"/>
        <v>1.9296110500000001</v>
      </c>
      <c r="K2351" s="60">
        <f t="shared" ca="1" si="550"/>
        <v>0.92961104999999999</v>
      </c>
      <c r="L2351" s="64">
        <f>IF(VLOOKUP(A2351,$U$12:$AD$125,8)=VLOOKUP(A2350,$U$12:$AD$125,8),0,VLOOKUP(A2351,U$12:$AD$125,8))</f>
        <v>0</v>
      </c>
      <c r="M2351" s="65">
        <f>IF(L2351&gt;0,VLOOKUP(L2351,T$12:$AC$125,7),0)</f>
        <v>0</v>
      </c>
      <c r="N2351" s="60">
        <f t="shared" si="551"/>
        <v>0</v>
      </c>
      <c r="O2351" s="60">
        <f t="shared" ca="1" si="552"/>
        <v>0.92961104999999999</v>
      </c>
      <c r="P2351" s="66" t="str">
        <f t="shared" si="553"/>
        <v>A+J=</v>
      </c>
      <c r="Q2351" s="67">
        <f t="shared" si="554"/>
        <v>45882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</row>
    <row r="2352" spans="1:147" x14ac:dyDescent="0.2">
      <c r="A2352" s="59">
        <f t="shared" si="555"/>
        <v>45718</v>
      </c>
      <c r="B2352" s="70">
        <f t="shared" ca="1" si="544"/>
        <v>1.9296110500000001</v>
      </c>
      <c r="C2352" s="60">
        <f t="shared" si="545"/>
        <v>1</v>
      </c>
      <c r="D2352" s="61">
        <f ca="1">IF(A2352&lt;$B$1,VLOOKUP(A2352,[1]DI!$A$4:$B$15000,2,FALSE),0)</f>
        <v>0</v>
      </c>
      <c r="E2352" s="60">
        <f t="shared" ca="1" si="546"/>
        <v>0</v>
      </c>
      <c r="F2352" s="62">
        <f t="shared" si="556"/>
        <v>1.3</v>
      </c>
      <c r="G2352" s="63">
        <f t="shared" ca="1" si="547"/>
        <v>1</v>
      </c>
      <c r="H2352" s="60">
        <f ca="1">TRUNC(PRODUCT(G$10:G2351),15)</f>
        <v>1.9296110488298699</v>
      </c>
      <c r="I2352" s="60">
        <f t="shared" si="548"/>
        <v>1</v>
      </c>
      <c r="J2352" s="60">
        <f t="shared" ca="1" si="549"/>
        <v>1.9296110500000001</v>
      </c>
      <c r="K2352" s="60">
        <f t="shared" ca="1" si="550"/>
        <v>0.92961104999999999</v>
      </c>
      <c r="L2352" s="64">
        <f>IF(VLOOKUP(A2352,$U$12:$AD$125,8)=VLOOKUP(A2351,$U$12:$AD$125,8),0,VLOOKUP(A2352,U$12:$AD$125,8))</f>
        <v>0</v>
      </c>
      <c r="M2352" s="65">
        <f>IF(L2352&gt;0,VLOOKUP(L2352,T$12:$AC$125,7),0)</f>
        <v>0</v>
      </c>
      <c r="N2352" s="60">
        <f t="shared" si="551"/>
        <v>0</v>
      </c>
      <c r="O2352" s="60">
        <f t="shared" ca="1" si="552"/>
        <v>0.92961104999999999</v>
      </c>
      <c r="P2352" s="66" t="str">
        <f t="shared" si="553"/>
        <v>A+J=</v>
      </c>
      <c r="Q2352" s="67">
        <f t="shared" si="554"/>
        <v>45882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</row>
    <row r="2353" spans="1:147" x14ac:dyDescent="0.2">
      <c r="A2353" s="59">
        <f t="shared" si="555"/>
        <v>45719</v>
      </c>
      <c r="B2353" s="70">
        <f t="shared" ca="1" si="544"/>
        <v>1.9296110500000001</v>
      </c>
      <c r="C2353" s="60">
        <f t="shared" si="545"/>
        <v>1</v>
      </c>
      <c r="D2353" s="61">
        <f ca="1">IF(A2353&lt;$B$1,VLOOKUP(A2353,[1]DI!$A$4:$B$15000,2,FALSE),0)</f>
        <v>0</v>
      </c>
      <c r="E2353" s="60">
        <f t="shared" ca="1" si="546"/>
        <v>0</v>
      </c>
      <c r="F2353" s="62">
        <f t="shared" si="556"/>
        <v>1.3</v>
      </c>
      <c r="G2353" s="63">
        <f t="shared" ca="1" si="547"/>
        <v>1</v>
      </c>
      <c r="H2353" s="60">
        <f ca="1">TRUNC(PRODUCT(G$10:G2352),15)</f>
        <v>1.9296110488298699</v>
      </c>
      <c r="I2353" s="60">
        <f t="shared" si="548"/>
        <v>1</v>
      </c>
      <c r="J2353" s="60">
        <f t="shared" ca="1" si="549"/>
        <v>1.9296110500000001</v>
      </c>
      <c r="K2353" s="60">
        <f t="shared" ca="1" si="550"/>
        <v>0.92961104999999999</v>
      </c>
      <c r="L2353" s="64">
        <f>IF(VLOOKUP(A2353,$U$12:$AD$125,8)=VLOOKUP(A2352,$U$12:$AD$125,8),0,VLOOKUP(A2353,U$12:$AD$125,8))</f>
        <v>0</v>
      </c>
      <c r="M2353" s="65">
        <f>IF(L2353&gt;0,VLOOKUP(L2353,T$12:$AC$125,7),0)</f>
        <v>0</v>
      </c>
      <c r="N2353" s="60">
        <f t="shared" si="551"/>
        <v>0</v>
      </c>
      <c r="O2353" s="60">
        <f t="shared" ca="1" si="552"/>
        <v>0.92961104999999999</v>
      </c>
      <c r="P2353" s="66" t="str">
        <f t="shared" si="553"/>
        <v>A+J=</v>
      </c>
      <c r="Q2353" s="67">
        <f t="shared" si="554"/>
        <v>45882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</row>
    <row r="2354" spans="1:147" x14ac:dyDescent="0.2">
      <c r="A2354" s="59">
        <f t="shared" si="555"/>
        <v>45720</v>
      </c>
      <c r="B2354" s="70">
        <f t="shared" ca="1" si="544"/>
        <v>1.9296110500000001</v>
      </c>
      <c r="C2354" s="60">
        <f t="shared" si="545"/>
        <v>1</v>
      </c>
      <c r="D2354" s="61">
        <f ca="1">IF(A2354&lt;$B$1,VLOOKUP(A2354,[1]DI!$A$4:$B$15000,2,FALSE),0)</f>
        <v>0</v>
      </c>
      <c r="E2354" s="60">
        <f t="shared" ca="1" si="546"/>
        <v>0</v>
      </c>
      <c r="F2354" s="62">
        <f t="shared" si="556"/>
        <v>1.3</v>
      </c>
      <c r="G2354" s="63">
        <f t="shared" ca="1" si="547"/>
        <v>1</v>
      </c>
      <c r="H2354" s="60">
        <f ca="1">TRUNC(PRODUCT(G$10:G2353),15)</f>
        <v>1.9296110488298699</v>
      </c>
      <c r="I2354" s="60">
        <f t="shared" si="548"/>
        <v>1</v>
      </c>
      <c r="J2354" s="60">
        <f t="shared" ca="1" si="549"/>
        <v>1.9296110500000001</v>
      </c>
      <c r="K2354" s="60">
        <f t="shared" ca="1" si="550"/>
        <v>0.92961104999999999</v>
      </c>
      <c r="L2354" s="64">
        <f>IF(VLOOKUP(A2354,$U$12:$AD$125,8)=VLOOKUP(A2353,$U$12:$AD$125,8),0,VLOOKUP(A2354,U$12:$AD$125,8))</f>
        <v>0</v>
      </c>
      <c r="M2354" s="65">
        <f>IF(L2354&gt;0,VLOOKUP(L2354,T$12:$AC$125,7),0)</f>
        <v>0</v>
      </c>
      <c r="N2354" s="60">
        <f t="shared" si="551"/>
        <v>0</v>
      </c>
      <c r="O2354" s="60">
        <f t="shared" ca="1" si="552"/>
        <v>0.92961104999999999</v>
      </c>
      <c r="P2354" s="66" t="str">
        <f t="shared" si="553"/>
        <v>A+J=</v>
      </c>
      <c r="Q2354" s="67">
        <f t="shared" si="554"/>
        <v>45882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</row>
    <row r="2355" spans="1:147" x14ac:dyDescent="0.2">
      <c r="A2355" s="59">
        <f t="shared" si="555"/>
        <v>45721</v>
      </c>
      <c r="B2355" s="70">
        <f t="shared" ca="1" si="544"/>
        <v>1.9296110500000001</v>
      </c>
      <c r="C2355" s="60">
        <f t="shared" si="545"/>
        <v>1</v>
      </c>
      <c r="D2355" s="61">
        <f ca="1">IF(A2355&lt;$B$1,VLOOKUP(A2355,[1]DI!$A$4:$B$15000,2,FALSE),0)</f>
        <v>0.13150000000000001</v>
      </c>
      <c r="E2355" s="60">
        <f t="shared" ca="1" si="546"/>
        <v>4.9036999999999996E-4</v>
      </c>
      <c r="F2355" s="62">
        <f t="shared" si="556"/>
        <v>1.3</v>
      </c>
      <c r="G2355" s="63">
        <f t="shared" ca="1" si="547"/>
        <v>1.0006374810000001</v>
      </c>
      <c r="H2355" s="60">
        <f ca="1">TRUNC(PRODUCT(G$10:G2354),15)</f>
        <v>1.9296110488298699</v>
      </c>
      <c r="I2355" s="60">
        <f t="shared" si="548"/>
        <v>1</v>
      </c>
      <c r="J2355" s="60">
        <f t="shared" ca="1" si="549"/>
        <v>1.9296110500000001</v>
      </c>
      <c r="K2355" s="60">
        <f t="shared" ca="1" si="550"/>
        <v>0.92961104999999999</v>
      </c>
      <c r="L2355" s="64">
        <f>IF(VLOOKUP(A2355,$U$12:$AD$125,8)=VLOOKUP(A2354,$U$12:$AD$125,8),0,VLOOKUP(A2355,U$12:$AD$125,8))</f>
        <v>0</v>
      </c>
      <c r="M2355" s="65">
        <f>IF(L2355&gt;0,VLOOKUP(L2355,T$12:$AC$125,7),0)</f>
        <v>0</v>
      </c>
      <c r="N2355" s="60">
        <f t="shared" si="551"/>
        <v>0</v>
      </c>
      <c r="O2355" s="60">
        <f t="shared" ca="1" si="552"/>
        <v>0.92961104999999999</v>
      </c>
      <c r="P2355" s="66" t="str">
        <f t="shared" si="553"/>
        <v>A+J=</v>
      </c>
      <c r="Q2355" s="67">
        <f t="shared" si="554"/>
        <v>45882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</row>
    <row r="2356" spans="1:147" x14ac:dyDescent="0.2">
      <c r="A2356" s="59">
        <f t="shared" si="555"/>
        <v>45722</v>
      </c>
      <c r="B2356" s="70">
        <f t="shared" ref="B2356:B2395" ca="1" si="557">IF(A2356&lt;=TODAY(),C2356+K2356,IF(AND(A2356&gt;TODAY(),A2356&lt;=$B$1),IF(VLOOKUP(TODAY(),$A$10:$D$5000,4,FALSE)=0,"n.d",C2356+K2356),"n.d"))</f>
        <v>1.9308411400000001</v>
      </c>
      <c r="C2356" s="60">
        <f t="shared" ref="C2356:C2395" si="558">TRUNC(C2355-N2355,8)</f>
        <v>1</v>
      </c>
      <c r="D2356" s="61">
        <f ca="1">IF(A2356&lt;$B$1,VLOOKUP(A2356,[1]DI!$A$4:$B$15000,2,FALSE),0)</f>
        <v>0.13150000000000001</v>
      </c>
      <c r="E2356" s="60">
        <f t="shared" ref="E2356:E2395" ca="1" si="559">ROUND((((1+D2356)^(1/252)-1)),8)</f>
        <v>4.9036999999999996E-4</v>
      </c>
      <c r="F2356" s="62">
        <f t="shared" si="556"/>
        <v>1.3</v>
      </c>
      <c r="G2356" s="63">
        <f t="shared" ref="G2356:G2395" ca="1" si="560">TRUNC((1+(E2356*F2356)),15)</f>
        <v>1.0006374810000001</v>
      </c>
      <c r="H2356" s="60">
        <f ca="1">TRUNC(PRODUCT(G$10:G2355),15)</f>
        <v>1.93084113921088</v>
      </c>
      <c r="I2356" s="60">
        <f t="shared" ref="I2356:I2395" si="561">IF(OR(L2355&gt;0,L2355="E"),H2355,I2355)</f>
        <v>1</v>
      </c>
      <c r="J2356" s="60">
        <f t="shared" ref="J2356:J2395" ca="1" si="562">ROUND(TRUNC(H2356/I2356,15),8)</f>
        <v>1.9308411400000001</v>
      </c>
      <c r="K2356" s="60">
        <f t="shared" ref="K2356:K2395" ca="1" si="563">TRUNC((C2356*(J2356-1)),8)</f>
        <v>0.93084113999999996</v>
      </c>
      <c r="L2356" s="64">
        <f>IF(VLOOKUP(A2356,$U$12:$AD$125,8)=VLOOKUP(A2355,$U$12:$AD$125,8),0,VLOOKUP(A2356,U$12:$AD$125,8))</f>
        <v>0</v>
      </c>
      <c r="M2356" s="65">
        <f>IF(L2356&gt;0,VLOOKUP(L2356,T$12:$AC$125,7),0)</f>
        <v>0</v>
      </c>
      <c r="N2356" s="60">
        <f t="shared" ref="N2356:N2395" si="564">IF(M2356&gt;0,(C$10*M2356),0)</f>
        <v>0</v>
      </c>
      <c r="O2356" s="60">
        <f t="shared" ref="O2356:O2395" ca="1" si="565">(K2356+N2356)</f>
        <v>0.93084113999999996</v>
      </c>
      <c r="P2356" s="66" t="str">
        <f t="shared" ref="P2356:P2395" si="566">IF(L2355&gt;0,VLOOKUP(A2355,$U$12:$AD$125,9),P2355)</f>
        <v>A+J=</v>
      </c>
      <c r="Q2356" s="67">
        <f t="shared" ref="Q2356:Q2395" si="567">IF(L2355&gt;0,VLOOKUP(A2355,$U$12:$AD$125,10),Q2355)</f>
        <v>45882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</row>
    <row r="2357" spans="1:147" x14ac:dyDescent="0.2">
      <c r="A2357" s="59">
        <f t="shared" si="555"/>
        <v>45723</v>
      </c>
      <c r="B2357" s="70">
        <f t="shared" ca="1" si="557"/>
        <v>1.93207201</v>
      </c>
      <c r="C2357" s="60">
        <f t="shared" si="558"/>
        <v>1</v>
      </c>
      <c r="D2357" s="61">
        <f ca="1">IF(A2357&lt;$B$1,VLOOKUP(A2357,[1]DI!$A$4:$B$15000,2,FALSE),0)</f>
        <v>0.13150000000000001</v>
      </c>
      <c r="E2357" s="60">
        <f t="shared" ca="1" si="559"/>
        <v>4.9036999999999996E-4</v>
      </c>
      <c r="F2357" s="62">
        <f t="shared" si="556"/>
        <v>1.3</v>
      </c>
      <c r="G2357" s="63">
        <f t="shared" ca="1" si="560"/>
        <v>1.0006374810000001</v>
      </c>
      <c r="H2357" s="60">
        <f ca="1">TRUNC(PRODUCT(G$10:G2356),15)</f>
        <v>1.93207201375115</v>
      </c>
      <c r="I2357" s="60">
        <f t="shared" si="561"/>
        <v>1</v>
      </c>
      <c r="J2357" s="60">
        <f t="shared" ca="1" si="562"/>
        <v>1.93207201</v>
      </c>
      <c r="K2357" s="60">
        <f t="shared" ca="1" si="563"/>
        <v>0.93207200999999995</v>
      </c>
      <c r="L2357" s="64">
        <f>IF(VLOOKUP(A2357,$U$12:$AD$125,8)=VLOOKUP(A2356,$U$12:$AD$125,8),0,VLOOKUP(A2357,U$12:$AD$125,8))</f>
        <v>0</v>
      </c>
      <c r="M2357" s="65">
        <f>IF(L2357&gt;0,VLOOKUP(L2357,T$12:$AC$125,7),0)</f>
        <v>0</v>
      </c>
      <c r="N2357" s="60">
        <f t="shared" si="564"/>
        <v>0</v>
      </c>
      <c r="O2357" s="60">
        <f t="shared" ca="1" si="565"/>
        <v>0.93207200999999995</v>
      </c>
      <c r="P2357" s="66" t="str">
        <f t="shared" si="566"/>
        <v>A+J=</v>
      </c>
      <c r="Q2357" s="67">
        <f t="shared" si="567"/>
        <v>45882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</row>
    <row r="2358" spans="1:147" x14ac:dyDescent="0.2">
      <c r="A2358" s="59">
        <f t="shared" si="555"/>
        <v>45724</v>
      </c>
      <c r="B2358" s="70">
        <f t="shared" ca="1" si="557"/>
        <v>1.9333036699999999</v>
      </c>
      <c r="C2358" s="60">
        <f t="shared" si="558"/>
        <v>1</v>
      </c>
      <c r="D2358" s="61">
        <f ca="1">IF(A2358&lt;$B$1,VLOOKUP(A2358,[1]DI!$A$4:$B$15000,2,FALSE),0)</f>
        <v>0</v>
      </c>
      <c r="E2358" s="60">
        <f t="shared" ca="1" si="559"/>
        <v>0</v>
      </c>
      <c r="F2358" s="62">
        <f t="shared" si="556"/>
        <v>1.3</v>
      </c>
      <c r="G2358" s="63">
        <f t="shared" ca="1" si="560"/>
        <v>1</v>
      </c>
      <c r="H2358" s="60">
        <f ca="1">TRUNC(PRODUCT(G$10:G2357),15)</f>
        <v>1.9333036729505499</v>
      </c>
      <c r="I2358" s="60">
        <f t="shared" si="561"/>
        <v>1</v>
      </c>
      <c r="J2358" s="60">
        <f t="shared" ca="1" si="562"/>
        <v>1.9333036699999999</v>
      </c>
      <c r="K2358" s="60">
        <f t="shared" ca="1" si="563"/>
        <v>0.93330367000000003</v>
      </c>
      <c r="L2358" s="64">
        <f>IF(VLOOKUP(A2358,$U$12:$AD$125,8)=VLOOKUP(A2357,$U$12:$AD$125,8),0,VLOOKUP(A2358,U$12:$AD$125,8))</f>
        <v>0</v>
      </c>
      <c r="M2358" s="65">
        <f>IF(L2358&gt;0,VLOOKUP(L2358,T$12:$AC$125,7),0)</f>
        <v>0</v>
      </c>
      <c r="N2358" s="60">
        <f t="shared" si="564"/>
        <v>0</v>
      </c>
      <c r="O2358" s="60">
        <f t="shared" ca="1" si="565"/>
        <v>0.93330367000000003</v>
      </c>
      <c r="P2358" s="66" t="str">
        <f t="shared" si="566"/>
        <v>A+J=</v>
      </c>
      <c r="Q2358" s="67">
        <f t="shared" si="567"/>
        <v>45882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</row>
    <row r="2359" spans="1:147" x14ac:dyDescent="0.2">
      <c r="A2359" s="59">
        <f t="shared" si="555"/>
        <v>45725</v>
      </c>
      <c r="B2359" s="70">
        <f t="shared" ca="1" si="557"/>
        <v>1.9333036699999999</v>
      </c>
      <c r="C2359" s="60">
        <f t="shared" si="558"/>
        <v>1</v>
      </c>
      <c r="D2359" s="61">
        <f ca="1">IF(A2359&lt;$B$1,VLOOKUP(A2359,[1]DI!$A$4:$B$15000,2,FALSE),0)</f>
        <v>0</v>
      </c>
      <c r="E2359" s="60">
        <f t="shared" ca="1" si="559"/>
        <v>0</v>
      </c>
      <c r="F2359" s="62">
        <f t="shared" si="556"/>
        <v>1.3</v>
      </c>
      <c r="G2359" s="63">
        <f t="shared" ca="1" si="560"/>
        <v>1</v>
      </c>
      <c r="H2359" s="60">
        <f ca="1">TRUNC(PRODUCT(G$10:G2358),15)</f>
        <v>1.9333036729505499</v>
      </c>
      <c r="I2359" s="60">
        <f t="shared" si="561"/>
        <v>1</v>
      </c>
      <c r="J2359" s="60">
        <f t="shared" ca="1" si="562"/>
        <v>1.9333036699999999</v>
      </c>
      <c r="K2359" s="60">
        <f t="shared" ca="1" si="563"/>
        <v>0.93330367000000003</v>
      </c>
      <c r="L2359" s="64">
        <f>IF(VLOOKUP(A2359,$U$12:$AD$125,8)=VLOOKUP(A2358,$U$12:$AD$125,8),0,VLOOKUP(A2359,U$12:$AD$125,8))</f>
        <v>0</v>
      </c>
      <c r="M2359" s="65">
        <f>IF(L2359&gt;0,VLOOKUP(L2359,T$12:$AC$125,7),0)</f>
        <v>0</v>
      </c>
      <c r="N2359" s="60">
        <f t="shared" si="564"/>
        <v>0</v>
      </c>
      <c r="O2359" s="60">
        <f t="shared" ca="1" si="565"/>
        <v>0.93330367000000003</v>
      </c>
      <c r="P2359" s="66" t="str">
        <f t="shared" si="566"/>
        <v>A+J=</v>
      </c>
      <c r="Q2359" s="67">
        <f t="shared" si="567"/>
        <v>45882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</row>
    <row r="2360" spans="1:147" x14ac:dyDescent="0.2">
      <c r="A2360" s="59">
        <f t="shared" si="555"/>
        <v>45726</v>
      </c>
      <c r="B2360" s="70">
        <f t="shared" ca="1" si="557"/>
        <v>1.9333036699999999</v>
      </c>
      <c r="C2360" s="60">
        <f t="shared" si="558"/>
        <v>1</v>
      </c>
      <c r="D2360" s="61">
        <f ca="1">IF(A2360&lt;$B$1,VLOOKUP(A2360,[1]DI!$A$4:$B$15000,2,FALSE),0)</f>
        <v>0.13150000000000001</v>
      </c>
      <c r="E2360" s="60">
        <f t="shared" ca="1" si="559"/>
        <v>4.9036999999999996E-4</v>
      </c>
      <c r="F2360" s="62">
        <f t="shared" si="556"/>
        <v>1.3</v>
      </c>
      <c r="G2360" s="63">
        <f t="shared" ca="1" si="560"/>
        <v>1.0006374810000001</v>
      </c>
      <c r="H2360" s="60">
        <f ca="1">TRUNC(PRODUCT(G$10:G2359),15)</f>
        <v>1.9333036729505499</v>
      </c>
      <c r="I2360" s="60">
        <f t="shared" si="561"/>
        <v>1</v>
      </c>
      <c r="J2360" s="60">
        <f t="shared" ca="1" si="562"/>
        <v>1.9333036699999999</v>
      </c>
      <c r="K2360" s="60">
        <f t="shared" ca="1" si="563"/>
        <v>0.93330367000000003</v>
      </c>
      <c r="L2360" s="64">
        <f>IF(VLOOKUP(A2360,$U$12:$AD$125,8)=VLOOKUP(A2359,$U$12:$AD$125,8),0,VLOOKUP(A2360,U$12:$AD$125,8))</f>
        <v>0</v>
      </c>
      <c r="M2360" s="65">
        <f>IF(L2360&gt;0,VLOOKUP(L2360,T$12:$AC$125,7),0)</f>
        <v>0</v>
      </c>
      <c r="N2360" s="60">
        <f t="shared" si="564"/>
        <v>0</v>
      </c>
      <c r="O2360" s="60">
        <f t="shared" ca="1" si="565"/>
        <v>0.93330367000000003</v>
      </c>
      <c r="P2360" s="66" t="str">
        <f t="shared" si="566"/>
        <v>A+J=</v>
      </c>
      <c r="Q2360" s="67">
        <f t="shared" si="567"/>
        <v>45882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</row>
    <row r="2361" spans="1:147" x14ac:dyDescent="0.2">
      <c r="A2361" s="59">
        <f t="shared" si="555"/>
        <v>45727</v>
      </c>
      <c r="B2361" s="70">
        <f t="shared" ca="1" si="557"/>
        <v>1.93453612</v>
      </c>
      <c r="C2361" s="60">
        <f t="shared" si="558"/>
        <v>1</v>
      </c>
      <c r="D2361" s="61">
        <f ca="1">IF(A2361&lt;$B$1,VLOOKUP(A2361,[1]DI!$A$4:$B$15000,2,FALSE),0)</f>
        <v>0.13150000000000001</v>
      </c>
      <c r="E2361" s="60">
        <f t="shared" ca="1" si="559"/>
        <v>4.9036999999999996E-4</v>
      </c>
      <c r="F2361" s="62">
        <f t="shared" si="556"/>
        <v>1.3</v>
      </c>
      <c r="G2361" s="63">
        <f t="shared" ca="1" si="560"/>
        <v>1.0006374810000001</v>
      </c>
      <c r="H2361" s="60">
        <f ca="1">TRUNC(PRODUCT(G$10:G2360),15)</f>
        <v>1.9345361173092801</v>
      </c>
      <c r="I2361" s="60">
        <f t="shared" si="561"/>
        <v>1</v>
      </c>
      <c r="J2361" s="60">
        <f t="shared" ca="1" si="562"/>
        <v>1.93453612</v>
      </c>
      <c r="K2361" s="60">
        <f t="shared" ca="1" si="563"/>
        <v>0.93453611999999997</v>
      </c>
      <c r="L2361" s="64">
        <f>IF(VLOOKUP(A2361,$U$12:$AD$125,8)=VLOOKUP(A2360,$U$12:$AD$125,8),0,VLOOKUP(A2361,U$12:$AD$125,8))</f>
        <v>0</v>
      </c>
      <c r="M2361" s="65">
        <f>IF(L2361&gt;0,VLOOKUP(L2361,T$12:$AC$125,7),0)</f>
        <v>0</v>
      </c>
      <c r="N2361" s="60">
        <f t="shared" si="564"/>
        <v>0</v>
      </c>
      <c r="O2361" s="60">
        <f t="shared" ca="1" si="565"/>
        <v>0.93453611999999997</v>
      </c>
      <c r="P2361" s="66" t="str">
        <f t="shared" si="566"/>
        <v>A+J=</v>
      </c>
      <c r="Q2361" s="67">
        <f t="shared" si="567"/>
        <v>45882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</row>
    <row r="2362" spans="1:147" x14ac:dyDescent="0.2">
      <c r="A2362" s="59">
        <f t="shared" si="555"/>
        <v>45728</v>
      </c>
      <c r="B2362" s="70">
        <f t="shared" ca="1" si="557"/>
        <v>1.9357693500000002</v>
      </c>
      <c r="C2362" s="60">
        <f t="shared" si="558"/>
        <v>1</v>
      </c>
      <c r="D2362" s="61">
        <f ca="1">IF(A2362&lt;$B$1,VLOOKUP(A2362,[1]DI!$A$4:$B$15000,2,FALSE),0)</f>
        <v>0.13150000000000001</v>
      </c>
      <c r="E2362" s="60">
        <f t="shared" ca="1" si="559"/>
        <v>4.9036999999999996E-4</v>
      </c>
      <c r="F2362" s="62">
        <f t="shared" si="556"/>
        <v>1.3</v>
      </c>
      <c r="G2362" s="63">
        <f t="shared" ca="1" si="560"/>
        <v>1.0006374810000001</v>
      </c>
      <c r="H2362" s="60">
        <f ca="1">TRUNC(PRODUCT(G$10:G2361),15)</f>
        <v>1.9357693473278801</v>
      </c>
      <c r="I2362" s="60">
        <f t="shared" si="561"/>
        <v>1</v>
      </c>
      <c r="J2362" s="60">
        <f t="shared" ca="1" si="562"/>
        <v>1.9357693499999999</v>
      </c>
      <c r="K2362" s="60">
        <f t="shared" ca="1" si="563"/>
        <v>0.93576935000000006</v>
      </c>
      <c r="L2362" s="64">
        <f>IF(VLOOKUP(A2362,$U$12:$AD$125,8)=VLOOKUP(A2361,$U$12:$AD$125,8),0,VLOOKUP(A2362,U$12:$AD$125,8))</f>
        <v>0</v>
      </c>
      <c r="M2362" s="65">
        <f>IF(L2362&gt;0,VLOOKUP(L2362,T$12:$AC$125,7),0)</f>
        <v>0</v>
      </c>
      <c r="N2362" s="60">
        <f t="shared" si="564"/>
        <v>0</v>
      </c>
      <c r="O2362" s="60">
        <f t="shared" ca="1" si="565"/>
        <v>0.93576935000000006</v>
      </c>
      <c r="P2362" s="66" t="str">
        <f t="shared" si="566"/>
        <v>A+J=</v>
      </c>
      <c r="Q2362" s="67">
        <f t="shared" si="567"/>
        <v>45882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</row>
    <row r="2363" spans="1:147" x14ac:dyDescent="0.2">
      <c r="A2363" s="59">
        <f t="shared" si="555"/>
        <v>45729</v>
      </c>
      <c r="B2363" s="70">
        <f t="shared" ca="1" si="557"/>
        <v>1.9370033599999998</v>
      </c>
      <c r="C2363" s="60">
        <f t="shared" si="558"/>
        <v>1</v>
      </c>
      <c r="D2363" s="61">
        <f ca="1">IF(A2363&lt;$B$1,VLOOKUP(A2363,[1]DI!$A$4:$B$15000,2,FALSE),0)</f>
        <v>0.13150000000000001</v>
      </c>
      <c r="E2363" s="60">
        <f t="shared" ca="1" si="559"/>
        <v>4.9036999999999996E-4</v>
      </c>
      <c r="F2363" s="62">
        <f t="shared" si="556"/>
        <v>1.3</v>
      </c>
      <c r="G2363" s="63">
        <f t="shared" ca="1" si="560"/>
        <v>1.0006374810000001</v>
      </c>
      <c r="H2363" s="60">
        <f ca="1">TRUNC(PRODUCT(G$10:G2362),15)</f>
        <v>1.9370033635071899</v>
      </c>
      <c r="I2363" s="60">
        <f t="shared" si="561"/>
        <v>1</v>
      </c>
      <c r="J2363" s="60">
        <f t="shared" ca="1" si="562"/>
        <v>1.9370033600000001</v>
      </c>
      <c r="K2363" s="60">
        <f t="shared" ca="1" si="563"/>
        <v>0.93700335999999995</v>
      </c>
      <c r="L2363" s="64">
        <f>IF(VLOOKUP(A2363,$U$12:$AD$125,8)=VLOOKUP(A2362,$U$12:$AD$125,8),0,VLOOKUP(A2363,U$12:$AD$125,8))</f>
        <v>0</v>
      </c>
      <c r="M2363" s="65">
        <f>IF(L2363&gt;0,VLOOKUP(L2363,T$12:$AC$125,7),0)</f>
        <v>0</v>
      </c>
      <c r="N2363" s="60">
        <f t="shared" si="564"/>
        <v>0</v>
      </c>
      <c r="O2363" s="60">
        <f t="shared" ca="1" si="565"/>
        <v>0.93700335999999995</v>
      </c>
      <c r="P2363" s="66" t="str">
        <f t="shared" si="566"/>
        <v>A+J=</v>
      </c>
      <c r="Q2363" s="67">
        <f t="shared" si="567"/>
        <v>45882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</row>
    <row r="2364" spans="1:147" x14ac:dyDescent="0.2">
      <c r="A2364" s="59">
        <f t="shared" si="555"/>
        <v>45730</v>
      </c>
      <c r="B2364" s="70">
        <f t="shared" ca="1" si="557"/>
        <v>1.93823817</v>
      </c>
      <c r="C2364" s="60">
        <f t="shared" si="558"/>
        <v>1</v>
      </c>
      <c r="D2364" s="61">
        <f ca="1">IF(A2364&lt;$B$1,VLOOKUP(A2364,[1]DI!$A$4:$B$15000,2,FALSE),0)</f>
        <v>0.13150000000000001</v>
      </c>
      <c r="E2364" s="60">
        <f t="shared" ca="1" si="559"/>
        <v>4.9036999999999996E-4</v>
      </c>
      <c r="F2364" s="62">
        <f t="shared" si="556"/>
        <v>1.3</v>
      </c>
      <c r="G2364" s="63">
        <f t="shared" ca="1" si="560"/>
        <v>1.0006374810000001</v>
      </c>
      <c r="H2364" s="60">
        <f ca="1">TRUNC(PRODUCT(G$10:G2363),15)</f>
        <v>1.9382381663483601</v>
      </c>
      <c r="I2364" s="60">
        <f t="shared" si="561"/>
        <v>1</v>
      </c>
      <c r="J2364" s="60">
        <f t="shared" ca="1" si="562"/>
        <v>1.93823817</v>
      </c>
      <c r="K2364" s="60">
        <f t="shared" ca="1" si="563"/>
        <v>0.93823816999999998</v>
      </c>
      <c r="L2364" s="64">
        <f>IF(VLOOKUP(A2364,$U$12:$AD$125,8)=VLOOKUP(A2363,$U$12:$AD$125,8),0,VLOOKUP(A2364,U$12:$AD$125,8))</f>
        <v>0</v>
      </c>
      <c r="M2364" s="65">
        <f>IF(L2364&gt;0,VLOOKUP(L2364,T$12:$AC$125,7),0)</f>
        <v>0</v>
      </c>
      <c r="N2364" s="60">
        <f t="shared" si="564"/>
        <v>0</v>
      </c>
      <c r="O2364" s="60">
        <f t="shared" ca="1" si="565"/>
        <v>0.93823816999999998</v>
      </c>
      <c r="P2364" s="66" t="str">
        <f t="shared" si="566"/>
        <v>A+J=</v>
      </c>
      <c r="Q2364" s="67">
        <f t="shared" si="567"/>
        <v>45882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</row>
    <row r="2365" spans="1:147" x14ac:dyDescent="0.2">
      <c r="A2365" s="59">
        <f t="shared" si="555"/>
        <v>45731</v>
      </c>
      <c r="B2365" s="70">
        <f t="shared" ca="1" si="557"/>
        <v>1.93947376</v>
      </c>
      <c r="C2365" s="60">
        <f t="shared" si="558"/>
        <v>1</v>
      </c>
      <c r="D2365" s="61">
        <f ca="1">IF(A2365&lt;$B$1,VLOOKUP(A2365,[1]DI!$A$4:$B$15000,2,FALSE),0)</f>
        <v>0</v>
      </c>
      <c r="E2365" s="60">
        <f t="shared" ca="1" si="559"/>
        <v>0</v>
      </c>
      <c r="F2365" s="62">
        <f t="shared" si="556"/>
        <v>1.3</v>
      </c>
      <c r="G2365" s="63">
        <f t="shared" ca="1" si="560"/>
        <v>1</v>
      </c>
      <c r="H2365" s="60">
        <f ca="1">TRUNC(PRODUCT(G$10:G2364),15)</f>
        <v>1.9394737563528801</v>
      </c>
      <c r="I2365" s="60">
        <f t="shared" si="561"/>
        <v>1</v>
      </c>
      <c r="J2365" s="60">
        <f t="shared" ca="1" si="562"/>
        <v>1.93947376</v>
      </c>
      <c r="K2365" s="60">
        <f t="shared" ca="1" si="563"/>
        <v>0.93947376000000005</v>
      </c>
      <c r="L2365" s="64">
        <f>IF(VLOOKUP(A2365,$U$12:$AD$125,8)=VLOOKUP(A2364,$U$12:$AD$125,8),0,VLOOKUP(A2365,U$12:$AD$125,8))</f>
        <v>0</v>
      </c>
      <c r="M2365" s="65">
        <f>IF(L2365&gt;0,VLOOKUP(L2365,T$12:$AC$125,7),0)</f>
        <v>0</v>
      </c>
      <c r="N2365" s="60">
        <f t="shared" si="564"/>
        <v>0</v>
      </c>
      <c r="O2365" s="60">
        <f t="shared" ca="1" si="565"/>
        <v>0.93947376000000005</v>
      </c>
      <c r="P2365" s="66" t="str">
        <f t="shared" si="566"/>
        <v>A+J=</v>
      </c>
      <c r="Q2365" s="67">
        <f t="shared" si="567"/>
        <v>45882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</row>
    <row r="2366" spans="1:147" x14ac:dyDescent="0.2">
      <c r="A2366" s="59">
        <f t="shared" si="555"/>
        <v>45732</v>
      </c>
      <c r="B2366" s="70">
        <f t="shared" ca="1" si="557"/>
        <v>1.93947376</v>
      </c>
      <c r="C2366" s="60">
        <f t="shared" si="558"/>
        <v>1</v>
      </c>
      <c r="D2366" s="61">
        <f ca="1">IF(A2366&lt;$B$1,VLOOKUP(A2366,[1]DI!$A$4:$B$15000,2,FALSE),0)</f>
        <v>0</v>
      </c>
      <c r="E2366" s="60">
        <f t="shared" ca="1" si="559"/>
        <v>0</v>
      </c>
      <c r="F2366" s="62">
        <f t="shared" si="556"/>
        <v>1.3</v>
      </c>
      <c r="G2366" s="63">
        <f t="shared" ca="1" si="560"/>
        <v>1</v>
      </c>
      <c r="H2366" s="60">
        <f ca="1">TRUNC(PRODUCT(G$10:G2365),15)</f>
        <v>1.9394737563528801</v>
      </c>
      <c r="I2366" s="60">
        <f t="shared" si="561"/>
        <v>1</v>
      </c>
      <c r="J2366" s="60">
        <f t="shared" ca="1" si="562"/>
        <v>1.93947376</v>
      </c>
      <c r="K2366" s="60">
        <f t="shared" ca="1" si="563"/>
        <v>0.93947376000000005</v>
      </c>
      <c r="L2366" s="64">
        <f>IF(VLOOKUP(A2366,$U$12:$AD$125,8)=VLOOKUP(A2365,$U$12:$AD$125,8),0,VLOOKUP(A2366,U$12:$AD$125,8))</f>
        <v>0</v>
      </c>
      <c r="M2366" s="65">
        <f>IF(L2366&gt;0,VLOOKUP(L2366,T$12:$AC$125,7),0)</f>
        <v>0</v>
      </c>
      <c r="N2366" s="60">
        <f t="shared" si="564"/>
        <v>0</v>
      </c>
      <c r="O2366" s="60">
        <f t="shared" ca="1" si="565"/>
        <v>0.93947376000000005</v>
      </c>
      <c r="P2366" s="66" t="str">
        <f t="shared" si="566"/>
        <v>A+J=</v>
      </c>
      <c r="Q2366" s="67">
        <f t="shared" si="567"/>
        <v>45882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</row>
    <row r="2367" spans="1:147" x14ac:dyDescent="0.2">
      <c r="A2367" s="59">
        <f t="shared" si="555"/>
        <v>45733</v>
      </c>
      <c r="B2367" s="70">
        <f t="shared" ca="1" si="557"/>
        <v>1.93947376</v>
      </c>
      <c r="C2367" s="60">
        <f t="shared" si="558"/>
        <v>1</v>
      </c>
      <c r="D2367" s="61">
        <f ca="1">IF(A2367&lt;$B$1,VLOOKUP(A2367,[1]DI!$A$4:$B$15000,2,FALSE),0)</f>
        <v>0.13150000000000001</v>
      </c>
      <c r="E2367" s="60">
        <f t="shared" ca="1" si="559"/>
        <v>4.9036999999999996E-4</v>
      </c>
      <c r="F2367" s="62">
        <f t="shared" si="556"/>
        <v>1.3</v>
      </c>
      <c r="G2367" s="63">
        <f t="shared" ca="1" si="560"/>
        <v>1.0006374810000001</v>
      </c>
      <c r="H2367" s="60">
        <f ca="1">TRUNC(PRODUCT(G$10:G2366),15)</f>
        <v>1.9394737563528801</v>
      </c>
      <c r="I2367" s="60">
        <f t="shared" si="561"/>
        <v>1</v>
      </c>
      <c r="J2367" s="60">
        <f t="shared" ca="1" si="562"/>
        <v>1.93947376</v>
      </c>
      <c r="K2367" s="60">
        <f t="shared" ca="1" si="563"/>
        <v>0.93947376000000005</v>
      </c>
      <c r="L2367" s="64">
        <f>IF(VLOOKUP(A2367,$U$12:$AD$125,8)=VLOOKUP(A2366,$U$12:$AD$125,8),0,VLOOKUP(A2367,U$12:$AD$125,8))</f>
        <v>0</v>
      </c>
      <c r="M2367" s="65">
        <f>IF(L2367&gt;0,VLOOKUP(L2367,T$12:$AC$125,7),0)</f>
        <v>0</v>
      </c>
      <c r="N2367" s="60">
        <f t="shared" si="564"/>
        <v>0</v>
      </c>
      <c r="O2367" s="60">
        <f t="shared" ca="1" si="565"/>
        <v>0.93947376000000005</v>
      </c>
      <c r="P2367" s="66" t="str">
        <f t="shared" si="566"/>
        <v>A+J=</v>
      </c>
      <c r="Q2367" s="67">
        <f t="shared" si="567"/>
        <v>45882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</row>
    <row r="2368" spans="1:147" x14ac:dyDescent="0.2">
      <c r="A2368" s="59">
        <f t="shared" si="555"/>
        <v>45734</v>
      </c>
      <c r="B2368" s="70">
        <f t="shared" ca="1" si="557"/>
        <v>1.94071013</v>
      </c>
      <c r="C2368" s="60">
        <f t="shared" si="558"/>
        <v>1</v>
      </c>
      <c r="D2368" s="61">
        <f ca="1">IF(A2368&lt;$B$1,VLOOKUP(A2368,[1]DI!$A$4:$B$15000,2,FALSE),0)</f>
        <v>0.13150000000000001</v>
      </c>
      <c r="E2368" s="60">
        <f t="shared" ca="1" si="559"/>
        <v>4.9036999999999996E-4</v>
      </c>
      <c r="F2368" s="62">
        <f t="shared" si="556"/>
        <v>1.3</v>
      </c>
      <c r="G2368" s="63">
        <f t="shared" ca="1" si="560"/>
        <v>1.0006374810000001</v>
      </c>
      <c r="H2368" s="60">
        <f ca="1">TRUNC(PRODUCT(G$10:G2367),15)</f>
        <v>1.9407101340225501</v>
      </c>
      <c r="I2368" s="60">
        <f t="shared" si="561"/>
        <v>1</v>
      </c>
      <c r="J2368" s="60">
        <f t="shared" ca="1" si="562"/>
        <v>1.94071013</v>
      </c>
      <c r="K2368" s="60">
        <f t="shared" ca="1" si="563"/>
        <v>0.94071013000000003</v>
      </c>
      <c r="L2368" s="64">
        <f>IF(VLOOKUP(A2368,$U$12:$AD$125,8)=VLOOKUP(A2367,$U$12:$AD$125,8),0,VLOOKUP(A2368,U$12:$AD$125,8))</f>
        <v>0</v>
      </c>
      <c r="M2368" s="65">
        <f>IF(L2368&gt;0,VLOOKUP(L2368,T$12:$AC$125,7),0)</f>
        <v>0</v>
      </c>
      <c r="N2368" s="60">
        <f t="shared" si="564"/>
        <v>0</v>
      </c>
      <c r="O2368" s="60">
        <f t="shared" ca="1" si="565"/>
        <v>0.94071013000000003</v>
      </c>
      <c r="P2368" s="66" t="str">
        <f t="shared" si="566"/>
        <v>A+J=</v>
      </c>
      <c r="Q2368" s="67">
        <f t="shared" si="567"/>
        <v>45882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</row>
    <row r="2369" spans="1:147" x14ac:dyDescent="0.2">
      <c r="A2369" s="59">
        <f t="shared" si="555"/>
        <v>45735</v>
      </c>
      <c r="B2369" s="70">
        <f t="shared" ca="1" si="557"/>
        <v>1.9419473</v>
      </c>
      <c r="C2369" s="60">
        <f t="shared" si="558"/>
        <v>1</v>
      </c>
      <c r="D2369" s="61">
        <f ca="1">IF(A2369&lt;$B$1,VLOOKUP(A2369,[1]DI!$A$4:$B$15000,2,FALSE),0)</f>
        <v>0.13150000000000001</v>
      </c>
      <c r="E2369" s="60">
        <f t="shared" ca="1" si="559"/>
        <v>4.9036999999999996E-4</v>
      </c>
      <c r="F2369" s="62">
        <f t="shared" si="556"/>
        <v>1.3</v>
      </c>
      <c r="G2369" s="63">
        <f t="shared" ca="1" si="560"/>
        <v>1.0006374810000001</v>
      </c>
      <c r="H2369" s="60">
        <f ca="1">TRUNC(PRODUCT(G$10:G2368),15)</f>
        <v>1.9419472998595</v>
      </c>
      <c r="I2369" s="60">
        <f t="shared" si="561"/>
        <v>1</v>
      </c>
      <c r="J2369" s="60">
        <f t="shared" ca="1" si="562"/>
        <v>1.9419473</v>
      </c>
      <c r="K2369" s="60">
        <f t="shared" ca="1" si="563"/>
        <v>0.94194730000000004</v>
      </c>
      <c r="L2369" s="64">
        <f>IF(VLOOKUP(A2369,$U$12:$AD$125,8)=VLOOKUP(A2368,$U$12:$AD$125,8),0,VLOOKUP(A2369,U$12:$AD$125,8))</f>
        <v>0</v>
      </c>
      <c r="M2369" s="65">
        <f>IF(L2369&gt;0,VLOOKUP(L2369,T$12:$AC$125,7),0)</f>
        <v>0</v>
      </c>
      <c r="N2369" s="60">
        <f t="shared" si="564"/>
        <v>0</v>
      </c>
      <c r="O2369" s="60">
        <f t="shared" ca="1" si="565"/>
        <v>0.94194730000000004</v>
      </c>
      <c r="P2369" s="66" t="str">
        <f t="shared" si="566"/>
        <v>A+J=</v>
      </c>
      <c r="Q2369" s="67">
        <f t="shared" si="567"/>
        <v>45882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</row>
    <row r="2370" spans="1:147" x14ac:dyDescent="0.2">
      <c r="A2370" s="59">
        <f t="shared" si="555"/>
        <v>45736</v>
      </c>
      <c r="B2370" s="70">
        <f t="shared" ca="1" si="557"/>
        <v>1.94318525</v>
      </c>
      <c r="C2370" s="60">
        <f t="shared" si="558"/>
        <v>1</v>
      </c>
      <c r="D2370" s="61">
        <f ca="1">IF(A2370&lt;$B$1,VLOOKUP(A2370,[1]DI!$A$4:$B$15000,2,FALSE),0)</f>
        <v>0.14149999999999999</v>
      </c>
      <c r="E2370" s="60">
        <f t="shared" ca="1" si="559"/>
        <v>5.2530999999999997E-4</v>
      </c>
      <c r="F2370" s="62">
        <f t="shared" si="556"/>
        <v>1.3</v>
      </c>
      <c r="G2370" s="63">
        <f t="shared" ca="1" si="560"/>
        <v>1.000682903</v>
      </c>
      <c r="H2370" s="60">
        <f ca="1">TRUNC(PRODUCT(G$10:G2369),15)</f>
        <v>1.9431852543661601</v>
      </c>
      <c r="I2370" s="60">
        <f t="shared" si="561"/>
        <v>1</v>
      </c>
      <c r="J2370" s="60">
        <f t="shared" ca="1" si="562"/>
        <v>1.94318525</v>
      </c>
      <c r="K2370" s="60">
        <f t="shared" ca="1" si="563"/>
        <v>0.94318524999999998</v>
      </c>
      <c r="L2370" s="64">
        <f>IF(VLOOKUP(A2370,$U$12:$AD$125,8)=VLOOKUP(A2369,$U$12:$AD$125,8),0,VLOOKUP(A2370,U$12:$AD$125,8))</f>
        <v>0</v>
      </c>
      <c r="M2370" s="65">
        <f>IF(L2370&gt;0,VLOOKUP(L2370,T$12:$AC$125,7),0)</f>
        <v>0</v>
      </c>
      <c r="N2370" s="60">
        <f t="shared" si="564"/>
        <v>0</v>
      </c>
      <c r="O2370" s="60">
        <f t="shared" ca="1" si="565"/>
        <v>0.94318524999999998</v>
      </c>
      <c r="P2370" s="66" t="str">
        <f t="shared" si="566"/>
        <v>A+J=</v>
      </c>
      <c r="Q2370" s="67">
        <f t="shared" si="567"/>
        <v>45882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</row>
    <row r="2371" spans="1:147" x14ac:dyDescent="0.2">
      <c r="A2371" s="59">
        <f t="shared" si="555"/>
        <v>45737</v>
      </c>
      <c r="B2371" s="70">
        <f t="shared" ca="1" si="557"/>
        <v>1.94451226</v>
      </c>
      <c r="C2371" s="60">
        <f t="shared" si="558"/>
        <v>1</v>
      </c>
      <c r="D2371" s="61">
        <f ca="1">IF(A2371&lt;$B$1,VLOOKUP(A2371,[1]DI!$A$4:$B$15000,2,FALSE),0)</f>
        <v>0.14149999999999999</v>
      </c>
      <c r="E2371" s="60">
        <f t="shared" ca="1" si="559"/>
        <v>5.2530999999999997E-4</v>
      </c>
      <c r="F2371" s="62">
        <f t="shared" si="556"/>
        <v>1.3</v>
      </c>
      <c r="G2371" s="63">
        <f t="shared" ca="1" si="560"/>
        <v>1.000682903</v>
      </c>
      <c r="H2371" s="60">
        <f ca="1">TRUNC(PRODUCT(G$10:G2370),15)</f>
        <v>1.94451226140593</v>
      </c>
      <c r="I2371" s="60">
        <f t="shared" si="561"/>
        <v>1</v>
      </c>
      <c r="J2371" s="60">
        <f t="shared" ca="1" si="562"/>
        <v>1.94451226</v>
      </c>
      <c r="K2371" s="60">
        <f t="shared" ca="1" si="563"/>
        <v>0.94451225999999999</v>
      </c>
      <c r="L2371" s="64">
        <f>IF(VLOOKUP(A2371,$U$12:$AD$125,8)=VLOOKUP(A2370,$U$12:$AD$125,8),0,VLOOKUP(A2371,U$12:$AD$125,8))</f>
        <v>0</v>
      </c>
      <c r="M2371" s="65">
        <f>IF(L2371&gt;0,VLOOKUP(L2371,T$12:$AC$125,7),0)</f>
        <v>0</v>
      </c>
      <c r="N2371" s="60">
        <f t="shared" si="564"/>
        <v>0</v>
      </c>
      <c r="O2371" s="60">
        <f t="shared" ca="1" si="565"/>
        <v>0.94451225999999999</v>
      </c>
      <c r="P2371" s="66" t="str">
        <f t="shared" si="566"/>
        <v>A+J=</v>
      </c>
      <c r="Q2371" s="67">
        <f t="shared" si="567"/>
        <v>45882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</row>
    <row r="2372" spans="1:147" x14ac:dyDescent="0.2">
      <c r="A2372" s="59">
        <f t="shared" si="555"/>
        <v>45738</v>
      </c>
      <c r="B2372" s="70">
        <f t="shared" ca="1" si="557"/>
        <v>1.9458401699999999</v>
      </c>
      <c r="C2372" s="60">
        <f t="shared" si="558"/>
        <v>1</v>
      </c>
      <c r="D2372" s="61">
        <f ca="1">IF(A2372&lt;$B$1,VLOOKUP(A2372,[1]DI!$A$4:$B$15000,2,FALSE),0)</f>
        <v>0</v>
      </c>
      <c r="E2372" s="60">
        <f t="shared" ca="1" si="559"/>
        <v>0</v>
      </c>
      <c r="F2372" s="62">
        <f t="shared" si="556"/>
        <v>1.3</v>
      </c>
      <c r="G2372" s="63">
        <f t="shared" ca="1" si="560"/>
        <v>1</v>
      </c>
      <c r="H2372" s="60">
        <f ca="1">TRUNC(PRODUCT(G$10:G2371),15)</f>
        <v>1.94584017466278</v>
      </c>
      <c r="I2372" s="60">
        <f t="shared" si="561"/>
        <v>1</v>
      </c>
      <c r="J2372" s="60">
        <f t="shared" ca="1" si="562"/>
        <v>1.9458401700000001</v>
      </c>
      <c r="K2372" s="60">
        <f t="shared" ca="1" si="563"/>
        <v>0.94584016999999998</v>
      </c>
      <c r="L2372" s="64">
        <f>IF(VLOOKUP(A2372,$U$12:$AD$125,8)=VLOOKUP(A2371,$U$12:$AD$125,8),0,VLOOKUP(A2372,U$12:$AD$125,8))</f>
        <v>0</v>
      </c>
      <c r="M2372" s="65">
        <f>IF(L2372&gt;0,VLOOKUP(L2372,T$12:$AC$125,7),0)</f>
        <v>0</v>
      </c>
      <c r="N2372" s="60">
        <f t="shared" si="564"/>
        <v>0</v>
      </c>
      <c r="O2372" s="60">
        <f t="shared" ca="1" si="565"/>
        <v>0.94584016999999998</v>
      </c>
      <c r="P2372" s="66" t="str">
        <f t="shared" si="566"/>
        <v>A+J=</v>
      </c>
      <c r="Q2372" s="67">
        <f t="shared" si="567"/>
        <v>45882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</row>
    <row r="2373" spans="1:147" x14ac:dyDescent="0.2">
      <c r="A2373" s="59">
        <f t="shared" si="555"/>
        <v>45739</v>
      </c>
      <c r="B2373" s="70">
        <f t="shared" ca="1" si="557"/>
        <v>1.9458401699999999</v>
      </c>
      <c r="C2373" s="60">
        <f t="shared" si="558"/>
        <v>1</v>
      </c>
      <c r="D2373" s="61">
        <f ca="1">IF(A2373&lt;$B$1,VLOOKUP(A2373,[1]DI!$A$4:$B$15000,2,FALSE),0)</f>
        <v>0</v>
      </c>
      <c r="E2373" s="60">
        <f t="shared" ca="1" si="559"/>
        <v>0</v>
      </c>
      <c r="F2373" s="62">
        <f t="shared" si="556"/>
        <v>1.3</v>
      </c>
      <c r="G2373" s="63">
        <f t="shared" ca="1" si="560"/>
        <v>1</v>
      </c>
      <c r="H2373" s="60">
        <f ca="1">TRUNC(PRODUCT(G$10:G2372),15)</f>
        <v>1.94584017466278</v>
      </c>
      <c r="I2373" s="60">
        <f t="shared" si="561"/>
        <v>1</v>
      </c>
      <c r="J2373" s="60">
        <f t="shared" ca="1" si="562"/>
        <v>1.9458401700000001</v>
      </c>
      <c r="K2373" s="60">
        <f t="shared" ca="1" si="563"/>
        <v>0.94584016999999998</v>
      </c>
      <c r="L2373" s="64">
        <f>IF(VLOOKUP(A2373,$U$12:$AD$125,8)=VLOOKUP(A2372,$U$12:$AD$125,8),0,VLOOKUP(A2373,U$12:$AD$125,8))</f>
        <v>0</v>
      </c>
      <c r="M2373" s="65">
        <f>IF(L2373&gt;0,VLOOKUP(L2373,T$12:$AC$125,7),0)</f>
        <v>0</v>
      </c>
      <c r="N2373" s="60">
        <f t="shared" si="564"/>
        <v>0</v>
      </c>
      <c r="O2373" s="60">
        <f t="shared" ca="1" si="565"/>
        <v>0.94584016999999998</v>
      </c>
      <c r="P2373" s="66" t="str">
        <f t="shared" si="566"/>
        <v>A+J=</v>
      </c>
      <c r="Q2373" s="67">
        <f t="shared" si="567"/>
        <v>45882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</row>
    <row r="2374" spans="1:147" x14ac:dyDescent="0.2">
      <c r="A2374" s="59">
        <f t="shared" si="555"/>
        <v>45740</v>
      </c>
      <c r="B2374" s="70">
        <f t="shared" ca="1" si="557"/>
        <v>1.9458401699999999</v>
      </c>
      <c r="C2374" s="60">
        <f t="shared" si="558"/>
        <v>1</v>
      </c>
      <c r="D2374" s="61">
        <f ca="1">IF(A2374&lt;$B$1,VLOOKUP(A2374,[1]DI!$A$4:$B$15000,2,FALSE),0)</f>
        <v>0.14149999999999999</v>
      </c>
      <c r="E2374" s="60">
        <f t="shared" ca="1" si="559"/>
        <v>5.2530999999999997E-4</v>
      </c>
      <c r="F2374" s="62">
        <f t="shared" si="556"/>
        <v>1.3</v>
      </c>
      <c r="G2374" s="63">
        <f t="shared" ca="1" si="560"/>
        <v>1.000682903</v>
      </c>
      <c r="H2374" s="60">
        <f ca="1">TRUNC(PRODUCT(G$10:G2373),15)</f>
        <v>1.94584017466278</v>
      </c>
      <c r="I2374" s="60">
        <f t="shared" si="561"/>
        <v>1</v>
      </c>
      <c r="J2374" s="60">
        <f t="shared" ca="1" si="562"/>
        <v>1.9458401700000001</v>
      </c>
      <c r="K2374" s="60">
        <f t="shared" ca="1" si="563"/>
        <v>0.94584016999999998</v>
      </c>
      <c r="L2374" s="64">
        <f>IF(VLOOKUP(A2374,$U$12:$AD$125,8)=VLOOKUP(A2373,$U$12:$AD$125,8),0,VLOOKUP(A2374,U$12:$AD$125,8))</f>
        <v>0</v>
      </c>
      <c r="M2374" s="65">
        <f>IF(L2374&gt;0,VLOOKUP(L2374,T$12:$AC$125,7),0)</f>
        <v>0</v>
      </c>
      <c r="N2374" s="60">
        <f t="shared" si="564"/>
        <v>0</v>
      </c>
      <c r="O2374" s="60">
        <f t="shared" ca="1" si="565"/>
        <v>0.94584016999999998</v>
      </c>
      <c r="P2374" s="66" t="str">
        <f t="shared" si="566"/>
        <v>A+J=</v>
      </c>
      <c r="Q2374" s="67">
        <f t="shared" si="567"/>
        <v>45882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</row>
    <row r="2375" spans="1:147" x14ac:dyDescent="0.2">
      <c r="A2375" s="59">
        <f t="shared" si="555"/>
        <v>45741</v>
      </c>
      <c r="B2375" s="70">
        <f t="shared" ca="1" si="557"/>
        <v>1.94716899</v>
      </c>
      <c r="C2375" s="60">
        <f t="shared" si="558"/>
        <v>1</v>
      </c>
      <c r="D2375" s="61">
        <f ca="1">IF(A2375&lt;$B$1,VLOOKUP(A2375,[1]DI!$A$4:$B$15000,2,FALSE),0)</f>
        <v>0.14149999999999999</v>
      </c>
      <c r="E2375" s="60">
        <f t="shared" ca="1" si="559"/>
        <v>5.2530999999999997E-4</v>
      </c>
      <c r="F2375" s="62">
        <f t="shared" si="556"/>
        <v>1.3</v>
      </c>
      <c r="G2375" s="63">
        <f t="shared" ca="1" si="560"/>
        <v>1.000682903</v>
      </c>
      <c r="H2375" s="60">
        <f ca="1">TRUNC(PRODUCT(G$10:G2374),15)</f>
        <v>1.9471689947555699</v>
      </c>
      <c r="I2375" s="60">
        <f t="shared" si="561"/>
        <v>1</v>
      </c>
      <c r="J2375" s="60">
        <f t="shared" ca="1" si="562"/>
        <v>1.94716899</v>
      </c>
      <c r="K2375" s="60">
        <f t="shared" ca="1" si="563"/>
        <v>0.94716898999999999</v>
      </c>
      <c r="L2375" s="64">
        <f>IF(VLOOKUP(A2375,$U$12:$AD$125,8)=VLOOKUP(A2374,$U$12:$AD$125,8),0,VLOOKUP(A2375,U$12:$AD$125,8))</f>
        <v>0</v>
      </c>
      <c r="M2375" s="65">
        <f>IF(L2375&gt;0,VLOOKUP(L2375,T$12:$AC$125,7),0)</f>
        <v>0</v>
      </c>
      <c r="N2375" s="60">
        <f t="shared" si="564"/>
        <v>0</v>
      </c>
      <c r="O2375" s="60">
        <f t="shared" ca="1" si="565"/>
        <v>0.94716898999999999</v>
      </c>
      <c r="P2375" s="66" t="str">
        <f t="shared" si="566"/>
        <v>A+J=</v>
      </c>
      <c r="Q2375" s="67">
        <f t="shared" si="567"/>
        <v>45882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</row>
    <row r="2376" spans="1:147" x14ac:dyDescent="0.2">
      <c r="A2376" s="59">
        <f t="shared" si="555"/>
        <v>45742</v>
      </c>
      <c r="B2376" s="70">
        <f t="shared" ca="1" si="557"/>
        <v>1.9484987199999999</v>
      </c>
      <c r="C2376" s="60">
        <f t="shared" si="558"/>
        <v>1</v>
      </c>
      <c r="D2376" s="61">
        <f ca="1">IF(A2376&lt;$B$1,VLOOKUP(A2376,[1]DI!$A$4:$B$15000,2,FALSE),0)</f>
        <v>0.14149999999999999</v>
      </c>
      <c r="E2376" s="60">
        <f t="shared" ca="1" si="559"/>
        <v>5.2530999999999997E-4</v>
      </c>
      <c r="F2376" s="62">
        <f t="shared" si="556"/>
        <v>1.3</v>
      </c>
      <c r="G2376" s="63">
        <f t="shared" ca="1" si="560"/>
        <v>1.000682903</v>
      </c>
      <c r="H2376" s="60">
        <f ca="1">TRUNC(PRODUCT(G$10:G2375),15)</f>
        <v>1.9484987223036001</v>
      </c>
      <c r="I2376" s="60">
        <f t="shared" si="561"/>
        <v>1</v>
      </c>
      <c r="J2376" s="60">
        <f t="shared" ca="1" si="562"/>
        <v>1.9484987199999999</v>
      </c>
      <c r="K2376" s="60">
        <f t="shared" ca="1" si="563"/>
        <v>0.94849872000000002</v>
      </c>
      <c r="L2376" s="64">
        <f>IF(VLOOKUP(A2376,$U$12:$AD$125,8)=VLOOKUP(A2375,$U$12:$AD$125,8),0,VLOOKUP(A2376,U$12:$AD$125,8))</f>
        <v>0</v>
      </c>
      <c r="M2376" s="65">
        <f>IF(L2376&gt;0,VLOOKUP(L2376,T$12:$AC$125,7),0)</f>
        <v>0</v>
      </c>
      <c r="N2376" s="60">
        <f t="shared" si="564"/>
        <v>0</v>
      </c>
      <c r="O2376" s="60">
        <f t="shared" ca="1" si="565"/>
        <v>0.94849872000000002</v>
      </c>
      <c r="P2376" s="66" t="str">
        <f t="shared" si="566"/>
        <v>A+J=</v>
      </c>
      <c r="Q2376" s="67">
        <f t="shared" si="567"/>
        <v>45882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</row>
    <row r="2377" spans="1:147" x14ac:dyDescent="0.2">
      <c r="A2377" s="59">
        <f t="shared" si="555"/>
        <v>45743</v>
      </c>
      <c r="B2377" s="70">
        <f t="shared" ca="1" si="557"/>
        <v>1.9498293599999998</v>
      </c>
      <c r="C2377" s="60">
        <f t="shared" si="558"/>
        <v>1</v>
      </c>
      <c r="D2377" s="61">
        <f ca="1">IF(A2377&lt;$B$1,VLOOKUP(A2377,[1]DI!$A$4:$B$15000,2,FALSE),0)</f>
        <v>0.14149999999999999</v>
      </c>
      <c r="E2377" s="60">
        <f t="shared" ca="1" si="559"/>
        <v>5.2530999999999997E-4</v>
      </c>
      <c r="F2377" s="62">
        <f t="shared" si="556"/>
        <v>1.3</v>
      </c>
      <c r="G2377" s="63">
        <f t="shared" ca="1" si="560"/>
        <v>1.000682903</v>
      </c>
      <c r="H2377" s="60">
        <f ca="1">TRUNC(PRODUCT(G$10:G2376),15)</f>
        <v>1.94982935792656</v>
      </c>
      <c r="I2377" s="60">
        <f t="shared" si="561"/>
        <v>1</v>
      </c>
      <c r="J2377" s="60">
        <f t="shared" ca="1" si="562"/>
        <v>1.9498293600000001</v>
      </c>
      <c r="K2377" s="60">
        <f t="shared" ca="1" si="563"/>
        <v>0.94982935999999996</v>
      </c>
      <c r="L2377" s="64">
        <f>IF(VLOOKUP(A2377,$U$12:$AD$125,8)=VLOOKUP(A2376,$U$12:$AD$125,8),0,VLOOKUP(A2377,U$12:$AD$125,8))</f>
        <v>0</v>
      </c>
      <c r="M2377" s="65">
        <f>IF(L2377&gt;0,VLOOKUP(L2377,T$12:$AC$125,7),0)</f>
        <v>0</v>
      </c>
      <c r="N2377" s="60">
        <f t="shared" si="564"/>
        <v>0</v>
      </c>
      <c r="O2377" s="60">
        <f t="shared" ca="1" si="565"/>
        <v>0.94982935999999996</v>
      </c>
      <c r="P2377" s="66" t="str">
        <f t="shared" si="566"/>
        <v>A+J=</v>
      </c>
      <c r="Q2377" s="67">
        <f t="shared" si="567"/>
        <v>45882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</row>
    <row r="2378" spans="1:147" x14ac:dyDescent="0.2">
      <c r="A2378" s="59">
        <f t="shared" si="555"/>
        <v>45744</v>
      </c>
      <c r="B2378" s="70">
        <f t="shared" ca="1" si="557"/>
        <v>1.9511609000000001</v>
      </c>
      <c r="C2378" s="60">
        <f t="shared" si="558"/>
        <v>1</v>
      </c>
      <c r="D2378" s="61">
        <f ca="1">IF(A2378&lt;$B$1,VLOOKUP(A2378,[1]DI!$A$4:$B$15000,2,FALSE),0)</f>
        <v>0.14149999999999999</v>
      </c>
      <c r="E2378" s="60">
        <f t="shared" ca="1" si="559"/>
        <v>5.2530999999999997E-4</v>
      </c>
      <c r="F2378" s="62">
        <f t="shared" si="556"/>
        <v>1.3</v>
      </c>
      <c r="G2378" s="63">
        <f t="shared" ca="1" si="560"/>
        <v>1.000682903</v>
      </c>
      <c r="H2378" s="60">
        <f ca="1">TRUNC(PRODUCT(G$10:G2377),15)</f>
        <v>1.95116090224457</v>
      </c>
      <c r="I2378" s="60">
        <f t="shared" si="561"/>
        <v>1</v>
      </c>
      <c r="J2378" s="60">
        <f t="shared" ca="1" si="562"/>
        <v>1.9511609000000001</v>
      </c>
      <c r="K2378" s="60">
        <f t="shared" ca="1" si="563"/>
        <v>0.95116089999999998</v>
      </c>
      <c r="L2378" s="64">
        <f>IF(VLOOKUP(A2378,$U$12:$AD$125,8)=VLOOKUP(A2377,$U$12:$AD$125,8),0,VLOOKUP(A2378,U$12:$AD$125,8))</f>
        <v>0</v>
      </c>
      <c r="M2378" s="65">
        <f>IF(L2378&gt;0,VLOOKUP(L2378,T$12:$AC$125,7),0)</f>
        <v>0</v>
      </c>
      <c r="N2378" s="60">
        <f t="shared" si="564"/>
        <v>0</v>
      </c>
      <c r="O2378" s="60">
        <f t="shared" ca="1" si="565"/>
        <v>0.95116089999999998</v>
      </c>
      <c r="P2378" s="66" t="str">
        <f t="shared" si="566"/>
        <v>A+J=</v>
      </c>
      <c r="Q2378" s="67">
        <f t="shared" si="567"/>
        <v>45882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</row>
    <row r="2379" spans="1:147" x14ac:dyDescent="0.2">
      <c r="A2379" s="59">
        <f t="shared" ref="A2379:A2442" si="568">(A2378+1)</f>
        <v>45745</v>
      </c>
      <c r="B2379" s="70">
        <f t="shared" ca="1" si="557"/>
        <v>1.9524933600000001</v>
      </c>
      <c r="C2379" s="60">
        <f t="shared" si="558"/>
        <v>1</v>
      </c>
      <c r="D2379" s="61">
        <f ca="1">IF(A2379&lt;$B$1,VLOOKUP(A2379,[1]DI!$A$4:$B$15000,2,FALSE),0)</f>
        <v>0</v>
      </c>
      <c r="E2379" s="60">
        <f t="shared" ca="1" si="559"/>
        <v>0</v>
      </c>
      <c r="F2379" s="62">
        <f t="shared" si="556"/>
        <v>1.3</v>
      </c>
      <c r="G2379" s="63">
        <f t="shared" ca="1" si="560"/>
        <v>1</v>
      </c>
      <c r="H2379" s="60">
        <f ca="1">TRUNC(PRODUCT(G$10:G2378),15)</f>
        <v>1.9524933558782001</v>
      </c>
      <c r="I2379" s="60">
        <f t="shared" si="561"/>
        <v>1</v>
      </c>
      <c r="J2379" s="60">
        <f t="shared" ca="1" si="562"/>
        <v>1.9524933600000001</v>
      </c>
      <c r="K2379" s="60">
        <f t="shared" ca="1" si="563"/>
        <v>0.95249335999999996</v>
      </c>
      <c r="L2379" s="64">
        <f>IF(VLOOKUP(A2379,$U$12:$AD$125,8)=VLOOKUP(A2378,$U$12:$AD$125,8),0,VLOOKUP(A2379,U$12:$AD$125,8))</f>
        <v>0</v>
      </c>
      <c r="M2379" s="65">
        <f>IF(L2379&gt;0,VLOOKUP(L2379,T$12:$AC$125,7),0)</f>
        <v>0</v>
      </c>
      <c r="N2379" s="60">
        <f t="shared" si="564"/>
        <v>0</v>
      </c>
      <c r="O2379" s="60">
        <f t="shared" ca="1" si="565"/>
        <v>0.95249335999999996</v>
      </c>
      <c r="P2379" s="66" t="str">
        <f t="shared" si="566"/>
        <v>A+J=</v>
      </c>
      <c r="Q2379" s="67">
        <f t="shared" si="567"/>
        <v>45882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</row>
    <row r="2380" spans="1:147" x14ac:dyDescent="0.2">
      <c r="A2380" s="59">
        <f t="shared" si="568"/>
        <v>45746</v>
      </c>
      <c r="B2380" s="70">
        <f t="shared" ca="1" si="557"/>
        <v>1.9524933600000001</v>
      </c>
      <c r="C2380" s="60">
        <f t="shared" si="558"/>
        <v>1</v>
      </c>
      <c r="D2380" s="61">
        <f ca="1">IF(A2380&lt;$B$1,VLOOKUP(A2380,[1]DI!$A$4:$B$15000,2,FALSE),0)</f>
        <v>0</v>
      </c>
      <c r="E2380" s="60">
        <f t="shared" ca="1" si="559"/>
        <v>0</v>
      </c>
      <c r="F2380" s="62">
        <f t="shared" si="556"/>
        <v>1.3</v>
      </c>
      <c r="G2380" s="63">
        <f t="shared" ca="1" si="560"/>
        <v>1</v>
      </c>
      <c r="H2380" s="60">
        <f ca="1">TRUNC(PRODUCT(G$10:G2379),15)</f>
        <v>1.9524933558782001</v>
      </c>
      <c r="I2380" s="60">
        <f t="shared" si="561"/>
        <v>1</v>
      </c>
      <c r="J2380" s="60">
        <f t="shared" ca="1" si="562"/>
        <v>1.9524933600000001</v>
      </c>
      <c r="K2380" s="60">
        <f t="shared" ca="1" si="563"/>
        <v>0.95249335999999996</v>
      </c>
      <c r="L2380" s="64">
        <f>IF(VLOOKUP(A2380,$U$12:$AD$125,8)=VLOOKUP(A2379,$U$12:$AD$125,8),0,VLOOKUP(A2380,U$12:$AD$125,8))</f>
        <v>0</v>
      </c>
      <c r="M2380" s="65">
        <f>IF(L2380&gt;0,VLOOKUP(L2380,T$12:$AC$125,7),0)</f>
        <v>0</v>
      </c>
      <c r="N2380" s="60">
        <f t="shared" si="564"/>
        <v>0</v>
      </c>
      <c r="O2380" s="60">
        <f t="shared" ca="1" si="565"/>
        <v>0.95249335999999996</v>
      </c>
      <c r="P2380" s="66" t="str">
        <f t="shared" si="566"/>
        <v>A+J=</v>
      </c>
      <c r="Q2380" s="67">
        <f t="shared" si="567"/>
        <v>45882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</row>
    <row r="2381" spans="1:147" x14ac:dyDescent="0.2">
      <c r="A2381" s="59">
        <f t="shared" si="568"/>
        <v>45747</v>
      </c>
      <c r="B2381" s="70">
        <f t="shared" ca="1" si="557"/>
        <v>1.9524933600000001</v>
      </c>
      <c r="C2381" s="60">
        <f t="shared" si="558"/>
        <v>1</v>
      </c>
      <c r="D2381" s="61">
        <f ca="1">IF(A2381&lt;$B$1,VLOOKUP(A2381,[1]DI!$A$4:$B$15000,2,FALSE),0)</f>
        <v>0.14149999999999999</v>
      </c>
      <c r="E2381" s="60">
        <f t="shared" ca="1" si="559"/>
        <v>5.2530999999999997E-4</v>
      </c>
      <c r="F2381" s="62">
        <f t="shared" ref="F2381:F2444" si="569">F2380</f>
        <v>1.3</v>
      </c>
      <c r="G2381" s="63">
        <f t="shared" ca="1" si="560"/>
        <v>1.000682903</v>
      </c>
      <c r="H2381" s="60">
        <f ca="1">TRUNC(PRODUCT(G$10:G2380),15)</f>
        <v>1.9524933558782001</v>
      </c>
      <c r="I2381" s="60">
        <f t="shared" si="561"/>
        <v>1</v>
      </c>
      <c r="J2381" s="60">
        <f t="shared" ca="1" si="562"/>
        <v>1.9524933600000001</v>
      </c>
      <c r="K2381" s="60">
        <f t="shared" ca="1" si="563"/>
        <v>0.95249335999999996</v>
      </c>
      <c r="L2381" s="64">
        <f>IF(VLOOKUP(A2381,$U$12:$AD$125,8)=VLOOKUP(A2380,$U$12:$AD$125,8),0,VLOOKUP(A2381,U$12:$AD$125,8))</f>
        <v>0</v>
      </c>
      <c r="M2381" s="65">
        <f>IF(L2381&gt;0,VLOOKUP(L2381,T$12:$AC$125,7),0)</f>
        <v>0</v>
      </c>
      <c r="N2381" s="60">
        <f t="shared" si="564"/>
        <v>0</v>
      </c>
      <c r="O2381" s="60">
        <f t="shared" ca="1" si="565"/>
        <v>0.95249335999999996</v>
      </c>
      <c r="P2381" s="66" t="str">
        <f t="shared" si="566"/>
        <v>A+J=</v>
      </c>
      <c r="Q2381" s="67">
        <f t="shared" si="567"/>
        <v>45882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</row>
    <row r="2382" spans="1:147" x14ac:dyDescent="0.2">
      <c r="A2382" s="59">
        <f t="shared" si="568"/>
        <v>45748</v>
      </c>
      <c r="B2382" s="70">
        <f t="shared" ca="1" si="557"/>
        <v>1.9538267199999999</v>
      </c>
      <c r="C2382" s="60">
        <f t="shared" si="558"/>
        <v>1</v>
      </c>
      <c r="D2382" s="61">
        <f ca="1">IF(A2382&lt;$B$1,VLOOKUP(A2382,[1]DI!$A$4:$B$15000,2,FALSE),0)</f>
        <v>0.14149999999999999</v>
      </c>
      <c r="E2382" s="60">
        <f t="shared" ca="1" si="559"/>
        <v>5.2530999999999997E-4</v>
      </c>
      <c r="F2382" s="62">
        <f t="shared" si="569"/>
        <v>1.3</v>
      </c>
      <c r="G2382" s="63">
        <f t="shared" ca="1" si="560"/>
        <v>1.000682903</v>
      </c>
      <c r="H2382" s="60">
        <f ca="1">TRUNC(PRODUCT(G$10:G2381),15)</f>
        <v>1.95382671944841</v>
      </c>
      <c r="I2382" s="60">
        <f t="shared" si="561"/>
        <v>1</v>
      </c>
      <c r="J2382" s="60">
        <f t="shared" ca="1" si="562"/>
        <v>1.9538267199999999</v>
      </c>
      <c r="K2382" s="60">
        <f t="shared" ca="1" si="563"/>
        <v>0.95382672000000002</v>
      </c>
      <c r="L2382" s="64">
        <f>IF(VLOOKUP(A2382,$U$12:$AD$125,8)=VLOOKUP(A2381,$U$12:$AD$125,8),0,VLOOKUP(A2382,U$12:$AD$125,8))</f>
        <v>0</v>
      </c>
      <c r="M2382" s="65">
        <f>IF(L2382&gt;0,VLOOKUP(L2382,T$12:$AC$125,7),0)</f>
        <v>0</v>
      </c>
      <c r="N2382" s="60">
        <f t="shared" si="564"/>
        <v>0</v>
      </c>
      <c r="O2382" s="60">
        <f t="shared" ca="1" si="565"/>
        <v>0.95382672000000002</v>
      </c>
      <c r="P2382" s="66" t="str">
        <f t="shared" si="566"/>
        <v>A+J=</v>
      </c>
      <c r="Q2382" s="67">
        <f t="shared" si="567"/>
        <v>45882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</row>
    <row r="2383" spans="1:147" x14ac:dyDescent="0.2">
      <c r="A2383" s="59">
        <f t="shared" si="568"/>
        <v>45749</v>
      </c>
      <c r="B2383" s="70">
        <f t="shared" ca="1" si="557"/>
        <v>1.95516099</v>
      </c>
      <c r="C2383" s="60">
        <f t="shared" si="558"/>
        <v>1</v>
      </c>
      <c r="D2383" s="61">
        <f ca="1">IF(A2383&lt;$B$1,VLOOKUP(A2383,[1]DI!$A$4:$B$15000,2,FALSE),0)</f>
        <v>0.14149999999999999</v>
      </c>
      <c r="E2383" s="60">
        <f t="shared" ca="1" si="559"/>
        <v>5.2530999999999997E-4</v>
      </c>
      <c r="F2383" s="62">
        <f t="shared" si="569"/>
        <v>1.3</v>
      </c>
      <c r="G2383" s="63">
        <f t="shared" ca="1" si="560"/>
        <v>1.000682903</v>
      </c>
      <c r="H2383" s="60">
        <f ca="1">TRUNC(PRODUCT(G$10:G2382),15)</f>
        <v>1.9551609935765999</v>
      </c>
      <c r="I2383" s="60">
        <f t="shared" si="561"/>
        <v>1</v>
      </c>
      <c r="J2383" s="60">
        <f t="shared" ca="1" si="562"/>
        <v>1.95516099</v>
      </c>
      <c r="K2383" s="60">
        <f t="shared" ca="1" si="563"/>
        <v>0.95516098999999999</v>
      </c>
      <c r="L2383" s="64">
        <f>IF(VLOOKUP(A2383,$U$12:$AD$125,8)=VLOOKUP(A2382,$U$12:$AD$125,8),0,VLOOKUP(A2383,U$12:$AD$125,8))</f>
        <v>0</v>
      </c>
      <c r="M2383" s="65">
        <f>IF(L2383&gt;0,VLOOKUP(L2383,T$12:$AC$125,7),0)</f>
        <v>0</v>
      </c>
      <c r="N2383" s="60">
        <f t="shared" si="564"/>
        <v>0</v>
      </c>
      <c r="O2383" s="60">
        <f t="shared" ca="1" si="565"/>
        <v>0.95516098999999999</v>
      </c>
      <c r="P2383" s="66" t="str">
        <f t="shared" si="566"/>
        <v>A+J=</v>
      </c>
      <c r="Q2383" s="67">
        <f t="shared" si="567"/>
        <v>45882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</row>
    <row r="2384" spans="1:147" x14ac:dyDescent="0.2">
      <c r="A2384" s="59">
        <f t="shared" si="568"/>
        <v>45750</v>
      </c>
      <c r="B2384" s="70">
        <f t="shared" ca="1" si="557"/>
        <v>1.95649618</v>
      </c>
      <c r="C2384" s="60">
        <f t="shared" si="558"/>
        <v>1</v>
      </c>
      <c r="D2384" s="61">
        <f ca="1">IF(A2384&lt;$B$1,VLOOKUP(A2384,[1]DI!$A$4:$B$15000,2,FALSE),0)</f>
        <v>0.14149999999999999</v>
      </c>
      <c r="E2384" s="60">
        <f t="shared" ca="1" si="559"/>
        <v>5.2530999999999997E-4</v>
      </c>
      <c r="F2384" s="62">
        <f t="shared" si="569"/>
        <v>1.3</v>
      </c>
      <c r="G2384" s="63">
        <f t="shared" ca="1" si="560"/>
        <v>1.000682903</v>
      </c>
      <c r="H2384" s="60">
        <f ca="1">TRUNC(PRODUCT(G$10:G2383),15)</f>
        <v>1.9564961788846</v>
      </c>
      <c r="I2384" s="60">
        <f t="shared" si="561"/>
        <v>1</v>
      </c>
      <c r="J2384" s="60">
        <f t="shared" ca="1" si="562"/>
        <v>1.95649618</v>
      </c>
      <c r="K2384" s="60">
        <f t="shared" ca="1" si="563"/>
        <v>0.95649618000000003</v>
      </c>
      <c r="L2384" s="64">
        <f>IF(VLOOKUP(A2384,$U$12:$AD$125,8)=VLOOKUP(A2383,$U$12:$AD$125,8),0,VLOOKUP(A2384,U$12:$AD$125,8))</f>
        <v>0</v>
      </c>
      <c r="M2384" s="65">
        <f>IF(L2384&gt;0,VLOOKUP(L2384,T$12:$AC$125,7),0)</f>
        <v>0</v>
      </c>
      <c r="N2384" s="60">
        <f t="shared" si="564"/>
        <v>0</v>
      </c>
      <c r="O2384" s="60">
        <f t="shared" ca="1" si="565"/>
        <v>0.95649618000000003</v>
      </c>
      <c r="P2384" s="66" t="str">
        <f t="shared" si="566"/>
        <v>A+J=</v>
      </c>
      <c r="Q2384" s="67">
        <f t="shared" si="567"/>
        <v>45882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</row>
    <row r="2385" spans="1:147" x14ac:dyDescent="0.2">
      <c r="A2385" s="59">
        <f t="shared" si="568"/>
        <v>45751</v>
      </c>
      <c r="B2385" s="70">
        <f t="shared" ca="1" si="557"/>
        <v>1.9578322799999999</v>
      </c>
      <c r="C2385" s="60">
        <f t="shared" si="558"/>
        <v>1</v>
      </c>
      <c r="D2385" s="61">
        <f ca="1">IF(A2385&lt;$B$1,VLOOKUP(A2385,[1]DI!$A$4:$B$15000,2,FALSE),0)</f>
        <v>0.14149999999999999</v>
      </c>
      <c r="E2385" s="60">
        <f t="shared" ca="1" si="559"/>
        <v>5.2530999999999997E-4</v>
      </c>
      <c r="F2385" s="62">
        <f t="shared" si="569"/>
        <v>1.3</v>
      </c>
      <c r="G2385" s="63">
        <f t="shared" ca="1" si="560"/>
        <v>1.000682903</v>
      </c>
      <c r="H2385" s="60">
        <f ca="1">TRUNC(PRODUCT(G$10:G2384),15)</f>
        <v>1.95783227599464</v>
      </c>
      <c r="I2385" s="60">
        <f t="shared" si="561"/>
        <v>1</v>
      </c>
      <c r="J2385" s="60">
        <f t="shared" ca="1" si="562"/>
        <v>1.9578322800000001</v>
      </c>
      <c r="K2385" s="60">
        <f t="shared" ca="1" si="563"/>
        <v>0.95783227999999998</v>
      </c>
      <c r="L2385" s="64">
        <f>IF(VLOOKUP(A2385,$U$12:$AD$125,8)=VLOOKUP(A2384,$U$12:$AD$125,8),0,VLOOKUP(A2385,U$12:$AD$125,8))</f>
        <v>0</v>
      </c>
      <c r="M2385" s="65">
        <f>IF(L2385&gt;0,VLOOKUP(L2385,T$12:$AC$125,7),0)</f>
        <v>0</v>
      </c>
      <c r="N2385" s="60">
        <f t="shared" si="564"/>
        <v>0</v>
      </c>
      <c r="O2385" s="60">
        <f t="shared" ca="1" si="565"/>
        <v>0.95783227999999998</v>
      </c>
      <c r="P2385" s="66" t="str">
        <f t="shared" si="566"/>
        <v>A+J=</v>
      </c>
      <c r="Q2385" s="67">
        <f t="shared" si="567"/>
        <v>45882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</row>
    <row r="2386" spans="1:147" x14ac:dyDescent="0.2">
      <c r="A2386" s="59">
        <f t="shared" si="568"/>
        <v>45752</v>
      </c>
      <c r="B2386" s="70">
        <f t="shared" ca="1" si="557"/>
        <v>1.95916929</v>
      </c>
      <c r="C2386" s="60">
        <f t="shared" si="558"/>
        <v>1</v>
      </c>
      <c r="D2386" s="61">
        <f ca="1">IF(A2386&lt;$B$1,VLOOKUP(A2386,[1]DI!$A$4:$B$15000,2,FALSE),0)</f>
        <v>0</v>
      </c>
      <c r="E2386" s="60">
        <f t="shared" ca="1" si="559"/>
        <v>0</v>
      </c>
      <c r="F2386" s="62">
        <f t="shared" si="569"/>
        <v>1.3</v>
      </c>
      <c r="G2386" s="63">
        <f t="shared" ca="1" si="560"/>
        <v>1</v>
      </c>
      <c r="H2386" s="60">
        <f ca="1">TRUNC(PRODUCT(G$10:G2385),15)</f>
        <v>1.95916928552942</v>
      </c>
      <c r="I2386" s="60">
        <f t="shared" si="561"/>
        <v>1</v>
      </c>
      <c r="J2386" s="60">
        <f t="shared" ca="1" si="562"/>
        <v>1.95916929</v>
      </c>
      <c r="K2386" s="60">
        <f t="shared" ca="1" si="563"/>
        <v>0.95916928999999995</v>
      </c>
      <c r="L2386" s="64">
        <f>IF(VLOOKUP(A2386,$U$12:$AD$125,8)=VLOOKUP(A2385,$U$12:$AD$125,8),0,VLOOKUP(A2386,U$12:$AD$125,8))</f>
        <v>0</v>
      </c>
      <c r="M2386" s="65">
        <f>IF(L2386&gt;0,VLOOKUP(L2386,T$12:$AC$125,7),0)</f>
        <v>0</v>
      </c>
      <c r="N2386" s="60">
        <f t="shared" si="564"/>
        <v>0</v>
      </c>
      <c r="O2386" s="60">
        <f t="shared" ca="1" si="565"/>
        <v>0.95916928999999995</v>
      </c>
      <c r="P2386" s="66" t="str">
        <f t="shared" si="566"/>
        <v>A+J=</v>
      </c>
      <c r="Q2386" s="67">
        <f t="shared" si="567"/>
        <v>45882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</row>
    <row r="2387" spans="1:147" x14ac:dyDescent="0.2">
      <c r="A2387" s="59">
        <f t="shared" si="568"/>
        <v>45753</v>
      </c>
      <c r="B2387" s="70">
        <f t="shared" ca="1" si="557"/>
        <v>1.95916929</v>
      </c>
      <c r="C2387" s="60">
        <f t="shared" si="558"/>
        <v>1</v>
      </c>
      <c r="D2387" s="61">
        <f ca="1">IF(A2387&lt;$B$1,VLOOKUP(A2387,[1]DI!$A$4:$B$15000,2,FALSE),0)</f>
        <v>0</v>
      </c>
      <c r="E2387" s="60">
        <f t="shared" ca="1" si="559"/>
        <v>0</v>
      </c>
      <c r="F2387" s="62">
        <f t="shared" si="569"/>
        <v>1.3</v>
      </c>
      <c r="G2387" s="63">
        <f t="shared" ca="1" si="560"/>
        <v>1</v>
      </c>
      <c r="H2387" s="60">
        <f ca="1">TRUNC(PRODUCT(G$10:G2386),15)</f>
        <v>1.95916928552942</v>
      </c>
      <c r="I2387" s="60">
        <f t="shared" si="561"/>
        <v>1</v>
      </c>
      <c r="J2387" s="60">
        <f t="shared" ca="1" si="562"/>
        <v>1.95916929</v>
      </c>
      <c r="K2387" s="60">
        <f t="shared" ca="1" si="563"/>
        <v>0.95916928999999995</v>
      </c>
      <c r="L2387" s="64">
        <f>IF(VLOOKUP(A2387,$U$12:$AD$125,8)=VLOOKUP(A2386,$U$12:$AD$125,8),0,VLOOKUP(A2387,U$12:$AD$125,8))</f>
        <v>0</v>
      </c>
      <c r="M2387" s="65">
        <f>IF(L2387&gt;0,VLOOKUP(L2387,T$12:$AC$125,7),0)</f>
        <v>0</v>
      </c>
      <c r="N2387" s="60">
        <f t="shared" si="564"/>
        <v>0</v>
      </c>
      <c r="O2387" s="60">
        <f t="shared" ca="1" si="565"/>
        <v>0.95916928999999995</v>
      </c>
      <c r="P2387" s="66" t="str">
        <f t="shared" si="566"/>
        <v>A+J=</v>
      </c>
      <c r="Q2387" s="67">
        <f t="shared" si="567"/>
        <v>45882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</row>
    <row r="2388" spans="1:147" x14ac:dyDescent="0.2">
      <c r="A2388" s="59">
        <f t="shared" si="568"/>
        <v>45754</v>
      </c>
      <c r="B2388" s="70">
        <f t="shared" ca="1" si="557"/>
        <v>1.95916929</v>
      </c>
      <c r="C2388" s="60">
        <f t="shared" si="558"/>
        <v>1</v>
      </c>
      <c r="D2388" s="61">
        <f ca="1">IF(A2388&lt;$B$1,VLOOKUP(A2388,[1]DI!$A$4:$B$15000,2,FALSE),0)</f>
        <v>0.14149999999999999</v>
      </c>
      <c r="E2388" s="60">
        <f t="shared" ca="1" si="559"/>
        <v>5.2530999999999997E-4</v>
      </c>
      <c r="F2388" s="62">
        <f t="shared" si="569"/>
        <v>1.3</v>
      </c>
      <c r="G2388" s="63">
        <f t="shared" ca="1" si="560"/>
        <v>1.000682903</v>
      </c>
      <c r="H2388" s="60">
        <f ca="1">TRUNC(PRODUCT(G$10:G2387),15)</f>
        <v>1.95916928552942</v>
      </c>
      <c r="I2388" s="60">
        <f t="shared" si="561"/>
        <v>1</v>
      </c>
      <c r="J2388" s="60">
        <f t="shared" ca="1" si="562"/>
        <v>1.95916929</v>
      </c>
      <c r="K2388" s="60">
        <f t="shared" ca="1" si="563"/>
        <v>0.95916928999999995</v>
      </c>
      <c r="L2388" s="64">
        <f>IF(VLOOKUP(A2388,$U$12:$AD$125,8)=VLOOKUP(A2387,$U$12:$AD$125,8),0,VLOOKUP(A2388,U$12:$AD$125,8))</f>
        <v>0</v>
      </c>
      <c r="M2388" s="65">
        <f>IF(L2388&gt;0,VLOOKUP(L2388,T$12:$AC$125,7),0)</f>
        <v>0</v>
      </c>
      <c r="N2388" s="60">
        <f t="shared" si="564"/>
        <v>0</v>
      </c>
      <c r="O2388" s="60">
        <f t="shared" ca="1" si="565"/>
        <v>0.95916928999999995</v>
      </c>
      <c r="P2388" s="66" t="str">
        <f t="shared" si="566"/>
        <v>A+J=</v>
      </c>
      <c r="Q2388" s="67">
        <f t="shared" si="567"/>
        <v>45882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</row>
    <row r="2389" spans="1:147" x14ac:dyDescent="0.2">
      <c r="A2389" s="59">
        <f t="shared" si="568"/>
        <v>45755</v>
      </c>
      <c r="B2389" s="70">
        <f t="shared" ca="1" si="557"/>
        <v>1.9605072099999998</v>
      </c>
      <c r="C2389" s="60">
        <f t="shared" si="558"/>
        <v>1</v>
      </c>
      <c r="D2389" s="61">
        <f ca="1">IF(A2389&lt;$B$1,VLOOKUP(A2389,[1]DI!$A$4:$B$15000,2,FALSE),0)</f>
        <v>0.14149999999999999</v>
      </c>
      <c r="E2389" s="60">
        <f t="shared" ca="1" si="559"/>
        <v>5.2530999999999997E-4</v>
      </c>
      <c r="F2389" s="62">
        <f t="shared" si="569"/>
        <v>1.3</v>
      </c>
      <c r="G2389" s="63">
        <f t="shared" ca="1" si="560"/>
        <v>1.000682903</v>
      </c>
      <c r="H2389" s="60">
        <f ca="1">TRUNC(PRODUCT(G$10:G2388),15)</f>
        <v>1.9605072081120101</v>
      </c>
      <c r="I2389" s="60">
        <f t="shared" si="561"/>
        <v>1</v>
      </c>
      <c r="J2389" s="60">
        <f t="shared" ca="1" si="562"/>
        <v>1.9605072100000001</v>
      </c>
      <c r="K2389" s="60">
        <f t="shared" ca="1" si="563"/>
        <v>0.96050720999999994</v>
      </c>
      <c r="L2389" s="64">
        <f>IF(VLOOKUP(A2389,$U$12:$AD$125,8)=VLOOKUP(A2388,$U$12:$AD$125,8),0,VLOOKUP(A2389,U$12:$AD$125,8))</f>
        <v>0</v>
      </c>
      <c r="M2389" s="65">
        <f>IF(L2389&gt;0,VLOOKUP(L2389,T$12:$AC$125,7),0)</f>
        <v>0</v>
      </c>
      <c r="N2389" s="60">
        <f t="shared" si="564"/>
        <v>0</v>
      </c>
      <c r="O2389" s="60">
        <f t="shared" ca="1" si="565"/>
        <v>0.96050720999999994</v>
      </c>
      <c r="P2389" s="66" t="str">
        <f t="shared" si="566"/>
        <v>A+J=</v>
      </c>
      <c r="Q2389" s="67">
        <f t="shared" si="567"/>
        <v>45882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</row>
    <row r="2390" spans="1:147" x14ac:dyDescent="0.2">
      <c r="A2390" s="59">
        <f t="shared" si="568"/>
        <v>45756</v>
      </c>
      <c r="B2390" s="70">
        <f t="shared" ca="1" si="557"/>
        <v>1.96184604</v>
      </c>
      <c r="C2390" s="60">
        <f t="shared" si="558"/>
        <v>1</v>
      </c>
      <c r="D2390" s="61">
        <f ca="1">IF(A2390&lt;$B$1,VLOOKUP(A2390,[1]DI!$A$4:$B$15000,2,FALSE),0)</f>
        <v>0.14149999999999999</v>
      </c>
      <c r="E2390" s="60">
        <f t="shared" ca="1" si="559"/>
        <v>5.2530999999999997E-4</v>
      </c>
      <c r="F2390" s="62">
        <f t="shared" si="569"/>
        <v>1.3</v>
      </c>
      <c r="G2390" s="63">
        <f t="shared" ca="1" si="560"/>
        <v>1.000682903</v>
      </c>
      <c r="H2390" s="60">
        <f ca="1">TRUNC(PRODUCT(G$10:G2389),15)</f>
        <v>1.96184604436596</v>
      </c>
      <c r="I2390" s="60">
        <f t="shared" si="561"/>
        <v>1</v>
      </c>
      <c r="J2390" s="60">
        <f t="shared" ca="1" si="562"/>
        <v>1.96184604</v>
      </c>
      <c r="K2390" s="60">
        <f t="shared" ca="1" si="563"/>
        <v>0.96184603999999996</v>
      </c>
      <c r="L2390" s="64">
        <f>IF(VLOOKUP(A2390,$U$12:$AD$125,8)=VLOOKUP(A2389,$U$12:$AD$125,8),0,VLOOKUP(A2390,U$12:$AD$125,8))</f>
        <v>0</v>
      </c>
      <c r="M2390" s="65">
        <f>IF(L2390&gt;0,VLOOKUP(L2390,T$12:$AC$125,7),0)</f>
        <v>0</v>
      </c>
      <c r="N2390" s="60">
        <f t="shared" si="564"/>
        <v>0</v>
      </c>
      <c r="O2390" s="60">
        <f t="shared" ca="1" si="565"/>
        <v>0.96184603999999996</v>
      </c>
      <c r="P2390" s="66" t="str">
        <f t="shared" si="566"/>
        <v>A+J=</v>
      </c>
      <c r="Q2390" s="67">
        <f t="shared" si="567"/>
        <v>45882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</row>
    <row r="2391" spans="1:147" x14ac:dyDescent="0.2">
      <c r="A2391" s="59">
        <f t="shared" si="568"/>
        <v>45757</v>
      </c>
      <c r="B2391" s="70">
        <f t="shared" ca="1" si="557"/>
        <v>1.96318579</v>
      </c>
      <c r="C2391" s="60">
        <f t="shared" si="558"/>
        <v>1</v>
      </c>
      <c r="D2391" s="61">
        <f ca="1">IF(A2391&lt;$B$1,VLOOKUP(A2391,[1]DI!$A$4:$B$15000,2,FALSE),0)</f>
        <v>0.14149999999999999</v>
      </c>
      <c r="E2391" s="60">
        <f t="shared" ca="1" si="559"/>
        <v>5.2530999999999997E-4</v>
      </c>
      <c r="F2391" s="62">
        <f t="shared" si="569"/>
        <v>1.3</v>
      </c>
      <c r="G2391" s="63">
        <f t="shared" ca="1" si="560"/>
        <v>1.000682903</v>
      </c>
      <c r="H2391" s="60">
        <f ca="1">TRUNC(PRODUCT(G$10:G2390),15)</f>
        <v>1.9631857949151901</v>
      </c>
      <c r="I2391" s="60">
        <f t="shared" si="561"/>
        <v>1</v>
      </c>
      <c r="J2391" s="60">
        <f t="shared" ca="1" si="562"/>
        <v>1.96318579</v>
      </c>
      <c r="K2391" s="60">
        <f t="shared" ca="1" si="563"/>
        <v>0.96318579000000004</v>
      </c>
      <c r="L2391" s="64">
        <f>IF(VLOOKUP(A2391,$U$12:$AD$125,8)=VLOOKUP(A2390,$U$12:$AD$125,8),0,VLOOKUP(A2391,U$12:$AD$125,8))</f>
        <v>0</v>
      </c>
      <c r="M2391" s="65">
        <f>IF(L2391&gt;0,VLOOKUP(L2391,T$12:$AC$125,7),0)</f>
        <v>0</v>
      </c>
      <c r="N2391" s="60">
        <f t="shared" si="564"/>
        <v>0</v>
      </c>
      <c r="O2391" s="60">
        <f t="shared" ca="1" si="565"/>
        <v>0.96318579000000004</v>
      </c>
      <c r="P2391" s="66" t="str">
        <f t="shared" si="566"/>
        <v>A+J=</v>
      </c>
      <c r="Q2391" s="67">
        <f t="shared" si="567"/>
        <v>45882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</row>
    <row r="2392" spans="1:147" x14ac:dyDescent="0.2">
      <c r="A2392" s="59">
        <f t="shared" si="568"/>
        <v>45758</v>
      </c>
      <c r="B2392" s="70">
        <f t="shared" ca="1" si="557"/>
        <v>1.9645264600000001</v>
      </c>
      <c r="C2392" s="60">
        <f t="shared" si="558"/>
        <v>1</v>
      </c>
      <c r="D2392" s="61">
        <f ca="1">IF(A2392&lt;$B$1,VLOOKUP(A2392,[1]DI!$A$4:$B$15000,2,FALSE),0)</f>
        <v>0.14149999999999999</v>
      </c>
      <c r="E2392" s="60">
        <f t="shared" ca="1" si="559"/>
        <v>5.2530999999999997E-4</v>
      </c>
      <c r="F2392" s="62">
        <f t="shared" si="569"/>
        <v>1.3</v>
      </c>
      <c r="G2392" s="63">
        <f t="shared" ca="1" si="560"/>
        <v>1.000682903</v>
      </c>
      <c r="H2392" s="60">
        <f ca="1">TRUNC(PRODUCT(G$10:G2391),15)</f>
        <v>1.9645264603840999</v>
      </c>
      <c r="I2392" s="60">
        <f t="shared" si="561"/>
        <v>1</v>
      </c>
      <c r="J2392" s="60">
        <f t="shared" ca="1" si="562"/>
        <v>1.9645264600000001</v>
      </c>
      <c r="K2392" s="60">
        <f t="shared" ca="1" si="563"/>
        <v>0.96452645999999997</v>
      </c>
      <c r="L2392" s="64">
        <f>IF(VLOOKUP(A2392,$U$12:$AD$125,8)=VLOOKUP(A2391,$U$12:$AD$125,8),0,VLOOKUP(A2392,U$12:$AD$125,8))</f>
        <v>0</v>
      </c>
      <c r="M2392" s="65">
        <f>IF(L2392&gt;0,VLOOKUP(L2392,T$12:$AC$125,7),0)</f>
        <v>0</v>
      </c>
      <c r="N2392" s="60">
        <f t="shared" si="564"/>
        <v>0</v>
      </c>
      <c r="O2392" s="60">
        <f t="shared" ca="1" si="565"/>
        <v>0.96452645999999997</v>
      </c>
      <c r="P2392" s="66" t="str">
        <f t="shared" si="566"/>
        <v>A+J=</v>
      </c>
      <c r="Q2392" s="67">
        <f t="shared" si="567"/>
        <v>45882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</row>
    <row r="2393" spans="1:147" x14ac:dyDescent="0.2">
      <c r="A2393" s="59">
        <f t="shared" si="568"/>
        <v>45759</v>
      </c>
      <c r="B2393" s="70">
        <f t="shared" ca="1" si="557"/>
        <v>1.9658680400000001</v>
      </c>
      <c r="C2393" s="60">
        <f t="shared" si="558"/>
        <v>1</v>
      </c>
      <c r="D2393" s="61">
        <f ca="1">IF(A2393&lt;$B$1,VLOOKUP(A2393,[1]DI!$A$4:$B$15000,2,FALSE),0)</f>
        <v>0</v>
      </c>
      <c r="E2393" s="60">
        <f t="shared" ca="1" si="559"/>
        <v>0</v>
      </c>
      <c r="F2393" s="62">
        <f t="shared" si="569"/>
        <v>1.3</v>
      </c>
      <c r="G2393" s="63">
        <f t="shared" ca="1" si="560"/>
        <v>1</v>
      </c>
      <c r="H2393" s="60">
        <f ca="1">TRUNC(PRODUCT(G$10:G2392),15)</f>
        <v>1.9658680413974701</v>
      </c>
      <c r="I2393" s="60">
        <f t="shared" si="561"/>
        <v>1</v>
      </c>
      <c r="J2393" s="60">
        <f t="shared" ca="1" si="562"/>
        <v>1.9658680399999999</v>
      </c>
      <c r="K2393" s="60">
        <f t="shared" ca="1" si="563"/>
        <v>0.96586804000000004</v>
      </c>
      <c r="L2393" s="64">
        <f>IF(VLOOKUP(A2393,$U$12:$AD$125,8)=VLOOKUP(A2392,$U$12:$AD$125,8),0,VLOOKUP(A2393,U$12:$AD$125,8))</f>
        <v>0</v>
      </c>
      <c r="M2393" s="65">
        <f>IF(L2393&gt;0,VLOOKUP(L2393,T$12:$AC$125,7),0)</f>
        <v>0</v>
      </c>
      <c r="N2393" s="60">
        <f t="shared" si="564"/>
        <v>0</v>
      </c>
      <c r="O2393" s="60">
        <f t="shared" ca="1" si="565"/>
        <v>0.96586804000000004</v>
      </c>
      <c r="P2393" s="66" t="str">
        <f t="shared" si="566"/>
        <v>A+J=</v>
      </c>
      <c r="Q2393" s="67">
        <f t="shared" si="567"/>
        <v>45882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</row>
    <row r="2394" spans="1:147" x14ac:dyDescent="0.2">
      <c r="A2394" s="59">
        <f t="shared" si="568"/>
        <v>45760</v>
      </c>
      <c r="B2394" s="70">
        <f t="shared" ca="1" si="557"/>
        <v>1.9658680400000001</v>
      </c>
      <c r="C2394" s="60">
        <f t="shared" si="558"/>
        <v>1</v>
      </c>
      <c r="D2394" s="61">
        <f ca="1">IF(A2394&lt;$B$1,VLOOKUP(A2394,[1]DI!$A$4:$B$15000,2,FALSE),0)</f>
        <v>0</v>
      </c>
      <c r="E2394" s="60">
        <f t="shared" ca="1" si="559"/>
        <v>0</v>
      </c>
      <c r="F2394" s="62">
        <f t="shared" si="569"/>
        <v>1.3</v>
      </c>
      <c r="G2394" s="63">
        <f t="shared" ca="1" si="560"/>
        <v>1</v>
      </c>
      <c r="H2394" s="60">
        <f ca="1">TRUNC(PRODUCT(G$10:G2393),15)</f>
        <v>1.9658680413974701</v>
      </c>
      <c r="I2394" s="60">
        <f t="shared" si="561"/>
        <v>1</v>
      </c>
      <c r="J2394" s="60">
        <f t="shared" ca="1" si="562"/>
        <v>1.9658680399999999</v>
      </c>
      <c r="K2394" s="60">
        <f t="shared" ca="1" si="563"/>
        <v>0.96586804000000004</v>
      </c>
      <c r="L2394" s="64">
        <f>IF(VLOOKUP(A2394,$U$12:$AD$125,8)=VLOOKUP(A2393,$U$12:$AD$125,8),0,VLOOKUP(A2394,U$12:$AD$125,8))</f>
        <v>0</v>
      </c>
      <c r="M2394" s="65">
        <f>IF(L2394&gt;0,VLOOKUP(L2394,T$12:$AC$125,7),0)</f>
        <v>0</v>
      </c>
      <c r="N2394" s="60">
        <f t="shared" si="564"/>
        <v>0</v>
      </c>
      <c r="O2394" s="60">
        <f t="shared" ca="1" si="565"/>
        <v>0.96586804000000004</v>
      </c>
      <c r="P2394" s="66" t="str">
        <f t="shared" si="566"/>
        <v>A+J=</v>
      </c>
      <c r="Q2394" s="67">
        <f t="shared" si="567"/>
        <v>45882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</row>
    <row r="2395" spans="1:147" x14ac:dyDescent="0.2">
      <c r="A2395" s="59">
        <f t="shared" si="568"/>
        <v>45761</v>
      </c>
      <c r="B2395" s="70">
        <f t="shared" ca="1" si="557"/>
        <v>1.9658680400000001</v>
      </c>
      <c r="C2395" s="60">
        <f t="shared" si="558"/>
        <v>1</v>
      </c>
      <c r="D2395" s="61">
        <f ca="1">IF(A2395&lt;$B$1,VLOOKUP(A2395,[1]DI!$A$4:$B$15000,2,FALSE),0)</f>
        <v>0.14149999999999999</v>
      </c>
      <c r="E2395" s="60">
        <f t="shared" ca="1" si="559"/>
        <v>5.2530999999999997E-4</v>
      </c>
      <c r="F2395" s="62">
        <f t="shared" si="569"/>
        <v>1.3</v>
      </c>
      <c r="G2395" s="63">
        <f t="shared" ca="1" si="560"/>
        <v>1.000682903</v>
      </c>
      <c r="H2395" s="60">
        <f ca="1">TRUNC(PRODUCT(G$10:G2394),15)</f>
        <v>1.9658680413974701</v>
      </c>
      <c r="I2395" s="60">
        <f t="shared" si="561"/>
        <v>1</v>
      </c>
      <c r="J2395" s="60">
        <f t="shared" ca="1" si="562"/>
        <v>1.9658680399999999</v>
      </c>
      <c r="K2395" s="60">
        <f t="shared" ca="1" si="563"/>
        <v>0.96586804000000004</v>
      </c>
      <c r="L2395" s="64">
        <f>IF(VLOOKUP(A2395,$U$12:$AD$125,8)=VLOOKUP(A2394,$U$12:$AD$125,8),0,VLOOKUP(A2395,U$12:$AD$125,8))</f>
        <v>0</v>
      </c>
      <c r="M2395" s="65">
        <f>IF(L2395&gt;0,VLOOKUP(L2395,T$12:$AC$125,7),0)</f>
        <v>0</v>
      </c>
      <c r="N2395" s="60">
        <f t="shared" si="564"/>
        <v>0</v>
      </c>
      <c r="O2395" s="60">
        <f t="shared" ca="1" si="565"/>
        <v>0.96586804000000004</v>
      </c>
      <c r="P2395" s="66" t="str">
        <f t="shared" si="566"/>
        <v>A+J=</v>
      </c>
      <c r="Q2395" s="67">
        <f t="shared" si="567"/>
        <v>45882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</row>
    <row r="2396" spans="1:147" x14ac:dyDescent="0.2">
      <c r="A2396" s="59">
        <f t="shared" si="568"/>
        <v>45762</v>
      </c>
      <c r="B2396" s="70">
        <f t="shared" ref="B2396:B2457" ca="1" si="570">IF(A2396&lt;=TODAY(),C2396+K2396,IF(AND(A2396&gt;TODAY(),A2396&lt;=$B$1),IF(VLOOKUP(TODAY(),$A$10:$D$5000,4,FALSE)=0,"n.d",C2396+K2396),"n.d"))</f>
        <v>1.96721054</v>
      </c>
      <c r="C2396" s="60">
        <f t="shared" ref="C2396:C2457" si="571">TRUNC(C2395-N2395,8)</f>
        <v>1</v>
      </c>
      <c r="D2396" s="61">
        <f ca="1">IF(A2396&lt;$B$1,VLOOKUP(A2396,[1]DI!$A$4:$B$15000,2,FALSE),0)</f>
        <v>0.14149999999999999</v>
      </c>
      <c r="E2396" s="60">
        <f t="shared" ref="E2396:E2457" ca="1" si="572">ROUND((((1+D2396)^(1/252)-1)),8)</f>
        <v>5.2530999999999997E-4</v>
      </c>
      <c r="F2396" s="62">
        <f t="shared" si="569"/>
        <v>1.3</v>
      </c>
      <c r="G2396" s="63">
        <f t="shared" ref="G2396:G2457" ca="1" si="573">TRUNC((1+(E2396*F2396)),15)</f>
        <v>1.000682903</v>
      </c>
      <c r="H2396" s="60">
        <f ca="1">TRUNC(PRODUCT(G$10:G2395),15)</f>
        <v>1.9672105385805501</v>
      </c>
      <c r="I2396" s="60">
        <f t="shared" ref="I2396:I2457" si="574">IF(OR(L2395&gt;0,L2395="E"),H2395,I2395)</f>
        <v>1</v>
      </c>
      <c r="J2396" s="60">
        <f t="shared" ref="J2396:J2457" ca="1" si="575">ROUND(TRUNC(H2396/I2396,15),8)</f>
        <v>1.96721054</v>
      </c>
      <c r="K2396" s="60">
        <f t="shared" ref="K2396:K2457" ca="1" si="576">TRUNC((C2396*(J2396-1)),8)</f>
        <v>0.96721053999999995</v>
      </c>
      <c r="L2396" s="64">
        <f>IF(VLOOKUP(A2396,$U$12:$AD$125,8)=VLOOKUP(A2395,$U$12:$AD$125,8),0,VLOOKUP(A2396,U$12:$AD$125,8))</f>
        <v>0</v>
      </c>
      <c r="M2396" s="65">
        <f>IF(L2396&gt;0,VLOOKUP(L2396,T$12:$AC$125,7),0)</f>
        <v>0</v>
      </c>
      <c r="N2396" s="60">
        <f t="shared" ref="N2396:N2457" si="577">IF(M2396&gt;0,(C$10*M2396),0)</f>
        <v>0</v>
      </c>
      <c r="O2396" s="60">
        <f t="shared" ref="O2396:O2457" ca="1" si="578">(K2396+N2396)</f>
        <v>0.96721053999999995</v>
      </c>
      <c r="P2396" s="66" t="str">
        <f t="shared" ref="P2396:P2457" si="579">IF(L2395&gt;0,VLOOKUP(A2395,$U$12:$AD$125,9),P2395)</f>
        <v>A+J=</v>
      </c>
      <c r="Q2396" s="67">
        <f t="shared" ref="Q2396:Q2457" si="580">IF(L2395&gt;0,VLOOKUP(A2395,$U$12:$AD$125,10),Q2395)</f>
        <v>45882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</row>
    <row r="2397" spans="1:147" x14ac:dyDescent="0.2">
      <c r="A2397" s="59">
        <f t="shared" si="568"/>
        <v>45763</v>
      </c>
      <c r="B2397" s="70">
        <f t="shared" ca="1" si="570"/>
        <v>1.96855395</v>
      </c>
      <c r="C2397" s="60">
        <f t="shared" si="571"/>
        <v>1</v>
      </c>
      <c r="D2397" s="61">
        <f ca="1">IF(A2397&lt;$B$1,VLOOKUP(A2397,[1]DI!$A$4:$B$15000,2,FALSE),0)</f>
        <v>0.14149999999999999</v>
      </c>
      <c r="E2397" s="60">
        <f t="shared" ca="1" si="572"/>
        <v>5.2530999999999997E-4</v>
      </c>
      <c r="F2397" s="62">
        <f t="shared" si="569"/>
        <v>1.3</v>
      </c>
      <c r="G2397" s="63">
        <f t="shared" ca="1" si="573"/>
        <v>1.000682903</v>
      </c>
      <c r="H2397" s="60">
        <f ca="1">TRUNC(PRODUCT(G$10:G2396),15)</f>
        <v>1.9685539525589699</v>
      </c>
      <c r="I2397" s="60">
        <f t="shared" si="574"/>
        <v>1</v>
      </c>
      <c r="J2397" s="60">
        <f t="shared" ca="1" si="575"/>
        <v>1.96855395</v>
      </c>
      <c r="K2397" s="60">
        <f t="shared" ca="1" si="576"/>
        <v>0.96855395</v>
      </c>
      <c r="L2397" s="64">
        <f>IF(VLOOKUP(A2397,$U$12:$AD$125,8)=VLOOKUP(A2396,$U$12:$AD$125,8),0,VLOOKUP(A2397,U$12:$AD$125,8))</f>
        <v>0</v>
      </c>
      <c r="M2397" s="65">
        <f>IF(L2397&gt;0,VLOOKUP(L2397,T$12:$AC$125,7),0)</f>
        <v>0</v>
      </c>
      <c r="N2397" s="60">
        <f t="shared" si="577"/>
        <v>0</v>
      </c>
      <c r="O2397" s="60">
        <f t="shared" ca="1" si="578"/>
        <v>0.96855395</v>
      </c>
      <c r="P2397" s="66" t="str">
        <f t="shared" si="579"/>
        <v>A+J=</v>
      </c>
      <c r="Q2397" s="67">
        <f t="shared" si="580"/>
        <v>45882</v>
      </c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</row>
    <row r="2398" spans="1:147" x14ac:dyDescent="0.2">
      <c r="A2398" s="59">
        <f t="shared" si="568"/>
        <v>45764</v>
      </c>
      <c r="B2398" s="70">
        <f t="shared" ca="1" si="570"/>
        <v>1.96989828</v>
      </c>
      <c r="C2398" s="60">
        <f t="shared" si="571"/>
        <v>1</v>
      </c>
      <c r="D2398" s="61">
        <f ca="1">IF(A2398&lt;$B$1,VLOOKUP(A2398,[1]DI!$A$4:$B$15000,2,FALSE),0)</f>
        <v>0.14149999999999999</v>
      </c>
      <c r="E2398" s="60">
        <f t="shared" ca="1" si="572"/>
        <v>5.2530999999999997E-4</v>
      </c>
      <c r="F2398" s="62">
        <f t="shared" si="569"/>
        <v>1.3</v>
      </c>
      <c r="G2398" s="63">
        <f t="shared" ca="1" si="573"/>
        <v>1.000682903</v>
      </c>
      <c r="H2398" s="60">
        <f ca="1">TRUNC(PRODUCT(G$10:G2397),15)</f>
        <v>1.9698982839588399</v>
      </c>
      <c r="I2398" s="60">
        <f t="shared" si="574"/>
        <v>1</v>
      </c>
      <c r="J2398" s="60">
        <f t="shared" ca="1" si="575"/>
        <v>1.96989828</v>
      </c>
      <c r="K2398" s="60">
        <f t="shared" ca="1" si="576"/>
        <v>0.96989828</v>
      </c>
      <c r="L2398" s="64">
        <f>IF(VLOOKUP(A2398,$U$12:$AD$125,8)=VLOOKUP(A2397,$U$12:$AD$125,8),0,VLOOKUP(A2398,U$12:$AD$125,8))</f>
        <v>0</v>
      </c>
      <c r="M2398" s="65">
        <f>IF(L2398&gt;0,VLOOKUP(L2398,T$12:$AC$125,7),0)</f>
        <v>0</v>
      </c>
      <c r="N2398" s="60">
        <f t="shared" si="577"/>
        <v>0</v>
      </c>
      <c r="O2398" s="60">
        <f t="shared" ca="1" si="578"/>
        <v>0.96989828</v>
      </c>
      <c r="P2398" s="66" t="str">
        <f t="shared" si="579"/>
        <v>A+J=</v>
      </c>
      <c r="Q2398" s="67">
        <f t="shared" si="580"/>
        <v>45882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</row>
    <row r="2399" spans="1:147" x14ac:dyDescent="0.2">
      <c r="A2399" s="59">
        <f t="shared" si="568"/>
        <v>45765</v>
      </c>
      <c r="B2399" s="70">
        <f t="shared" ca="1" si="570"/>
        <v>1.97124353</v>
      </c>
      <c r="C2399" s="60">
        <f t="shared" si="571"/>
        <v>1</v>
      </c>
      <c r="D2399" s="61">
        <f ca="1">IF(A2399&lt;$B$1,VLOOKUP(A2399,[1]DI!$A$4:$B$15000,2,FALSE),0)</f>
        <v>0</v>
      </c>
      <c r="E2399" s="60">
        <f t="shared" ca="1" si="572"/>
        <v>0</v>
      </c>
      <c r="F2399" s="62">
        <f t="shared" si="569"/>
        <v>1.3</v>
      </c>
      <c r="G2399" s="63">
        <f t="shared" ca="1" si="573"/>
        <v>1</v>
      </c>
      <c r="H2399" s="60">
        <f ca="1">TRUNC(PRODUCT(G$10:G2398),15)</f>
        <v>1.97124353340665</v>
      </c>
      <c r="I2399" s="60">
        <f t="shared" si="574"/>
        <v>1</v>
      </c>
      <c r="J2399" s="60">
        <f t="shared" ca="1" si="575"/>
        <v>1.97124353</v>
      </c>
      <c r="K2399" s="60">
        <f t="shared" ca="1" si="576"/>
        <v>0.97124352999999997</v>
      </c>
      <c r="L2399" s="64">
        <f>IF(VLOOKUP(A2399,$U$12:$AD$125,8)=VLOOKUP(A2398,$U$12:$AD$125,8),0,VLOOKUP(A2399,U$12:$AD$125,8))</f>
        <v>0</v>
      </c>
      <c r="M2399" s="65">
        <f>IF(L2399&gt;0,VLOOKUP(L2399,T$12:$AC$125,7),0)</f>
        <v>0</v>
      </c>
      <c r="N2399" s="60">
        <f t="shared" si="577"/>
        <v>0</v>
      </c>
      <c r="O2399" s="60">
        <f t="shared" ca="1" si="578"/>
        <v>0.97124352999999997</v>
      </c>
      <c r="P2399" s="66" t="str">
        <f t="shared" si="579"/>
        <v>A+J=</v>
      </c>
      <c r="Q2399" s="67">
        <f t="shared" si="580"/>
        <v>45882</v>
      </c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</row>
    <row r="2400" spans="1:147" x14ac:dyDescent="0.2">
      <c r="A2400" s="59">
        <f t="shared" si="568"/>
        <v>45766</v>
      </c>
      <c r="B2400" s="70">
        <f t="shared" ca="1" si="570"/>
        <v>1.97124353</v>
      </c>
      <c r="C2400" s="60">
        <f t="shared" si="571"/>
        <v>1</v>
      </c>
      <c r="D2400" s="61">
        <f ca="1">IF(A2400&lt;$B$1,VLOOKUP(A2400,[1]DI!$A$4:$B$15000,2,FALSE),0)</f>
        <v>0</v>
      </c>
      <c r="E2400" s="60">
        <f t="shared" ca="1" si="572"/>
        <v>0</v>
      </c>
      <c r="F2400" s="62">
        <f t="shared" si="569"/>
        <v>1.3</v>
      </c>
      <c r="G2400" s="63">
        <f t="shared" ca="1" si="573"/>
        <v>1</v>
      </c>
      <c r="H2400" s="60">
        <f ca="1">TRUNC(PRODUCT(G$10:G2399),15)</f>
        <v>1.97124353340665</v>
      </c>
      <c r="I2400" s="60">
        <f t="shared" si="574"/>
        <v>1</v>
      </c>
      <c r="J2400" s="60">
        <f t="shared" ca="1" si="575"/>
        <v>1.97124353</v>
      </c>
      <c r="K2400" s="60">
        <f t="shared" ca="1" si="576"/>
        <v>0.97124352999999997</v>
      </c>
      <c r="L2400" s="64">
        <f>IF(VLOOKUP(A2400,$U$12:$AD$125,8)=VLOOKUP(A2399,$U$12:$AD$125,8),0,VLOOKUP(A2400,U$12:$AD$125,8))</f>
        <v>0</v>
      </c>
      <c r="M2400" s="65">
        <f>IF(L2400&gt;0,VLOOKUP(L2400,T$12:$AC$125,7),0)</f>
        <v>0</v>
      </c>
      <c r="N2400" s="60">
        <f t="shared" si="577"/>
        <v>0</v>
      </c>
      <c r="O2400" s="60">
        <f t="shared" ca="1" si="578"/>
        <v>0.97124352999999997</v>
      </c>
      <c r="P2400" s="66" t="str">
        <f t="shared" si="579"/>
        <v>A+J=</v>
      </c>
      <c r="Q2400" s="67">
        <f t="shared" si="580"/>
        <v>45882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</row>
    <row r="2401" spans="1:147" x14ac:dyDescent="0.2">
      <c r="A2401" s="59">
        <f t="shared" si="568"/>
        <v>45767</v>
      </c>
      <c r="B2401" s="70">
        <f t="shared" ca="1" si="570"/>
        <v>1.97124353</v>
      </c>
      <c r="C2401" s="60">
        <f t="shared" si="571"/>
        <v>1</v>
      </c>
      <c r="D2401" s="61">
        <f ca="1">IF(A2401&lt;$B$1,VLOOKUP(A2401,[1]DI!$A$4:$B$15000,2,FALSE),0)</f>
        <v>0</v>
      </c>
      <c r="E2401" s="60">
        <f t="shared" ca="1" si="572"/>
        <v>0</v>
      </c>
      <c r="F2401" s="62">
        <f t="shared" si="569"/>
        <v>1.3</v>
      </c>
      <c r="G2401" s="63">
        <f t="shared" ca="1" si="573"/>
        <v>1</v>
      </c>
      <c r="H2401" s="60">
        <f ca="1">TRUNC(PRODUCT(G$10:G2400),15)</f>
        <v>1.97124353340665</v>
      </c>
      <c r="I2401" s="60">
        <f t="shared" si="574"/>
        <v>1</v>
      </c>
      <c r="J2401" s="60">
        <f t="shared" ca="1" si="575"/>
        <v>1.97124353</v>
      </c>
      <c r="K2401" s="60">
        <f t="shared" ca="1" si="576"/>
        <v>0.97124352999999997</v>
      </c>
      <c r="L2401" s="64">
        <f>IF(VLOOKUP(A2401,$U$12:$AD$125,8)=VLOOKUP(A2400,$U$12:$AD$125,8),0,VLOOKUP(A2401,U$12:$AD$125,8))</f>
        <v>0</v>
      </c>
      <c r="M2401" s="65">
        <f>IF(L2401&gt;0,VLOOKUP(L2401,T$12:$AC$125,7),0)</f>
        <v>0</v>
      </c>
      <c r="N2401" s="60">
        <f t="shared" si="577"/>
        <v>0</v>
      </c>
      <c r="O2401" s="60">
        <f t="shared" ca="1" si="578"/>
        <v>0.97124352999999997</v>
      </c>
      <c r="P2401" s="66" t="str">
        <f t="shared" si="579"/>
        <v>A+J=</v>
      </c>
      <c r="Q2401" s="67">
        <f t="shared" si="580"/>
        <v>45882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</row>
    <row r="2402" spans="1:147" x14ac:dyDescent="0.2">
      <c r="A2402" s="59">
        <f t="shared" si="568"/>
        <v>45768</v>
      </c>
      <c r="B2402" s="70">
        <f t="shared" ca="1" si="570"/>
        <v>1.97124353</v>
      </c>
      <c r="C2402" s="60">
        <f t="shared" si="571"/>
        <v>1</v>
      </c>
      <c r="D2402" s="61">
        <f ca="1">IF(A2402&lt;$B$1,VLOOKUP(A2402,[1]DI!$A$4:$B$15000,2,FALSE),0)</f>
        <v>0</v>
      </c>
      <c r="E2402" s="60">
        <f t="shared" ca="1" si="572"/>
        <v>0</v>
      </c>
      <c r="F2402" s="62">
        <f t="shared" si="569"/>
        <v>1.3</v>
      </c>
      <c r="G2402" s="63">
        <f t="shared" ca="1" si="573"/>
        <v>1</v>
      </c>
      <c r="H2402" s="60">
        <f ca="1">TRUNC(PRODUCT(G$10:G2401),15)</f>
        <v>1.97124353340665</v>
      </c>
      <c r="I2402" s="60">
        <f t="shared" si="574"/>
        <v>1</v>
      </c>
      <c r="J2402" s="60">
        <f t="shared" ca="1" si="575"/>
        <v>1.97124353</v>
      </c>
      <c r="K2402" s="60">
        <f t="shared" ca="1" si="576"/>
        <v>0.97124352999999997</v>
      </c>
      <c r="L2402" s="64">
        <f>IF(VLOOKUP(A2402,$U$12:$AD$125,8)=VLOOKUP(A2401,$U$12:$AD$125,8),0,VLOOKUP(A2402,U$12:$AD$125,8))</f>
        <v>0</v>
      </c>
      <c r="M2402" s="65">
        <f>IF(L2402&gt;0,VLOOKUP(L2402,T$12:$AC$125,7),0)</f>
        <v>0</v>
      </c>
      <c r="N2402" s="60">
        <f t="shared" si="577"/>
        <v>0</v>
      </c>
      <c r="O2402" s="60">
        <f t="shared" ca="1" si="578"/>
        <v>0.97124352999999997</v>
      </c>
      <c r="P2402" s="66" t="str">
        <f t="shared" si="579"/>
        <v>A+J=</v>
      </c>
      <c r="Q2402" s="67">
        <f t="shared" si="580"/>
        <v>45882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</row>
    <row r="2403" spans="1:147" x14ac:dyDescent="0.2">
      <c r="A2403" s="59">
        <f t="shared" si="568"/>
        <v>45769</v>
      </c>
      <c r="B2403" s="70">
        <f t="shared" ca="1" si="570"/>
        <v>1.97124353</v>
      </c>
      <c r="C2403" s="60">
        <f t="shared" si="571"/>
        <v>1</v>
      </c>
      <c r="D2403" s="61">
        <f ca="1">IF(A2403&lt;$B$1,VLOOKUP(A2403,[1]DI!$A$4:$B$15000,2,FALSE),0)</f>
        <v>0.14149999999999999</v>
      </c>
      <c r="E2403" s="60">
        <f t="shared" ca="1" si="572"/>
        <v>5.2530999999999997E-4</v>
      </c>
      <c r="F2403" s="62">
        <f t="shared" si="569"/>
        <v>1.3</v>
      </c>
      <c r="G2403" s="63">
        <f t="shared" ca="1" si="573"/>
        <v>1.000682903</v>
      </c>
      <c r="H2403" s="60">
        <f ca="1">TRUNC(PRODUCT(G$10:G2402),15)</f>
        <v>1.97124353340665</v>
      </c>
      <c r="I2403" s="60">
        <f t="shared" si="574"/>
        <v>1</v>
      </c>
      <c r="J2403" s="60">
        <f t="shared" ca="1" si="575"/>
        <v>1.97124353</v>
      </c>
      <c r="K2403" s="60">
        <f t="shared" ca="1" si="576"/>
        <v>0.97124352999999997</v>
      </c>
      <c r="L2403" s="64">
        <f>IF(VLOOKUP(A2403,$U$12:$AD$125,8)=VLOOKUP(A2402,$U$12:$AD$125,8),0,VLOOKUP(A2403,U$12:$AD$125,8))</f>
        <v>0</v>
      </c>
      <c r="M2403" s="65">
        <f>IF(L2403&gt;0,VLOOKUP(L2403,T$12:$AC$125,7),0)</f>
        <v>0</v>
      </c>
      <c r="N2403" s="60">
        <f t="shared" si="577"/>
        <v>0</v>
      </c>
      <c r="O2403" s="60">
        <f t="shared" ca="1" si="578"/>
        <v>0.97124352999999997</v>
      </c>
      <c r="P2403" s="66" t="str">
        <f t="shared" si="579"/>
        <v>A+J=</v>
      </c>
      <c r="Q2403" s="67">
        <f t="shared" si="580"/>
        <v>45882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</row>
    <row r="2404" spans="1:147" x14ac:dyDescent="0.2">
      <c r="A2404" s="59">
        <f t="shared" si="568"/>
        <v>45770</v>
      </c>
      <c r="B2404" s="70">
        <f t="shared" ca="1" si="570"/>
        <v>1.9725896999999999</v>
      </c>
      <c r="C2404" s="60">
        <f t="shared" si="571"/>
        <v>1</v>
      </c>
      <c r="D2404" s="61">
        <f ca="1">IF(A2404&lt;$B$1,VLOOKUP(A2404,[1]DI!$A$4:$B$15000,2,FALSE),0)</f>
        <v>0.14149999999999999</v>
      </c>
      <c r="E2404" s="60">
        <f t="shared" ca="1" si="572"/>
        <v>5.2530999999999997E-4</v>
      </c>
      <c r="F2404" s="62">
        <f t="shared" si="569"/>
        <v>1.3</v>
      </c>
      <c r="G2404" s="63">
        <f t="shared" ca="1" si="573"/>
        <v>1.000682903</v>
      </c>
      <c r="H2404" s="60">
        <f ca="1">TRUNC(PRODUCT(G$10:G2403),15)</f>
        <v>1.9725897015293401</v>
      </c>
      <c r="I2404" s="60">
        <f t="shared" si="574"/>
        <v>1</v>
      </c>
      <c r="J2404" s="60">
        <f t="shared" ca="1" si="575"/>
        <v>1.9725896999999999</v>
      </c>
      <c r="K2404" s="60">
        <f t="shared" ca="1" si="576"/>
        <v>0.9725897</v>
      </c>
      <c r="L2404" s="64">
        <f>IF(VLOOKUP(A2404,$U$12:$AD$125,8)=VLOOKUP(A2403,$U$12:$AD$125,8),0,VLOOKUP(A2404,U$12:$AD$125,8))</f>
        <v>0</v>
      </c>
      <c r="M2404" s="65">
        <f>IF(L2404&gt;0,VLOOKUP(L2404,T$12:$AC$125,7),0)</f>
        <v>0</v>
      </c>
      <c r="N2404" s="60">
        <f t="shared" si="577"/>
        <v>0</v>
      </c>
      <c r="O2404" s="60">
        <f t="shared" ca="1" si="578"/>
        <v>0.9725897</v>
      </c>
      <c r="P2404" s="66" t="str">
        <f t="shared" si="579"/>
        <v>A+J=</v>
      </c>
      <c r="Q2404" s="67">
        <f t="shared" si="580"/>
        <v>45882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</row>
    <row r="2405" spans="1:147" x14ac:dyDescent="0.2">
      <c r="A2405" s="59">
        <f t="shared" si="568"/>
        <v>45771</v>
      </c>
      <c r="B2405" s="70">
        <f t="shared" ca="1" si="570"/>
        <v>1.97393679</v>
      </c>
      <c r="C2405" s="60">
        <f t="shared" si="571"/>
        <v>1</v>
      </c>
      <c r="D2405" s="61">
        <f ca="1">IF(A2405&lt;$B$1,VLOOKUP(A2405,[1]DI!$A$4:$B$15000,2,FALSE),0)</f>
        <v>0.14149999999999999</v>
      </c>
      <c r="E2405" s="60">
        <f t="shared" ca="1" si="572"/>
        <v>5.2530999999999997E-4</v>
      </c>
      <c r="F2405" s="62">
        <f t="shared" si="569"/>
        <v>1.3</v>
      </c>
      <c r="G2405" s="63">
        <f t="shared" ca="1" si="573"/>
        <v>1.000682903</v>
      </c>
      <c r="H2405" s="60">
        <f ca="1">TRUNC(PRODUCT(G$10:G2404),15)</f>
        <v>1.97393678895429</v>
      </c>
      <c r="I2405" s="60">
        <f t="shared" si="574"/>
        <v>1</v>
      </c>
      <c r="J2405" s="60">
        <f t="shared" ca="1" si="575"/>
        <v>1.97393679</v>
      </c>
      <c r="K2405" s="60">
        <f t="shared" ca="1" si="576"/>
        <v>0.97393679</v>
      </c>
      <c r="L2405" s="64">
        <f>IF(VLOOKUP(A2405,$U$12:$AD$125,8)=VLOOKUP(A2404,$U$12:$AD$125,8),0,VLOOKUP(A2405,U$12:$AD$125,8))</f>
        <v>0</v>
      </c>
      <c r="M2405" s="65">
        <f>IF(L2405&gt;0,VLOOKUP(L2405,T$12:$AC$125,7),0)</f>
        <v>0</v>
      </c>
      <c r="N2405" s="60">
        <f t="shared" si="577"/>
        <v>0</v>
      </c>
      <c r="O2405" s="60">
        <f t="shared" ca="1" si="578"/>
        <v>0.97393679</v>
      </c>
      <c r="P2405" s="66" t="str">
        <f t="shared" si="579"/>
        <v>A+J=</v>
      </c>
      <c r="Q2405" s="67">
        <f t="shared" si="580"/>
        <v>45882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</row>
    <row r="2406" spans="1:147" x14ac:dyDescent="0.2">
      <c r="A2406" s="59">
        <f t="shared" si="568"/>
        <v>45772</v>
      </c>
      <c r="B2406" s="70">
        <f t="shared" ca="1" si="570"/>
        <v>1.9752847999999998</v>
      </c>
      <c r="C2406" s="60">
        <f t="shared" si="571"/>
        <v>1</v>
      </c>
      <c r="D2406" s="61">
        <f ca="1">IF(A2406&lt;$B$1,VLOOKUP(A2406,[1]DI!$A$4:$B$15000,2,FALSE),0)</f>
        <v>0.14149999999999999</v>
      </c>
      <c r="E2406" s="60">
        <f t="shared" ca="1" si="572"/>
        <v>5.2530999999999997E-4</v>
      </c>
      <c r="F2406" s="62">
        <f t="shared" si="569"/>
        <v>1.3</v>
      </c>
      <c r="G2406" s="63">
        <f t="shared" ca="1" si="573"/>
        <v>1.000682903</v>
      </c>
      <c r="H2406" s="60">
        <f ca="1">TRUNC(PRODUCT(G$10:G2405),15)</f>
        <v>1.9752847963092699</v>
      </c>
      <c r="I2406" s="60">
        <f t="shared" si="574"/>
        <v>1</v>
      </c>
      <c r="J2406" s="60">
        <f t="shared" ca="1" si="575"/>
        <v>1.9752848000000001</v>
      </c>
      <c r="K2406" s="60">
        <f t="shared" ca="1" si="576"/>
        <v>0.97528479999999995</v>
      </c>
      <c r="L2406" s="64">
        <f>IF(VLOOKUP(A2406,$U$12:$AD$125,8)=VLOOKUP(A2405,$U$12:$AD$125,8),0,VLOOKUP(A2406,U$12:$AD$125,8))</f>
        <v>0</v>
      </c>
      <c r="M2406" s="65">
        <f>IF(L2406&gt;0,VLOOKUP(L2406,T$12:$AC$125,7),0)</f>
        <v>0</v>
      </c>
      <c r="N2406" s="60">
        <f t="shared" si="577"/>
        <v>0</v>
      </c>
      <c r="O2406" s="60">
        <f t="shared" ca="1" si="578"/>
        <v>0.97528479999999995</v>
      </c>
      <c r="P2406" s="66" t="str">
        <f t="shared" si="579"/>
        <v>A+J=</v>
      </c>
      <c r="Q2406" s="67">
        <f t="shared" si="580"/>
        <v>45882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</row>
    <row r="2407" spans="1:147" x14ac:dyDescent="0.2">
      <c r="A2407" s="59">
        <f t="shared" si="568"/>
        <v>45773</v>
      </c>
      <c r="B2407" s="70">
        <f t="shared" ca="1" si="570"/>
        <v>1.9766337200000001</v>
      </c>
      <c r="C2407" s="60">
        <f t="shared" si="571"/>
        <v>1</v>
      </c>
      <c r="D2407" s="61">
        <f ca="1">IF(A2407&lt;$B$1,VLOOKUP(A2407,[1]DI!$A$4:$B$15000,2,FALSE),0)</f>
        <v>0</v>
      </c>
      <c r="E2407" s="60">
        <f t="shared" ca="1" si="572"/>
        <v>0</v>
      </c>
      <c r="F2407" s="62">
        <f t="shared" si="569"/>
        <v>1.3</v>
      </c>
      <c r="G2407" s="63">
        <f t="shared" ca="1" si="573"/>
        <v>1</v>
      </c>
      <c r="H2407" s="60">
        <f ca="1">TRUNC(PRODUCT(G$10:G2406),15)</f>
        <v>1.97663372422253</v>
      </c>
      <c r="I2407" s="60">
        <f t="shared" si="574"/>
        <v>1</v>
      </c>
      <c r="J2407" s="60">
        <f t="shared" ca="1" si="575"/>
        <v>1.9766337199999999</v>
      </c>
      <c r="K2407" s="60">
        <f t="shared" ca="1" si="576"/>
        <v>0.97663372000000004</v>
      </c>
      <c r="L2407" s="64">
        <f>IF(VLOOKUP(A2407,$U$12:$AD$125,8)=VLOOKUP(A2406,$U$12:$AD$125,8),0,VLOOKUP(A2407,U$12:$AD$125,8))</f>
        <v>0</v>
      </c>
      <c r="M2407" s="65">
        <f>IF(L2407&gt;0,VLOOKUP(L2407,T$12:$AC$125,7),0)</f>
        <v>0</v>
      </c>
      <c r="N2407" s="60">
        <f t="shared" si="577"/>
        <v>0</v>
      </c>
      <c r="O2407" s="60">
        <f t="shared" ca="1" si="578"/>
        <v>0.97663372000000004</v>
      </c>
      <c r="P2407" s="66" t="str">
        <f t="shared" si="579"/>
        <v>A+J=</v>
      </c>
      <c r="Q2407" s="67">
        <f t="shared" si="580"/>
        <v>45882</v>
      </c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</row>
    <row r="2408" spans="1:147" x14ac:dyDescent="0.2">
      <c r="A2408" s="59">
        <f t="shared" si="568"/>
        <v>45774</v>
      </c>
      <c r="B2408" s="70">
        <f t="shared" ca="1" si="570"/>
        <v>1.9766337200000001</v>
      </c>
      <c r="C2408" s="60">
        <f t="shared" si="571"/>
        <v>1</v>
      </c>
      <c r="D2408" s="61">
        <f ca="1">IF(A2408&lt;$B$1,VLOOKUP(A2408,[1]DI!$A$4:$B$15000,2,FALSE),0)</f>
        <v>0</v>
      </c>
      <c r="E2408" s="60">
        <f t="shared" ca="1" si="572"/>
        <v>0</v>
      </c>
      <c r="F2408" s="62">
        <f t="shared" si="569"/>
        <v>1.3</v>
      </c>
      <c r="G2408" s="63">
        <f t="shared" ca="1" si="573"/>
        <v>1</v>
      </c>
      <c r="H2408" s="60">
        <f ca="1">TRUNC(PRODUCT(G$10:G2407),15)</f>
        <v>1.97663372422253</v>
      </c>
      <c r="I2408" s="60">
        <f t="shared" si="574"/>
        <v>1</v>
      </c>
      <c r="J2408" s="60">
        <f t="shared" ca="1" si="575"/>
        <v>1.9766337199999999</v>
      </c>
      <c r="K2408" s="60">
        <f t="shared" ca="1" si="576"/>
        <v>0.97663372000000004</v>
      </c>
      <c r="L2408" s="64">
        <f>IF(VLOOKUP(A2408,$U$12:$AD$125,8)=VLOOKUP(A2407,$U$12:$AD$125,8),0,VLOOKUP(A2408,U$12:$AD$125,8))</f>
        <v>0</v>
      </c>
      <c r="M2408" s="65">
        <f>IF(L2408&gt;0,VLOOKUP(L2408,T$12:$AC$125,7),0)</f>
        <v>0</v>
      </c>
      <c r="N2408" s="60">
        <f t="shared" si="577"/>
        <v>0</v>
      </c>
      <c r="O2408" s="60">
        <f t="shared" ca="1" si="578"/>
        <v>0.97663372000000004</v>
      </c>
      <c r="P2408" s="66" t="str">
        <f t="shared" si="579"/>
        <v>A+J=</v>
      </c>
      <c r="Q2408" s="67">
        <f t="shared" si="580"/>
        <v>45882</v>
      </c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</row>
    <row r="2409" spans="1:147" x14ac:dyDescent="0.2">
      <c r="A2409" s="59">
        <f t="shared" si="568"/>
        <v>45775</v>
      </c>
      <c r="B2409" s="70">
        <f t="shared" ca="1" si="570"/>
        <v>1.9766337200000001</v>
      </c>
      <c r="C2409" s="60">
        <f t="shared" si="571"/>
        <v>1</v>
      </c>
      <c r="D2409" s="61">
        <f ca="1">IF(A2409&lt;$B$1,VLOOKUP(A2409,[1]DI!$A$4:$B$15000,2,FALSE),0)</f>
        <v>0.14149999999999999</v>
      </c>
      <c r="E2409" s="60">
        <f t="shared" ca="1" si="572"/>
        <v>5.2530999999999997E-4</v>
      </c>
      <c r="F2409" s="62">
        <f t="shared" si="569"/>
        <v>1.3</v>
      </c>
      <c r="G2409" s="63">
        <f t="shared" ca="1" si="573"/>
        <v>1.000682903</v>
      </c>
      <c r="H2409" s="60">
        <f ca="1">TRUNC(PRODUCT(G$10:G2408),15)</f>
        <v>1.97663372422253</v>
      </c>
      <c r="I2409" s="60">
        <f t="shared" si="574"/>
        <v>1</v>
      </c>
      <c r="J2409" s="60">
        <f t="shared" ca="1" si="575"/>
        <v>1.9766337199999999</v>
      </c>
      <c r="K2409" s="60">
        <f t="shared" ca="1" si="576"/>
        <v>0.97663372000000004</v>
      </c>
      <c r="L2409" s="64">
        <f>IF(VLOOKUP(A2409,$U$12:$AD$125,8)=VLOOKUP(A2408,$U$12:$AD$125,8),0,VLOOKUP(A2409,U$12:$AD$125,8))</f>
        <v>0</v>
      </c>
      <c r="M2409" s="65">
        <f>IF(L2409&gt;0,VLOOKUP(L2409,T$12:$AC$125,7),0)</f>
        <v>0</v>
      </c>
      <c r="N2409" s="60">
        <f t="shared" si="577"/>
        <v>0</v>
      </c>
      <c r="O2409" s="60">
        <f t="shared" ca="1" si="578"/>
        <v>0.97663372000000004</v>
      </c>
      <c r="P2409" s="66" t="str">
        <f t="shared" si="579"/>
        <v>A+J=</v>
      </c>
      <c r="Q2409" s="67">
        <f t="shared" si="580"/>
        <v>45882</v>
      </c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</row>
    <row r="2410" spans="1:147" x14ac:dyDescent="0.2">
      <c r="A2410" s="59">
        <f t="shared" si="568"/>
        <v>45776</v>
      </c>
      <c r="B2410" s="70">
        <f t="shared" ca="1" si="570"/>
        <v>1.9779835700000001</v>
      </c>
      <c r="C2410" s="60">
        <f t="shared" si="571"/>
        <v>1</v>
      </c>
      <c r="D2410" s="61">
        <f ca="1">IF(A2410&lt;$B$1,VLOOKUP(A2410,[1]DI!$A$4:$B$15000,2,FALSE),0)</f>
        <v>0.14149999999999999</v>
      </c>
      <c r="E2410" s="60">
        <f t="shared" ca="1" si="572"/>
        <v>5.2530999999999997E-4</v>
      </c>
      <c r="F2410" s="62">
        <f t="shared" si="569"/>
        <v>1.3</v>
      </c>
      <c r="G2410" s="63">
        <f t="shared" ca="1" si="573"/>
        <v>1.000682903</v>
      </c>
      <c r="H2410" s="60">
        <f ca="1">TRUNC(PRODUCT(G$10:G2409),15)</f>
        <v>1.9779835733227</v>
      </c>
      <c r="I2410" s="60">
        <f t="shared" si="574"/>
        <v>1</v>
      </c>
      <c r="J2410" s="60">
        <f t="shared" ca="1" si="575"/>
        <v>1.9779835699999999</v>
      </c>
      <c r="K2410" s="60">
        <f t="shared" ca="1" si="576"/>
        <v>0.97798357000000002</v>
      </c>
      <c r="L2410" s="64">
        <f>IF(VLOOKUP(A2410,$U$12:$AD$125,8)=VLOOKUP(A2409,$U$12:$AD$125,8),0,VLOOKUP(A2410,U$12:$AD$125,8))</f>
        <v>0</v>
      </c>
      <c r="M2410" s="65">
        <f>IF(L2410&gt;0,VLOOKUP(L2410,T$12:$AC$125,7),0)</f>
        <v>0</v>
      </c>
      <c r="N2410" s="60">
        <f t="shared" si="577"/>
        <v>0</v>
      </c>
      <c r="O2410" s="60">
        <f t="shared" ca="1" si="578"/>
        <v>0.97798357000000002</v>
      </c>
      <c r="P2410" s="66" t="str">
        <f t="shared" si="579"/>
        <v>A+J=</v>
      </c>
      <c r="Q2410" s="67">
        <f t="shared" si="580"/>
        <v>45882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</row>
    <row r="2411" spans="1:147" x14ac:dyDescent="0.2">
      <c r="A2411" s="59">
        <f t="shared" si="568"/>
        <v>45777</v>
      </c>
      <c r="B2411" s="70">
        <f t="shared" ca="1" si="570"/>
        <v>1.9793343399999999</v>
      </c>
      <c r="C2411" s="60">
        <f t="shared" si="571"/>
        <v>1</v>
      </c>
      <c r="D2411" s="61">
        <f ca="1">IF(A2411&lt;$B$1,VLOOKUP(A2411,[1]DI!$A$4:$B$15000,2,FALSE),0)</f>
        <v>0.14149999999999999</v>
      </c>
      <c r="E2411" s="60">
        <f t="shared" ca="1" si="572"/>
        <v>5.2530999999999997E-4</v>
      </c>
      <c r="F2411" s="62">
        <f t="shared" si="569"/>
        <v>1.3</v>
      </c>
      <c r="G2411" s="63">
        <f t="shared" ca="1" si="573"/>
        <v>1.000682903</v>
      </c>
      <c r="H2411" s="60">
        <f ca="1">TRUNC(PRODUCT(G$10:G2410),15)</f>
        <v>1.97933434423887</v>
      </c>
      <c r="I2411" s="60">
        <f t="shared" si="574"/>
        <v>1</v>
      </c>
      <c r="J2411" s="60">
        <f t="shared" ca="1" si="575"/>
        <v>1.9793343400000001</v>
      </c>
      <c r="K2411" s="60">
        <f t="shared" ca="1" si="576"/>
        <v>0.97933433999999997</v>
      </c>
      <c r="L2411" s="64">
        <f>IF(VLOOKUP(A2411,$U$12:$AD$125,8)=VLOOKUP(A2410,$U$12:$AD$125,8),0,VLOOKUP(A2411,U$12:$AD$125,8))</f>
        <v>0</v>
      </c>
      <c r="M2411" s="65">
        <f>IF(L2411&gt;0,VLOOKUP(L2411,T$12:$AC$125,7),0)</f>
        <v>0</v>
      </c>
      <c r="N2411" s="60">
        <f t="shared" si="577"/>
        <v>0</v>
      </c>
      <c r="O2411" s="60">
        <f t="shared" ca="1" si="578"/>
        <v>0.97933433999999997</v>
      </c>
      <c r="P2411" s="66" t="str">
        <f t="shared" si="579"/>
        <v>A+J=</v>
      </c>
      <c r="Q2411" s="67">
        <f t="shared" si="580"/>
        <v>45882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</row>
    <row r="2412" spans="1:147" x14ac:dyDescent="0.2">
      <c r="A2412" s="59">
        <f t="shared" si="568"/>
        <v>45778</v>
      </c>
      <c r="B2412" s="70">
        <f t="shared" ca="1" si="570"/>
        <v>1.9806860400000001</v>
      </c>
      <c r="C2412" s="60">
        <f t="shared" si="571"/>
        <v>1</v>
      </c>
      <c r="D2412" s="61">
        <f ca="1">IF(A2412&lt;$B$1,VLOOKUP(A2412,[1]DI!$A$4:$B$15000,2,FALSE),0)</f>
        <v>0</v>
      </c>
      <c r="E2412" s="60">
        <f t="shared" ca="1" si="572"/>
        <v>0</v>
      </c>
      <c r="F2412" s="62">
        <f t="shared" si="569"/>
        <v>1.3</v>
      </c>
      <c r="G2412" s="63">
        <f t="shared" ca="1" si="573"/>
        <v>1</v>
      </c>
      <c r="H2412" s="60">
        <f ca="1">TRUNC(PRODUCT(G$10:G2411),15)</f>
        <v>1.9806860376005599</v>
      </c>
      <c r="I2412" s="60">
        <f t="shared" si="574"/>
        <v>1</v>
      </c>
      <c r="J2412" s="60">
        <f t="shared" ca="1" si="575"/>
        <v>1.9806860399999999</v>
      </c>
      <c r="K2412" s="60">
        <f t="shared" ca="1" si="576"/>
        <v>0.98068604000000004</v>
      </c>
      <c r="L2412" s="64">
        <f>IF(VLOOKUP(A2412,$U$12:$AD$125,8)=VLOOKUP(A2411,$U$12:$AD$125,8),0,VLOOKUP(A2412,U$12:$AD$125,8))</f>
        <v>0</v>
      </c>
      <c r="M2412" s="65">
        <f>IF(L2412&gt;0,VLOOKUP(L2412,T$12:$AC$125,7),0)</f>
        <v>0</v>
      </c>
      <c r="N2412" s="60">
        <f t="shared" si="577"/>
        <v>0</v>
      </c>
      <c r="O2412" s="60">
        <f t="shared" ca="1" si="578"/>
        <v>0.98068604000000004</v>
      </c>
      <c r="P2412" s="66" t="str">
        <f t="shared" si="579"/>
        <v>A+J=</v>
      </c>
      <c r="Q2412" s="67">
        <f t="shared" si="580"/>
        <v>45882</v>
      </c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</row>
    <row r="2413" spans="1:147" x14ac:dyDescent="0.2">
      <c r="A2413" s="59">
        <f t="shared" si="568"/>
        <v>45779</v>
      </c>
      <c r="B2413" s="70">
        <f t="shared" ca="1" si="570"/>
        <v>1.9806860400000001</v>
      </c>
      <c r="C2413" s="60">
        <f t="shared" si="571"/>
        <v>1</v>
      </c>
      <c r="D2413" s="61">
        <f ca="1">IF(A2413&lt;$B$1,VLOOKUP(A2413,[1]DI!$A$4:$B$15000,2,FALSE),0)</f>
        <v>0.14149999999999999</v>
      </c>
      <c r="E2413" s="60">
        <f t="shared" ca="1" si="572"/>
        <v>5.2530999999999997E-4</v>
      </c>
      <c r="F2413" s="62">
        <f t="shared" si="569"/>
        <v>1.3</v>
      </c>
      <c r="G2413" s="63">
        <f t="shared" ca="1" si="573"/>
        <v>1.000682903</v>
      </c>
      <c r="H2413" s="60">
        <f ca="1">TRUNC(PRODUCT(G$10:G2412),15)</f>
        <v>1.9806860376005599</v>
      </c>
      <c r="I2413" s="60">
        <f t="shared" si="574"/>
        <v>1</v>
      </c>
      <c r="J2413" s="60">
        <f t="shared" ca="1" si="575"/>
        <v>1.9806860399999999</v>
      </c>
      <c r="K2413" s="60">
        <f t="shared" ca="1" si="576"/>
        <v>0.98068604000000004</v>
      </c>
      <c r="L2413" s="64">
        <f>IF(VLOOKUP(A2413,$U$12:$AD$125,8)=VLOOKUP(A2412,$U$12:$AD$125,8),0,VLOOKUP(A2413,U$12:$AD$125,8))</f>
        <v>0</v>
      </c>
      <c r="M2413" s="65">
        <f>IF(L2413&gt;0,VLOOKUP(L2413,T$12:$AC$125,7),0)</f>
        <v>0</v>
      </c>
      <c r="N2413" s="60">
        <f t="shared" si="577"/>
        <v>0</v>
      </c>
      <c r="O2413" s="60">
        <f t="shared" ca="1" si="578"/>
        <v>0.98068604000000004</v>
      </c>
      <c r="P2413" s="66" t="str">
        <f t="shared" si="579"/>
        <v>A+J=</v>
      </c>
      <c r="Q2413" s="67">
        <f t="shared" si="580"/>
        <v>45882</v>
      </c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</row>
    <row r="2414" spans="1:147" x14ac:dyDescent="0.2">
      <c r="A2414" s="59">
        <f t="shared" si="568"/>
        <v>45780</v>
      </c>
      <c r="B2414" s="70">
        <f t="shared" ca="1" si="570"/>
        <v>1.98203865</v>
      </c>
      <c r="C2414" s="60">
        <f t="shared" si="571"/>
        <v>1</v>
      </c>
      <c r="D2414" s="61">
        <f ca="1">IF(A2414&lt;$B$1,VLOOKUP(A2414,[1]DI!$A$4:$B$15000,2,FALSE),0)</f>
        <v>0</v>
      </c>
      <c r="E2414" s="60">
        <f t="shared" ca="1" si="572"/>
        <v>0</v>
      </c>
      <c r="F2414" s="62">
        <f t="shared" si="569"/>
        <v>1.3</v>
      </c>
      <c r="G2414" s="63">
        <f t="shared" ca="1" si="573"/>
        <v>1</v>
      </c>
      <c r="H2414" s="60">
        <f ca="1">TRUNC(PRODUCT(G$10:G2413),15)</f>
        <v>1.98203865403769</v>
      </c>
      <c r="I2414" s="60">
        <f t="shared" si="574"/>
        <v>1</v>
      </c>
      <c r="J2414" s="60">
        <f t="shared" ca="1" si="575"/>
        <v>1.98203865</v>
      </c>
      <c r="K2414" s="60">
        <f t="shared" ca="1" si="576"/>
        <v>0.98203865000000001</v>
      </c>
      <c r="L2414" s="64">
        <f>IF(VLOOKUP(A2414,$U$12:$AD$125,8)=VLOOKUP(A2413,$U$12:$AD$125,8),0,VLOOKUP(A2414,U$12:$AD$125,8))</f>
        <v>0</v>
      </c>
      <c r="M2414" s="65">
        <f>IF(L2414&gt;0,VLOOKUP(L2414,T$12:$AC$125,7),0)</f>
        <v>0</v>
      </c>
      <c r="N2414" s="60">
        <f t="shared" si="577"/>
        <v>0</v>
      </c>
      <c r="O2414" s="60">
        <f t="shared" ca="1" si="578"/>
        <v>0.98203865000000001</v>
      </c>
      <c r="P2414" s="66" t="str">
        <f t="shared" si="579"/>
        <v>A+J=</v>
      </c>
      <c r="Q2414" s="67">
        <f t="shared" si="580"/>
        <v>45882</v>
      </c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</row>
    <row r="2415" spans="1:147" x14ac:dyDescent="0.2">
      <c r="A2415" s="59">
        <f t="shared" si="568"/>
        <v>45781</v>
      </c>
      <c r="B2415" s="70">
        <f t="shared" ca="1" si="570"/>
        <v>1.98203865</v>
      </c>
      <c r="C2415" s="60">
        <f t="shared" si="571"/>
        <v>1</v>
      </c>
      <c r="D2415" s="61">
        <f ca="1">IF(A2415&lt;$B$1,VLOOKUP(A2415,[1]DI!$A$4:$B$15000,2,FALSE),0)</f>
        <v>0</v>
      </c>
      <c r="E2415" s="60">
        <f t="shared" ca="1" si="572"/>
        <v>0</v>
      </c>
      <c r="F2415" s="62">
        <f t="shared" si="569"/>
        <v>1.3</v>
      </c>
      <c r="G2415" s="63">
        <f t="shared" ca="1" si="573"/>
        <v>1</v>
      </c>
      <c r="H2415" s="60">
        <f ca="1">TRUNC(PRODUCT(G$10:G2414),15)</f>
        <v>1.98203865403769</v>
      </c>
      <c r="I2415" s="60">
        <f t="shared" si="574"/>
        <v>1</v>
      </c>
      <c r="J2415" s="60">
        <f t="shared" ca="1" si="575"/>
        <v>1.98203865</v>
      </c>
      <c r="K2415" s="60">
        <f t="shared" ca="1" si="576"/>
        <v>0.98203865000000001</v>
      </c>
      <c r="L2415" s="64">
        <f>IF(VLOOKUP(A2415,$U$12:$AD$125,8)=VLOOKUP(A2414,$U$12:$AD$125,8),0,VLOOKUP(A2415,U$12:$AD$125,8))</f>
        <v>0</v>
      </c>
      <c r="M2415" s="65">
        <f>IF(L2415&gt;0,VLOOKUP(L2415,T$12:$AC$125,7),0)</f>
        <v>0</v>
      </c>
      <c r="N2415" s="60">
        <f t="shared" si="577"/>
        <v>0</v>
      </c>
      <c r="O2415" s="60">
        <f t="shared" ca="1" si="578"/>
        <v>0.98203865000000001</v>
      </c>
      <c r="P2415" s="66" t="str">
        <f t="shared" si="579"/>
        <v>A+J=</v>
      </c>
      <c r="Q2415" s="67">
        <f t="shared" si="580"/>
        <v>45882</v>
      </c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</row>
    <row r="2416" spans="1:147" x14ac:dyDescent="0.2">
      <c r="A2416" s="59">
        <f t="shared" si="568"/>
        <v>45782</v>
      </c>
      <c r="B2416" s="70">
        <f t="shared" ca="1" si="570"/>
        <v>1.98203865</v>
      </c>
      <c r="C2416" s="60">
        <f t="shared" si="571"/>
        <v>1</v>
      </c>
      <c r="D2416" s="61">
        <f ca="1">IF(A2416&lt;$B$1,VLOOKUP(A2416,[1]DI!$A$4:$B$15000,2,FALSE),0)</f>
        <v>0</v>
      </c>
      <c r="E2416" s="60">
        <f t="shared" ca="1" si="572"/>
        <v>0</v>
      </c>
      <c r="F2416" s="62">
        <f t="shared" si="569"/>
        <v>1.3</v>
      </c>
      <c r="G2416" s="63">
        <f t="shared" ca="1" si="573"/>
        <v>1</v>
      </c>
      <c r="H2416" s="60">
        <f ca="1">TRUNC(PRODUCT(G$10:G2415),15)</f>
        <v>1.98203865403769</v>
      </c>
      <c r="I2416" s="60">
        <f t="shared" si="574"/>
        <v>1</v>
      </c>
      <c r="J2416" s="60">
        <f t="shared" ca="1" si="575"/>
        <v>1.98203865</v>
      </c>
      <c r="K2416" s="60">
        <f t="shared" ca="1" si="576"/>
        <v>0.98203865000000001</v>
      </c>
      <c r="L2416" s="64">
        <f>IF(VLOOKUP(A2416,$U$12:$AD$125,8)=VLOOKUP(A2415,$U$12:$AD$125,8),0,VLOOKUP(A2416,U$12:$AD$125,8))</f>
        <v>0</v>
      </c>
      <c r="M2416" s="65">
        <f>IF(L2416&gt;0,VLOOKUP(L2416,T$12:$AC$125,7),0)</f>
        <v>0</v>
      </c>
      <c r="N2416" s="60">
        <f t="shared" si="577"/>
        <v>0</v>
      </c>
      <c r="O2416" s="60">
        <f t="shared" ca="1" si="578"/>
        <v>0.98203865000000001</v>
      </c>
      <c r="P2416" s="66" t="str">
        <f t="shared" si="579"/>
        <v>A+J=</v>
      </c>
      <c r="Q2416" s="67">
        <f t="shared" si="580"/>
        <v>45882</v>
      </c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</row>
    <row r="2417" spans="1:147" x14ac:dyDescent="0.2">
      <c r="A2417" s="59">
        <f t="shared" si="568"/>
        <v>45783</v>
      </c>
      <c r="B2417" s="70" t="str">
        <f t="shared" ca="1" si="570"/>
        <v>n.d</v>
      </c>
      <c r="C2417" s="60">
        <f t="shared" si="571"/>
        <v>1</v>
      </c>
      <c r="D2417" s="61">
        <f ca="1">IF(A2417&lt;$B$1,VLOOKUP(A2417,[1]DI!$A$4:$B$15000,2,FALSE),0)</f>
        <v>0</v>
      </c>
      <c r="E2417" s="60">
        <f t="shared" ca="1" si="572"/>
        <v>0</v>
      </c>
      <c r="F2417" s="62">
        <f t="shared" si="569"/>
        <v>1.3</v>
      </c>
      <c r="G2417" s="63">
        <f t="shared" ca="1" si="573"/>
        <v>1</v>
      </c>
      <c r="H2417" s="60">
        <f ca="1">TRUNC(PRODUCT(G$10:G2416),15)</f>
        <v>1.98203865403769</v>
      </c>
      <c r="I2417" s="60">
        <f t="shared" si="574"/>
        <v>1</v>
      </c>
      <c r="J2417" s="60">
        <f t="shared" ca="1" si="575"/>
        <v>1.98203865</v>
      </c>
      <c r="K2417" s="60">
        <f t="shared" ca="1" si="576"/>
        <v>0.98203865000000001</v>
      </c>
      <c r="L2417" s="64">
        <f>IF(VLOOKUP(A2417,$U$12:$AD$125,8)=VLOOKUP(A2416,$U$12:$AD$125,8),0,VLOOKUP(A2417,U$12:$AD$125,8))</f>
        <v>0</v>
      </c>
      <c r="M2417" s="65">
        <f>IF(L2417&gt;0,VLOOKUP(L2417,T$12:$AC$125,7),0)</f>
        <v>0</v>
      </c>
      <c r="N2417" s="60">
        <f t="shared" si="577"/>
        <v>0</v>
      </c>
      <c r="O2417" s="60">
        <f t="shared" ca="1" si="578"/>
        <v>0.98203865000000001</v>
      </c>
      <c r="P2417" s="66" t="str">
        <f t="shared" si="579"/>
        <v>A+J=</v>
      </c>
      <c r="Q2417" s="67">
        <f t="shared" si="580"/>
        <v>45882</v>
      </c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</row>
    <row r="2418" spans="1:147" x14ac:dyDescent="0.2">
      <c r="A2418" s="59">
        <f t="shared" si="568"/>
        <v>45784</v>
      </c>
      <c r="B2418" s="70" t="str">
        <f t="shared" ca="1" si="570"/>
        <v>n.d</v>
      </c>
      <c r="C2418" s="60">
        <f t="shared" si="571"/>
        <v>1</v>
      </c>
      <c r="D2418" s="61">
        <f ca="1">IF(A2418&lt;$B$1,VLOOKUP(A2418,[1]DI!$A$4:$B$15000,2,FALSE),0)</f>
        <v>0</v>
      </c>
      <c r="E2418" s="60">
        <f t="shared" ca="1" si="572"/>
        <v>0</v>
      </c>
      <c r="F2418" s="62">
        <f t="shared" si="569"/>
        <v>1.3</v>
      </c>
      <c r="G2418" s="63">
        <f t="shared" ca="1" si="573"/>
        <v>1</v>
      </c>
      <c r="H2418" s="60">
        <f ca="1">TRUNC(PRODUCT(G$10:G2417),15)</f>
        <v>1.98203865403769</v>
      </c>
      <c r="I2418" s="60">
        <f t="shared" si="574"/>
        <v>1</v>
      </c>
      <c r="J2418" s="60">
        <f t="shared" ca="1" si="575"/>
        <v>1.98203865</v>
      </c>
      <c r="K2418" s="60">
        <f t="shared" ca="1" si="576"/>
        <v>0.98203865000000001</v>
      </c>
      <c r="L2418" s="64">
        <f>IF(VLOOKUP(A2418,$U$12:$AD$125,8)=VLOOKUP(A2417,$U$12:$AD$125,8),0,VLOOKUP(A2418,U$12:$AD$125,8))</f>
        <v>0</v>
      </c>
      <c r="M2418" s="65">
        <f>IF(L2418&gt;0,VLOOKUP(L2418,T$12:$AC$125,7),0)</f>
        <v>0</v>
      </c>
      <c r="N2418" s="60">
        <f t="shared" si="577"/>
        <v>0</v>
      </c>
      <c r="O2418" s="60">
        <f t="shared" ca="1" si="578"/>
        <v>0.98203865000000001</v>
      </c>
      <c r="P2418" s="66" t="str">
        <f t="shared" si="579"/>
        <v>A+J=</v>
      </c>
      <c r="Q2418" s="67">
        <f t="shared" si="580"/>
        <v>45882</v>
      </c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</row>
    <row r="2419" spans="1:147" x14ac:dyDescent="0.2">
      <c r="A2419" s="59">
        <f t="shared" si="568"/>
        <v>45785</v>
      </c>
      <c r="B2419" s="70" t="str">
        <f t="shared" ca="1" si="570"/>
        <v>n.d</v>
      </c>
      <c r="C2419" s="60">
        <f t="shared" si="571"/>
        <v>1</v>
      </c>
      <c r="D2419" s="61">
        <f ca="1">IF(A2419&lt;$B$1,VLOOKUP(A2419,[1]DI!$A$4:$B$15000,2,FALSE),0)</f>
        <v>0</v>
      </c>
      <c r="E2419" s="60">
        <f t="shared" ca="1" si="572"/>
        <v>0</v>
      </c>
      <c r="F2419" s="62">
        <f t="shared" si="569"/>
        <v>1.3</v>
      </c>
      <c r="G2419" s="63">
        <f t="shared" ca="1" si="573"/>
        <v>1</v>
      </c>
      <c r="H2419" s="60">
        <f ca="1">TRUNC(PRODUCT(G$10:G2418),15)</f>
        <v>1.98203865403769</v>
      </c>
      <c r="I2419" s="60">
        <f t="shared" si="574"/>
        <v>1</v>
      </c>
      <c r="J2419" s="60">
        <f t="shared" ca="1" si="575"/>
        <v>1.98203865</v>
      </c>
      <c r="K2419" s="60">
        <f t="shared" ca="1" si="576"/>
        <v>0.98203865000000001</v>
      </c>
      <c r="L2419" s="64">
        <f>IF(VLOOKUP(A2419,$U$12:$AD$125,8)=VLOOKUP(A2418,$U$12:$AD$125,8),0,VLOOKUP(A2419,U$12:$AD$125,8))</f>
        <v>0</v>
      </c>
      <c r="M2419" s="65">
        <f>IF(L2419&gt;0,VLOOKUP(L2419,T$12:$AC$125,7),0)</f>
        <v>0</v>
      </c>
      <c r="N2419" s="60">
        <f t="shared" si="577"/>
        <v>0</v>
      </c>
      <c r="O2419" s="60">
        <f t="shared" ca="1" si="578"/>
        <v>0.98203865000000001</v>
      </c>
      <c r="P2419" s="66" t="str">
        <f t="shared" si="579"/>
        <v>A+J=</v>
      </c>
      <c r="Q2419" s="67">
        <f t="shared" si="580"/>
        <v>45882</v>
      </c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</row>
    <row r="2420" spans="1:147" x14ac:dyDescent="0.2">
      <c r="A2420" s="59">
        <f t="shared" si="568"/>
        <v>45786</v>
      </c>
      <c r="B2420" s="70" t="str">
        <f t="shared" ca="1" si="570"/>
        <v>n.d</v>
      </c>
      <c r="C2420" s="60">
        <f t="shared" si="571"/>
        <v>1</v>
      </c>
      <c r="D2420" s="61">
        <f ca="1">IF(A2420&lt;$B$1,VLOOKUP(A2420,[1]DI!$A$4:$B$15000,2,FALSE),0)</f>
        <v>0</v>
      </c>
      <c r="E2420" s="60">
        <f t="shared" ca="1" si="572"/>
        <v>0</v>
      </c>
      <c r="F2420" s="62">
        <f t="shared" si="569"/>
        <v>1.3</v>
      </c>
      <c r="G2420" s="63">
        <f t="shared" ca="1" si="573"/>
        <v>1</v>
      </c>
      <c r="H2420" s="60">
        <f ca="1">TRUNC(PRODUCT(G$10:G2419),15)</f>
        <v>1.98203865403769</v>
      </c>
      <c r="I2420" s="60">
        <f t="shared" si="574"/>
        <v>1</v>
      </c>
      <c r="J2420" s="60">
        <f t="shared" ca="1" si="575"/>
        <v>1.98203865</v>
      </c>
      <c r="K2420" s="60">
        <f t="shared" ca="1" si="576"/>
        <v>0.98203865000000001</v>
      </c>
      <c r="L2420" s="64">
        <f>IF(VLOOKUP(A2420,$U$12:$AD$125,8)=VLOOKUP(A2419,$U$12:$AD$125,8),0,VLOOKUP(A2420,U$12:$AD$125,8))</f>
        <v>0</v>
      </c>
      <c r="M2420" s="65">
        <f>IF(L2420&gt;0,VLOOKUP(L2420,T$12:$AC$125,7),0)</f>
        <v>0</v>
      </c>
      <c r="N2420" s="60">
        <f t="shared" si="577"/>
        <v>0</v>
      </c>
      <c r="O2420" s="60">
        <f t="shared" ca="1" si="578"/>
        <v>0.98203865000000001</v>
      </c>
      <c r="P2420" s="66" t="str">
        <f t="shared" si="579"/>
        <v>A+J=</v>
      </c>
      <c r="Q2420" s="67">
        <f t="shared" si="580"/>
        <v>45882</v>
      </c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</row>
    <row r="2421" spans="1:147" x14ac:dyDescent="0.2">
      <c r="A2421" s="59">
        <f t="shared" si="568"/>
        <v>45787</v>
      </c>
      <c r="B2421" s="70" t="str">
        <f t="shared" ca="1" si="570"/>
        <v>n.d</v>
      </c>
      <c r="C2421" s="60">
        <f t="shared" si="571"/>
        <v>1</v>
      </c>
      <c r="D2421" s="61">
        <f ca="1">IF(A2421&lt;$B$1,VLOOKUP(A2421,[1]DI!$A$4:$B$15000,2,FALSE),0)</f>
        <v>0</v>
      </c>
      <c r="E2421" s="60">
        <f t="shared" ca="1" si="572"/>
        <v>0</v>
      </c>
      <c r="F2421" s="62">
        <f t="shared" si="569"/>
        <v>1.3</v>
      </c>
      <c r="G2421" s="63">
        <f t="shared" ca="1" si="573"/>
        <v>1</v>
      </c>
      <c r="H2421" s="60">
        <f ca="1">TRUNC(PRODUCT(G$10:G2420),15)</f>
        <v>1.98203865403769</v>
      </c>
      <c r="I2421" s="60">
        <f t="shared" si="574"/>
        <v>1</v>
      </c>
      <c r="J2421" s="60">
        <f t="shared" ca="1" si="575"/>
        <v>1.98203865</v>
      </c>
      <c r="K2421" s="60">
        <f t="shared" ca="1" si="576"/>
        <v>0.98203865000000001</v>
      </c>
      <c r="L2421" s="64">
        <f>IF(VLOOKUP(A2421,$U$12:$AD$125,8)=VLOOKUP(A2420,$U$12:$AD$125,8),0,VLOOKUP(A2421,U$12:$AD$125,8))</f>
        <v>0</v>
      </c>
      <c r="M2421" s="65">
        <f>IF(L2421&gt;0,VLOOKUP(L2421,T$12:$AC$125,7),0)</f>
        <v>0</v>
      </c>
      <c r="N2421" s="60">
        <f t="shared" si="577"/>
        <v>0</v>
      </c>
      <c r="O2421" s="60">
        <f t="shared" ca="1" si="578"/>
        <v>0.98203865000000001</v>
      </c>
      <c r="P2421" s="66" t="str">
        <f t="shared" si="579"/>
        <v>A+J=</v>
      </c>
      <c r="Q2421" s="67">
        <f t="shared" si="580"/>
        <v>45882</v>
      </c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</row>
    <row r="2422" spans="1:147" x14ac:dyDescent="0.2">
      <c r="A2422" s="59">
        <f t="shared" si="568"/>
        <v>45788</v>
      </c>
      <c r="B2422" s="70" t="str">
        <f t="shared" ca="1" si="570"/>
        <v>n.d</v>
      </c>
      <c r="C2422" s="60">
        <f t="shared" si="571"/>
        <v>1</v>
      </c>
      <c r="D2422" s="61">
        <f ca="1">IF(A2422&lt;$B$1,VLOOKUP(A2422,[1]DI!$A$4:$B$15000,2,FALSE),0)</f>
        <v>0</v>
      </c>
      <c r="E2422" s="60">
        <f t="shared" ca="1" si="572"/>
        <v>0</v>
      </c>
      <c r="F2422" s="62">
        <f t="shared" si="569"/>
        <v>1.3</v>
      </c>
      <c r="G2422" s="63">
        <f t="shared" ca="1" si="573"/>
        <v>1</v>
      </c>
      <c r="H2422" s="60">
        <f ca="1">TRUNC(PRODUCT(G$10:G2421),15)</f>
        <v>1.98203865403769</v>
      </c>
      <c r="I2422" s="60">
        <f t="shared" si="574"/>
        <v>1</v>
      </c>
      <c r="J2422" s="60">
        <f t="shared" ca="1" si="575"/>
        <v>1.98203865</v>
      </c>
      <c r="K2422" s="60">
        <f t="shared" ca="1" si="576"/>
        <v>0.98203865000000001</v>
      </c>
      <c r="L2422" s="64">
        <f>IF(VLOOKUP(A2422,$U$12:$AD$125,8)=VLOOKUP(A2421,$U$12:$AD$125,8),0,VLOOKUP(A2422,U$12:$AD$125,8))</f>
        <v>0</v>
      </c>
      <c r="M2422" s="65">
        <f>IF(L2422&gt;0,VLOOKUP(L2422,T$12:$AC$125,7),0)</f>
        <v>0</v>
      </c>
      <c r="N2422" s="60">
        <f t="shared" si="577"/>
        <v>0</v>
      </c>
      <c r="O2422" s="60">
        <f t="shared" ca="1" si="578"/>
        <v>0.98203865000000001</v>
      </c>
      <c r="P2422" s="66" t="str">
        <f t="shared" si="579"/>
        <v>A+J=</v>
      </c>
      <c r="Q2422" s="67">
        <f t="shared" si="580"/>
        <v>45882</v>
      </c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</row>
    <row r="2423" spans="1:147" x14ac:dyDescent="0.2">
      <c r="A2423" s="59">
        <f t="shared" si="568"/>
        <v>45789</v>
      </c>
      <c r="B2423" s="70" t="str">
        <f t="shared" ca="1" si="570"/>
        <v>n.d</v>
      </c>
      <c r="C2423" s="60">
        <f t="shared" si="571"/>
        <v>1</v>
      </c>
      <c r="D2423" s="61">
        <f ca="1">IF(A2423&lt;$B$1,VLOOKUP(A2423,[1]DI!$A$4:$B$15000,2,FALSE),0)</f>
        <v>0</v>
      </c>
      <c r="E2423" s="60">
        <f t="shared" ca="1" si="572"/>
        <v>0</v>
      </c>
      <c r="F2423" s="62">
        <f t="shared" si="569"/>
        <v>1.3</v>
      </c>
      <c r="G2423" s="63">
        <f t="shared" ca="1" si="573"/>
        <v>1</v>
      </c>
      <c r="H2423" s="60">
        <f ca="1">TRUNC(PRODUCT(G$10:G2422),15)</f>
        <v>1.98203865403769</v>
      </c>
      <c r="I2423" s="60">
        <f t="shared" si="574"/>
        <v>1</v>
      </c>
      <c r="J2423" s="60">
        <f t="shared" ca="1" si="575"/>
        <v>1.98203865</v>
      </c>
      <c r="K2423" s="60">
        <f t="shared" ca="1" si="576"/>
        <v>0.98203865000000001</v>
      </c>
      <c r="L2423" s="64">
        <f>IF(VLOOKUP(A2423,$U$12:$AD$125,8)=VLOOKUP(A2422,$U$12:$AD$125,8),0,VLOOKUP(A2423,U$12:$AD$125,8))</f>
        <v>0</v>
      </c>
      <c r="M2423" s="65">
        <f>IF(L2423&gt;0,VLOOKUP(L2423,T$12:$AC$125,7),0)</f>
        <v>0</v>
      </c>
      <c r="N2423" s="60">
        <f t="shared" si="577"/>
        <v>0</v>
      </c>
      <c r="O2423" s="60">
        <f t="shared" ca="1" si="578"/>
        <v>0.98203865000000001</v>
      </c>
      <c r="P2423" s="66" t="str">
        <f t="shared" si="579"/>
        <v>A+J=</v>
      </c>
      <c r="Q2423" s="67">
        <f t="shared" si="580"/>
        <v>45882</v>
      </c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</row>
    <row r="2424" spans="1:147" x14ac:dyDescent="0.2">
      <c r="A2424" s="59">
        <f t="shared" si="568"/>
        <v>45790</v>
      </c>
      <c r="B2424" s="70" t="str">
        <f t="shared" ca="1" si="570"/>
        <v>n.d</v>
      </c>
      <c r="C2424" s="60">
        <f t="shared" si="571"/>
        <v>1</v>
      </c>
      <c r="D2424" s="61">
        <f ca="1">IF(A2424&lt;$B$1,VLOOKUP(A2424,[1]DI!$A$4:$B$15000,2,FALSE),0)</f>
        <v>0</v>
      </c>
      <c r="E2424" s="60">
        <f t="shared" ca="1" si="572"/>
        <v>0</v>
      </c>
      <c r="F2424" s="62">
        <f t="shared" si="569"/>
        <v>1.3</v>
      </c>
      <c r="G2424" s="63">
        <f t="shared" ca="1" si="573"/>
        <v>1</v>
      </c>
      <c r="H2424" s="60">
        <f ca="1">TRUNC(PRODUCT(G$10:G2423),15)</f>
        <v>1.98203865403769</v>
      </c>
      <c r="I2424" s="60">
        <f t="shared" si="574"/>
        <v>1</v>
      </c>
      <c r="J2424" s="60">
        <f t="shared" ca="1" si="575"/>
        <v>1.98203865</v>
      </c>
      <c r="K2424" s="60">
        <f t="shared" ca="1" si="576"/>
        <v>0.98203865000000001</v>
      </c>
      <c r="L2424" s="64">
        <f>IF(VLOOKUP(A2424,$U$12:$AD$125,8)=VLOOKUP(A2423,$U$12:$AD$125,8),0,VLOOKUP(A2424,U$12:$AD$125,8))</f>
        <v>0</v>
      </c>
      <c r="M2424" s="65">
        <f>IF(L2424&gt;0,VLOOKUP(L2424,T$12:$AC$125,7),0)</f>
        <v>0</v>
      </c>
      <c r="N2424" s="60">
        <f t="shared" si="577"/>
        <v>0</v>
      </c>
      <c r="O2424" s="60">
        <f t="shared" ca="1" si="578"/>
        <v>0.98203865000000001</v>
      </c>
      <c r="P2424" s="66" t="str">
        <f t="shared" si="579"/>
        <v>A+J=</v>
      </c>
      <c r="Q2424" s="67">
        <f t="shared" si="580"/>
        <v>45882</v>
      </c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</row>
    <row r="2425" spans="1:147" x14ac:dyDescent="0.2">
      <c r="A2425" s="59">
        <f t="shared" si="568"/>
        <v>45791</v>
      </c>
      <c r="B2425" s="70" t="str">
        <f t="shared" ca="1" si="570"/>
        <v>n.d</v>
      </c>
      <c r="C2425" s="60">
        <f t="shared" si="571"/>
        <v>1</v>
      </c>
      <c r="D2425" s="61">
        <f ca="1">IF(A2425&lt;$B$1,VLOOKUP(A2425,[1]DI!$A$4:$B$15000,2,FALSE),0)</f>
        <v>0</v>
      </c>
      <c r="E2425" s="60">
        <f t="shared" ca="1" si="572"/>
        <v>0</v>
      </c>
      <c r="F2425" s="62">
        <f t="shared" si="569"/>
        <v>1.3</v>
      </c>
      <c r="G2425" s="63">
        <f t="shared" ca="1" si="573"/>
        <v>1</v>
      </c>
      <c r="H2425" s="60">
        <f ca="1">TRUNC(PRODUCT(G$10:G2424),15)</f>
        <v>1.98203865403769</v>
      </c>
      <c r="I2425" s="60">
        <f t="shared" si="574"/>
        <v>1</v>
      </c>
      <c r="J2425" s="60">
        <f t="shared" ca="1" si="575"/>
        <v>1.98203865</v>
      </c>
      <c r="K2425" s="60">
        <f t="shared" ca="1" si="576"/>
        <v>0.98203865000000001</v>
      </c>
      <c r="L2425" s="64">
        <f>IF(VLOOKUP(A2425,$U$12:$AD$125,8)=VLOOKUP(A2424,$U$12:$AD$125,8),0,VLOOKUP(A2425,U$12:$AD$125,8))</f>
        <v>0</v>
      </c>
      <c r="M2425" s="65">
        <f>IF(L2425&gt;0,VLOOKUP(L2425,T$12:$AC$125,7),0)</f>
        <v>0</v>
      </c>
      <c r="N2425" s="60">
        <f t="shared" si="577"/>
        <v>0</v>
      </c>
      <c r="O2425" s="60">
        <f t="shared" ca="1" si="578"/>
        <v>0.98203865000000001</v>
      </c>
      <c r="P2425" s="66" t="str">
        <f t="shared" si="579"/>
        <v>A+J=</v>
      </c>
      <c r="Q2425" s="67">
        <f t="shared" si="580"/>
        <v>45882</v>
      </c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</row>
    <row r="2426" spans="1:147" x14ac:dyDescent="0.2">
      <c r="A2426" s="59">
        <f t="shared" si="568"/>
        <v>45792</v>
      </c>
      <c r="B2426" s="70" t="str">
        <f t="shared" ca="1" si="570"/>
        <v>n.d</v>
      </c>
      <c r="C2426" s="60">
        <f t="shared" si="571"/>
        <v>1</v>
      </c>
      <c r="D2426" s="61">
        <f ca="1">IF(A2426&lt;$B$1,VLOOKUP(A2426,[1]DI!$A$4:$B$15000,2,FALSE),0)</f>
        <v>0</v>
      </c>
      <c r="E2426" s="60">
        <f t="shared" ca="1" si="572"/>
        <v>0</v>
      </c>
      <c r="F2426" s="62">
        <f t="shared" si="569"/>
        <v>1.3</v>
      </c>
      <c r="G2426" s="63">
        <f t="shared" ca="1" si="573"/>
        <v>1</v>
      </c>
      <c r="H2426" s="60">
        <f ca="1">TRUNC(PRODUCT(G$10:G2425),15)</f>
        <v>1.98203865403769</v>
      </c>
      <c r="I2426" s="60">
        <f t="shared" si="574"/>
        <v>1</v>
      </c>
      <c r="J2426" s="60">
        <f t="shared" ca="1" si="575"/>
        <v>1.98203865</v>
      </c>
      <c r="K2426" s="60">
        <f t="shared" ca="1" si="576"/>
        <v>0.98203865000000001</v>
      </c>
      <c r="L2426" s="64">
        <f>IF(VLOOKUP(A2426,$U$12:$AD$125,8)=VLOOKUP(A2425,$U$12:$AD$125,8),0,VLOOKUP(A2426,U$12:$AD$125,8))</f>
        <v>0</v>
      </c>
      <c r="M2426" s="65">
        <f>IF(L2426&gt;0,VLOOKUP(L2426,T$12:$AC$125,7),0)</f>
        <v>0</v>
      </c>
      <c r="N2426" s="60">
        <f t="shared" si="577"/>
        <v>0</v>
      </c>
      <c r="O2426" s="60">
        <f t="shared" ca="1" si="578"/>
        <v>0.98203865000000001</v>
      </c>
      <c r="P2426" s="66" t="str">
        <f t="shared" si="579"/>
        <v>A+J=</v>
      </c>
      <c r="Q2426" s="67">
        <f t="shared" si="580"/>
        <v>45882</v>
      </c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</row>
    <row r="2427" spans="1:147" x14ac:dyDescent="0.2">
      <c r="A2427" s="59">
        <f t="shared" si="568"/>
        <v>45793</v>
      </c>
      <c r="B2427" s="70" t="str">
        <f t="shared" ca="1" si="570"/>
        <v>n.d</v>
      </c>
      <c r="C2427" s="60">
        <f t="shared" si="571"/>
        <v>1</v>
      </c>
      <c r="D2427" s="61">
        <f ca="1">IF(A2427&lt;$B$1,VLOOKUP(A2427,[1]DI!$A$4:$B$15000,2,FALSE),0)</f>
        <v>0</v>
      </c>
      <c r="E2427" s="60">
        <f t="shared" ca="1" si="572"/>
        <v>0</v>
      </c>
      <c r="F2427" s="62">
        <f t="shared" si="569"/>
        <v>1.3</v>
      </c>
      <c r="G2427" s="63">
        <f t="shared" ca="1" si="573"/>
        <v>1</v>
      </c>
      <c r="H2427" s="60">
        <f ca="1">TRUNC(PRODUCT(G$10:G2426),15)</f>
        <v>1.98203865403769</v>
      </c>
      <c r="I2427" s="60">
        <f t="shared" si="574"/>
        <v>1</v>
      </c>
      <c r="J2427" s="60">
        <f t="shared" ca="1" si="575"/>
        <v>1.98203865</v>
      </c>
      <c r="K2427" s="60">
        <f t="shared" ca="1" si="576"/>
        <v>0.98203865000000001</v>
      </c>
      <c r="L2427" s="64">
        <f>IF(VLOOKUP(A2427,$U$12:$AD$125,8)=VLOOKUP(A2426,$U$12:$AD$125,8),0,VLOOKUP(A2427,U$12:$AD$125,8))</f>
        <v>0</v>
      </c>
      <c r="M2427" s="65">
        <f>IF(L2427&gt;0,VLOOKUP(L2427,T$12:$AC$125,7),0)</f>
        <v>0</v>
      </c>
      <c r="N2427" s="60">
        <f t="shared" si="577"/>
        <v>0</v>
      </c>
      <c r="O2427" s="60">
        <f t="shared" ca="1" si="578"/>
        <v>0.98203865000000001</v>
      </c>
      <c r="P2427" s="66" t="str">
        <f t="shared" si="579"/>
        <v>A+J=</v>
      </c>
      <c r="Q2427" s="67">
        <f t="shared" si="580"/>
        <v>45882</v>
      </c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</row>
    <row r="2428" spans="1:147" x14ac:dyDescent="0.2">
      <c r="A2428" s="59">
        <f t="shared" si="568"/>
        <v>45794</v>
      </c>
      <c r="B2428" s="70" t="str">
        <f t="shared" ca="1" si="570"/>
        <v>n.d</v>
      </c>
      <c r="C2428" s="60">
        <f t="shared" si="571"/>
        <v>1</v>
      </c>
      <c r="D2428" s="61">
        <f ca="1">IF(A2428&lt;$B$1,VLOOKUP(A2428,[1]DI!$A$4:$B$15000,2,FALSE),0)</f>
        <v>0</v>
      </c>
      <c r="E2428" s="60">
        <f t="shared" ca="1" si="572"/>
        <v>0</v>
      </c>
      <c r="F2428" s="62">
        <f t="shared" si="569"/>
        <v>1.3</v>
      </c>
      <c r="G2428" s="63">
        <f t="shared" ca="1" si="573"/>
        <v>1</v>
      </c>
      <c r="H2428" s="60">
        <f ca="1">TRUNC(PRODUCT(G$10:G2427),15)</f>
        <v>1.98203865403769</v>
      </c>
      <c r="I2428" s="60">
        <f t="shared" si="574"/>
        <v>1</v>
      </c>
      <c r="J2428" s="60">
        <f t="shared" ca="1" si="575"/>
        <v>1.98203865</v>
      </c>
      <c r="K2428" s="60">
        <f t="shared" ca="1" si="576"/>
        <v>0.98203865000000001</v>
      </c>
      <c r="L2428" s="64">
        <f>IF(VLOOKUP(A2428,$U$12:$AD$125,8)=VLOOKUP(A2427,$U$12:$AD$125,8),0,VLOOKUP(A2428,U$12:$AD$125,8))</f>
        <v>0</v>
      </c>
      <c r="M2428" s="65">
        <f>IF(L2428&gt;0,VLOOKUP(L2428,T$12:$AC$125,7),0)</f>
        <v>0</v>
      </c>
      <c r="N2428" s="60">
        <f t="shared" si="577"/>
        <v>0</v>
      </c>
      <c r="O2428" s="60">
        <f t="shared" ca="1" si="578"/>
        <v>0.98203865000000001</v>
      </c>
      <c r="P2428" s="66" t="str">
        <f t="shared" si="579"/>
        <v>A+J=</v>
      </c>
      <c r="Q2428" s="67">
        <f t="shared" si="580"/>
        <v>45882</v>
      </c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</row>
    <row r="2429" spans="1:147" x14ac:dyDescent="0.2">
      <c r="A2429" s="59">
        <f t="shared" si="568"/>
        <v>45795</v>
      </c>
      <c r="B2429" s="70" t="str">
        <f t="shared" ca="1" si="570"/>
        <v>n.d</v>
      </c>
      <c r="C2429" s="60">
        <f t="shared" si="571"/>
        <v>1</v>
      </c>
      <c r="D2429" s="61">
        <f ca="1">IF(A2429&lt;$B$1,VLOOKUP(A2429,[1]DI!$A$4:$B$15000,2,FALSE),0)</f>
        <v>0</v>
      </c>
      <c r="E2429" s="60">
        <f t="shared" ca="1" si="572"/>
        <v>0</v>
      </c>
      <c r="F2429" s="62">
        <f t="shared" si="569"/>
        <v>1.3</v>
      </c>
      <c r="G2429" s="63">
        <f t="shared" ca="1" si="573"/>
        <v>1</v>
      </c>
      <c r="H2429" s="60">
        <f ca="1">TRUNC(PRODUCT(G$10:G2428),15)</f>
        <v>1.98203865403769</v>
      </c>
      <c r="I2429" s="60">
        <f t="shared" si="574"/>
        <v>1</v>
      </c>
      <c r="J2429" s="60">
        <f t="shared" ca="1" si="575"/>
        <v>1.98203865</v>
      </c>
      <c r="K2429" s="60">
        <f t="shared" ca="1" si="576"/>
        <v>0.98203865000000001</v>
      </c>
      <c r="L2429" s="64">
        <f>IF(VLOOKUP(A2429,$U$12:$AD$125,8)=VLOOKUP(A2428,$U$12:$AD$125,8),0,VLOOKUP(A2429,U$12:$AD$125,8))</f>
        <v>0</v>
      </c>
      <c r="M2429" s="65">
        <f>IF(L2429&gt;0,VLOOKUP(L2429,T$12:$AC$125,7),0)</f>
        <v>0</v>
      </c>
      <c r="N2429" s="60">
        <f t="shared" si="577"/>
        <v>0</v>
      </c>
      <c r="O2429" s="60">
        <f t="shared" ca="1" si="578"/>
        <v>0.98203865000000001</v>
      </c>
      <c r="P2429" s="66" t="str">
        <f t="shared" si="579"/>
        <v>A+J=</v>
      </c>
      <c r="Q2429" s="67">
        <f t="shared" si="580"/>
        <v>45882</v>
      </c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</row>
    <row r="2430" spans="1:147" x14ac:dyDescent="0.2">
      <c r="A2430" s="59">
        <f t="shared" si="568"/>
        <v>45796</v>
      </c>
      <c r="B2430" s="70" t="str">
        <f t="shared" ca="1" si="570"/>
        <v>n.d</v>
      </c>
      <c r="C2430" s="60">
        <f t="shared" si="571"/>
        <v>1</v>
      </c>
      <c r="D2430" s="61">
        <f ca="1">IF(A2430&lt;$B$1,VLOOKUP(A2430,[1]DI!$A$4:$B$15000,2,FALSE),0)</f>
        <v>0</v>
      </c>
      <c r="E2430" s="60">
        <f t="shared" ca="1" si="572"/>
        <v>0</v>
      </c>
      <c r="F2430" s="62">
        <f t="shared" si="569"/>
        <v>1.3</v>
      </c>
      <c r="G2430" s="63">
        <f t="shared" ca="1" si="573"/>
        <v>1</v>
      </c>
      <c r="H2430" s="60">
        <f ca="1">TRUNC(PRODUCT(G$10:G2429),15)</f>
        <v>1.98203865403769</v>
      </c>
      <c r="I2430" s="60">
        <f t="shared" si="574"/>
        <v>1</v>
      </c>
      <c r="J2430" s="60">
        <f t="shared" ca="1" si="575"/>
        <v>1.98203865</v>
      </c>
      <c r="K2430" s="60">
        <f t="shared" ca="1" si="576"/>
        <v>0.98203865000000001</v>
      </c>
      <c r="L2430" s="64">
        <f>IF(VLOOKUP(A2430,$U$12:$AD$125,8)=VLOOKUP(A2429,$U$12:$AD$125,8),0,VLOOKUP(A2430,U$12:$AD$125,8))</f>
        <v>0</v>
      </c>
      <c r="M2430" s="65">
        <f>IF(L2430&gt;0,VLOOKUP(L2430,T$12:$AC$125,7),0)</f>
        <v>0</v>
      </c>
      <c r="N2430" s="60">
        <f t="shared" si="577"/>
        <v>0</v>
      </c>
      <c r="O2430" s="60">
        <f t="shared" ca="1" si="578"/>
        <v>0.98203865000000001</v>
      </c>
      <c r="P2430" s="66" t="str">
        <f t="shared" si="579"/>
        <v>A+J=</v>
      </c>
      <c r="Q2430" s="67">
        <f t="shared" si="580"/>
        <v>45882</v>
      </c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</row>
    <row r="2431" spans="1:147" x14ac:dyDescent="0.2">
      <c r="A2431" s="59">
        <f t="shared" si="568"/>
        <v>45797</v>
      </c>
      <c r="B2431" s="70" t="str">
        <f t="shared" ca="1" si="570"/>
        <v>n.d</v>
      </c>
      <c r="C2431" s="60">
        <f t="shared" si="571"/>
        <v>1</v>
      </c>
      <c r="D2431" s="61">
        <f ca="1">IF(A2431&lt;$B$1,VLOOKUP(A2431,[1]DI!$A$4:$B$15000,2,FALSE),0)</f>
        <v>0</v>
      </c>
      <c r="E2431" s="60">
        <f t="shared" ca="1" si="572"/>
        <v>0</v>
      </c>
      <c r="F2431" s="62">
        <f t="shared" si="569"/>
        <v>1.3</v>
      </c>
      <c r="G2431" s="63">
        <f t="shared" ca="1" si="573"/>
        <v>1</v>
      </c>
      <c r="H2431" s="60">
        <f ca="1">TRUNC(PRODUCT(G$10:G2430),15)</f>
        <v>1.98203865403769</v>
      </c>
      <c r="I2431" s="60">
        <f t="shared" si="574"/>
        <v>1</v>
      </c>
      <c r="J2431" s="60">
        <f t="shared" ca="1" si="575"/>
        <v>1.98203865</v>
      </c>
      <c r="K2431" s="60">
        <f t="shared" ca="1" si="576"/>
        <v>0.98203865000000001</v>
      </c>
      <c r="L2431" s="64">
        <f>IF(VLOOKUP(A2431,$U$12:$AD$125,8)=VLOOKUP(A2430,$U$12:$AD$125,8),0,VLOOKUP(A2431,U$12:$AD$125,8))</f>
        <v>0</v>
      </c>
      <c r="M2431" s="65">
        <f>IF(L2431&gt;0,VLOOKUP(L2431,T$12:$AC$125,7),0)</f>
        <v>0</v>
      </c>
      <c r="N2431" s="60">
        <f t="shared" si="577"/>
        <v>0</v>
      </c>
      <c r="O2431" s="60">
        <f t="shared" ca="1" si="578"/>
        <v>0.98203865000000001</v>
      </c>
      <c r="P2431" s="66" t="str">
        <f t="shared" si="579"/>
        <v>A+J=</v>
      </c>
      <c r="Q2431" s="67">
        <f t="shared" si="580"/>
        <v>45882</v>
      </c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</row>
    <row r="2432" spans="1:147" x14ac:dyDescent="0.2">
      <c r="A2432" s="59">
        <f t="shared" si="568"/>
        <v>45798</v>
      </c>
      <c r="B2432" s="70" t="str">
        <f t="shared" ca="1" si="570"/>
        <v>n.d</v>
      </c>
      <c r="C2432" s="60">
        <f t="shared" si="571"/>
        <v>1</v>
      </c>
      <c r="D2432" s="61">
        <f ca="1">IF(A2432&lt;$B$1,VLOOKUP(A2432,[1]DI!$A$4:$B$15000,2,FALSE),0)</f>
        <v>0</v>
      </c>
      <c r="E2432" s="60">
        <f t="shared" ca="1" si="572"/>
        <v>0</v>
      </c>
      <c r="F2432" s="62">
        <f t="shared" si="569"/>
        <v>1.3</v>
      </c>
      <c r="G2432" s="63">
        <f t="shared" ca="1" si="573"/>
        <v>1</v>
      </c>
      <c r="H2432" s="60">
        <f ca="1">TRUNC(PRODUCT(G$10:G2431),15)</f>
        <v>1.98203865403769</v>
      </c>
      <c r="I2432" s="60">
        <f t="shared" si="574"/>
        <v>1</v>
      </c>
      <c r="J2432" s="60">
        <f t="shared" ca="1" si="575"/>
        <v>1.98203865</v>
      </c>
      <c r="K2432" s="60">
        <f t="shared" ca="1" si="576"/>
        <v>0.98203865000000001</v>
      </c>
      <c r="L2432" s="64">
        <f>IF(VLOOKUP(A2432,$U$12:$AD$125,8)=VLOOKUP(A2431,$U$12:$AD$125,8),0,VLOOKUP(A2432,U$12:$AD$125,8))</f>
        <v>0</v>
      </c>
      <c r="M2432" s="65">
        <f>IF(L2432&gt;0,VLOOKUP(L2432,T$12:$AC$125,7),0)</f>
        <v>0</v>
      </c>
      <c r="N2432" s="60">
        <f t="shared" si="577"/>
        <v>0</v>
      </c>
      <c r="O2432" s="60">
        <f t="shared" ca="1" si="578"/>
        <v>0.98203865000000001</v>
      </c>
      <c r="P2432" s="66" t="str">
        <f t="shared" si="579"/>
        <v>A+J=</v>
      </c>
      <c r="Q2432" s="67">
        <f t="shared" si="580"/>
        <v>45882</v>
      </c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</row>
    <row r="2433" spans="1:147" x14ac:dyDescent="0.2">
      <c r="A2433" s="59">
        <f t="shared" si="568"/>
        <v>45799</v>
      </c>
      <c r="B2433" s="70" t="str">
        <f t="shared" ca="1" si="570"/>
        <v>n.d</v>
      </c>
      <c r="C2433" s="60">
        <f t="shared" si="571"/>
        <v>1</v>
      </c>
      <c r="D2433" s="61">
        <f ca="1">IF(A2433&lt;$B$1,VLOOKUP(A2433,[1]DI!$A$4:$B$15000,2,FALSE),0)</f>
        <v>0</v>
      </c>
      <c r="E2433" s="60">
        <f t="shared" ca="1" si="572"/>
        <v>0</v>
      </c>
      <c r="F2433" s="62">
        <f t="shared" si="569"/>
        <v>1.3</v>
      </c>
      <c r="G2433" s="63">
        <f t="shared" ca="1" si="573"/>
        <v>1</v>
      </c>
      <c r="H2433" s="60">
        <f ca="1">TRUNC(PRODUCT(G$10:G2432),15)</f>
        <v>1.98203865403769</v>
      </c>
      <c r="I2433" s="60">
        <f t="shared" si="574"/>
        <v>1</v>
      </c>
      <c r="J2433" s="60">
        <f t="shared" ca="1" si="575"/>
        <v>1.98203865</v>
      </c>
      <c r="K2433" s="60">
        <f t="shared" ca="1" si="576"/>
        <v>0.98203865000000001</v>
      </c>
      <c r="L2433" s="64">
        <f>IF(VLOOKUP(A2433,$U$12:$AD$125,8)=VLOOKUP(A2432,$U$12:$AD$125,8),0,VLOOKUP(A2433,U$12:$AD$125,8))</f>
        <v>0</v>
      </c>
      <c r="M2433" s="65">
        <f>IF(L2433&gt;0,VLOOKUP(L2433,T$12:$AC$125,7),0)</f>
        <v>0</v>
      </c>
      <c r="N2433" s="60">
        <f t="shared" si="577"/>
        <v>0</v>
      </c>
      <c r="O2433" s="60">
        <f t="shared" ca="1" si="578"/>
        <v>0.98203865000000001</v>
      </c>
      <c r="P2433" s="66" t="str">
        <f t="shared" si="579"/>
        <v>A+J=</v>
      </c>
      <c r="Q2433" s="67">
        <f t="shared" si="580"/>
        <v>45882</v>
      </c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</row>
    <row r="2434" spans="1:147" x14ac:dyDescent="0.2">
      <c r="A2434" s="59">
        <f t="shared" si="568"/>
        <v>45800</v>
      </c>
      <c r="B2434" s="70" t="str">
        <f t="shared" ca="1" si="570"/>
        <v>n.d</v>
      </c>
      <c r="C2434" s="60">
        <f t="shared" si="571"/>
        <v>1</v>
      </c>
      <c r="D2434" s="61">
        <f ca="1">IF(A2434&lt;$B$1,VLOOKUP(A2434,[1]DI!$A$4:$B$15000,2,FALSE),0)</f>
        <v>0</v>
      </c>
      <c r="E2434" s="60">
        <f t="shared" ca="1" si="572"/>
        <v>0</v>
      </c>
      <c r="F2434" s="62">
        <f t="shared" si="569"/>
        <v>1.3</v>
      </c>
      <c r="G2434" s="63">
        <f t="shared" ca="1" si="573"/>
        <v>1</v>
      </c>
      <c r="H2434" s="60">
        <f ca="1">TRUNC(PRODUCT(G$10:G2433),15)</f>
        <v>1.98203865403769</v>
      </c>
      <c r="I2434" s="60">
        <f t="shared" si="574"/>
        <v>1</v>
      </c>
      <c r="J2434" s="60">
        <f t="shared" ca="1" si="575"/>
        <v>1.98203865</v>
      </c>
      <c r="K2434" s="60">
        <f t="shared" ca="1" si="576"/>
        <v>0.98203865000000001</v>
      </c>
      <c r="L2434" s="64">
        <f>IF(VLOOKUP(A2434,$U$12:$AD$125,8)=VLOOKUP(A2433,$U$12:$AD$125,8),0,VLOOKUP(A2434,U$12:$AD$125,8))</f>
        <v>0</v>
      </c>
      <c r="M2434" s="65">
        <f>IF(L2434&gt;0,VLOOKUP(L2434,T$12:$AC$125,7),0)</f>
        <v>0</v>
      </c>
      <c r="N2434" s="60">
        <f t="shared" si="577"/>
        <v>0</v>
      </c>
      <c r="O2434" s="60">
        <f t="shared" ca="1" si="578"/>
        <v>0.98203865000000001</v>
      </c>
      <c r="P2434" s="66" t="str">
        <f t="shared" si="579"/>
        <v>A+J=</v>
      </c>
      <c r="Q2434" s="67">
        <f t="shared" si="580"/>
        <v>45882</v>
      </c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</row>
    <row r="2435" spans="1:147" x14ac:dyDescent="0.2">
      <c r="A2435" s="59">
        <f t="shared" si="568"/>
        <v>45801</v>
      </c>
      <c r="B2435" s="70" t="str">
        <f t="shared" ca="1" si="570"/>
        <v>n.d</v>
      </c>
      <c r="C2435" s="60">
        <f t="shared" si="571"/>
        <v>1</v>
      </c>
      <c r="D2435" s="61">
        <f ca="1">IF(A2435&lt;$B$1,VLOOKUP(A2435,[1]DI!$A$4:$B$15000,2,FALSE),0)</f>
        <v>0</v>
      </c>
      <c r="E2435" s="60">
        <f t="shared" ca="1" si="572"/>
        <v>0</v>
      </c>
      <c r="F2435" s="62">
        <f t="shared" si="569"/>
        <v>1.3</v>
      </c>
      <c r="G2435" s="63">
        <f t="shared" ca="1" si="573"/>
        <v>1</v>
      </c>
      <c r="H2435" s="60">
        <f ca="1">TRUNC(PRODUCT(G$10:G2434),15)</f>
        <v>1.98203865403769</v>
      </c>
      <c r="I2435" s="60">
        <f t="shared" si="574"/>
        <v>1</v>
      </c>
      <c r="J2435" s="60">
        <f t="shared" ca="1" si="575"/>
        <v>1.98203865</v>
      </c>
      <c r="K2435" s="60">
        <f t="shared" ca="1" si="576"/>
        <v>0.98203865000000001</v>
      </c>
      <c r="L2435" s="64">
        <f>IF(VLOOKUP(A2435,$U$12:$AD$125,8)=VLOOKUP(A2434,$U$12:$AD$125,8),0,VLOOKUP(A2435,U$12:$AD$125,8))</f>
        <v>0</v>
      </c>
      <c r="M2435" s="65">
        <f>IF(L2435&gt;0,VLOOKUP(L2435,T$12:$AC$125,7),0)</f>
        <v>0</v>
      </c>
      <c r="N2435" s="60">
        <f t="shared" si="577"/>
        <v>0</v>
      </c>
      <c r="O2435" s="60">
        <f t="shared" ca="1" si="578"/>
        <v>0.98203865000000001</v>
      </c>
      <c r="P2435" s="66" t="str">
        <f t="shared" si="579"/>
        <v>A+J=</v>
      </c>
      <c r="Q2435" s="67">
        <f t="shared" si="580"/>
        <v>45882</v>
      </c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</row>
    <row r="2436" spans="1:147" x14ac:dyDescent="0.2">
      <c r="A2436" s="59">
        <f t="shared" si="568"/>
        <v>45802</v>
      </c>
      <c r="B2436" s="70" t="str">
        <f t="shared" ca="1" si="570"/>
        <v>n.d</v>
      </c>
      <c r="C2436" s="60">
        <f t="shared" si="571"/>
        <v>1</v>
      </c>
      <c r="D2436" s="61">
        <f ca="1">IF(A2436&lt;$B$1,VLOOKUP(A2436,[1]DI!$A$4:$B$15000,2,FALSE),0)</f>
        <v>0</v>
      </c>
      <c r="E2436" s="60">
        <f t="shared" ca="1" si="572"/>
        <v>0</v>
      </c>
      <c r="F2436" s="62">
        <f t="shared" si="569"/>
        <v>1.3</v>
      </c>
      <c r="G2436" s="63">
        <f t="shared" ca="1" si="573"/>
        <v>1</v>
      </c>
      <c r="H2436" s="60">
        <f ca="1">TRUNC(PRODUCT(G$10:G2435),15)</f>
        <v>1.98203865403769</v>
      </c>
      <c r="I2436" s="60">
        <f t="shared" si="574"/>
        <v>1</v>
      </c>
      <c r="J2436" s="60">
        <f t="shared" ca="1" si="575"/>
        <v>1.98203865</v>
      </c>
      <c r="K2436" s="60">
        <f t="shared" ca="1" si="576"/>
        <v>0.98203865000000001</v>
      </c>
      <c r="L2436" s="64">
        <f>IF(VLOOKUP(A2436,$U$12:$AD$125,8)=VLOOKUP(A2435,$U$12:$AD$125,8),0,VLOOKUP(A2436,U$12:$AD$125,8))</f>
        <v>0</v>
      </c>
      <c r="M2436" s="65">
        <f>IF(L2436&gt;0,VLOOKUP(L2436,T$12:$AC$125,7),0)</f>
        <v>0</v>
      </c>
      <c r="N2436" s="60">
        <f t="shared" si="577"/>
        <v>0</v>
      </c>
      <c r="O2436" s="60">
        <f t="shared" ca="1" si="578"/>
        <v>0.98203865000000001</v>
      </c>
      <c r="P2436" s="66" t="str">
        <f t="shared" si="579"/>
        <v>A+J=</v>
      </c>
      <c r="Q2436" s="67">
        <f t="shared" si="580"/>
        <v>45882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</row>
    <row r="2437" spans="1:147" x14ac:dyDescent="0.2">
      <c r="A2437" s="59">
        <f t="shared" si="568"/>
        <v>45803</v>
      </c>
      <c r="B2437" s="70" t="str">
        <f t="shared" ca="1" si="570"/>
        <v>n.d</v>
      </c>
      <c r="C2437" s="60">
        <f t="shared" si="571"/>
        <v>1</v>
      </c>
      <c r="D2437" s="61">
        <f ca="1">IF(A2437&lt;$B$1,VLOOKUP(A2437,[1]DI!$A$4:$B$15000,2,FALSE),0)</f>
        <v>0</v>
      </c>
      <c r="E2437" s="60">
        <f t="shared" ca="1" si="572"/>
        <v>0</v>
      </c>
      <c r="F2437" s="62">
        <f t="shared" si="569"/>
        <v>1.3</v>
      </c>
      <c r="G2437" s="63">
        <f t="shared" ca="1" si="573"/>
        <v>1</v>
      </c>
      <c r="H2437" s="60">
        <f ca="1">TRUNC(PRODUCT(G$10:G2436),15)</f>
        <v>1.98203865403769</v>
      </c>
      <c r="I2437" s="60">
        <f t="shared" si="574"/>
        <v>1</v>
      </c>
      <c r="J2437" s="60">
        <f t="shared" ca="1" si="575"/>
        <v>1.98203865</v>
      </c>
      <c r="K2437" s="60">
        <f t="shared" ca="1" si="576"/>
        <v>0.98203865000000001</v>
      </c>
      <c r="L2437" s="64">
        <f>IF(VLOOKUP(A2437,$U$12:$AD$125,8)=VLOOKUP(A2436,$U$12:$AD$125,8),0,VLOOKUP(A2437,U$12:$AD$125,8))</f>
        <v>0</v>
      </c>
      <c r="M2437" s="65">
        <f>IF(L2437&gt;0,VLOOKUP(L2437,T$12:$AC$125,7),0)</f>
        <v>0</v>
      </c>
      <c r="N2437" s="60">
        <f t="shared" si="577"/>
        <v>0</v>
      </c>
      <c r="O2437" s="60">
        <f t="shared" ca="1" si="578"/>
        <v>0.98203865000000001</v>
      </c>
      <c r="P2437" s="66" t="str">
        <f t="shared" si="579"/>
        <v>A+J=</v>
      </c>
      <c r="Q2437" s="67">
        <f t="shared" si="580"/>
        <v>45882</v>
      </c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</row>
    <row r="2438" spans="1:147" x14ac:dyDescent="0.2">
      <c r="A2438" s="59">
        <f t="shared" si="568"/>
        <v>45804</v>
      </c>
      <c r="B2438" s="70" t="str">
        <f t="shared" ca="1" si="570"/>
        <v>n.d</v>
      </c>
      <c r="C2438" s="60">
        <f t="shared" si="571"/>
        <v>1</v>
      </c>
      <c r="D2438" s="61">
        <f ca="1">IF(A2438&lt;$B$1,VLOOKUP(A2438,[1]DI!$A$4:$B$15000,2,FALSE),0)</f>
        <v>0</v>
      </c>
      <c r="E2438" s="60">
        <f t="shared" ca="1" si="572"/>
        <v>0</v>
      </c>
      <c r="F2438" s="62">
        <f t="shared" si="569"/>
        <v>1.3</v>
      </c>
      <c r="G2438" s="63">
        <f t="shared" ca="1" si="573"/>
        <v>1</v>
      </c>
      <c r="H2438" s="60">
        <f ca="1">TRUNC(PRODUCT(G$10:G2437),15)</f>
        <v>1.98203865403769</v>
      </c>
      <c r="I2438" s="60">
        <f t="shared" si="574"/>
        <v>1</v>
      </c>
      <c r="J2438" s="60">
        <f t="shared" ca="1" si="575"/>
        <v>1.98203865</v>
      </c>
      <c r="K2438" s="60">
        <f t="shared" ca="1" si="576"/>
        <v>0.98203865000000001</v>
      </c>
      <c r="L2438" s="64">
        <f>IF(VLOOKUP(A2438,$U$12:$AD$125,8)=VLOOKUP(A2437,$U$12:$AD$125,8),0,VLOOKUP(A2438,U$12:$AD$125,8))</f>
        <v>0</v>
      </c>
      <c r="M2438" s="65">
        <f>IF(L2438&gt;0,VLOOKUP(L2438,T$12:$AC$125,7),0)</f>
        <v>0</v>
      </c>
      <c r="N2438" s="60">
        <f t="shared" si="577"/>
        <v>0</v>
      </c>
      <c r="O2438" s="60">
        <f t="shared" ca="1" si="578"/>
        <v>0.98203865000000001</v>
      </c>
      <c r="P2438" s="66" t="str">
        <f t="shared" si="579"/>
        <v>A+J=</v>
      </c>
      <c r="Q2438" s="67">
        <f t="shared" si="580"/>
        <v>45882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</row>
    <row r="2439" spans="1:147" x14ac:dyDescent="0.2">
      <c r="A2439" s="59">
        <f t="shared" si="568"/>
        <v>45805</v>
      </c>
      <c r="B2439" s="70" t="str">
        <f t="shared" ca="1" si="570"/>
        <v>n.d</v>
      </c>
      <c r="C2439" s="60">
        <f t="shared" si="571"/>
        <v>1</v>
      </c>
      <c r="D2439" s="61">
        <f ca="1">IF(A2439&lt;$B$1,VLOOKUP(A2439,[1]DI!$A$4:$B$15000,2,FALSE),0)</f>
        <v>0</v>
      </c>
      <c r="E2439" s="60">
        <f t="shared" ca="1" si="572"/>
        <v>0</v>
      </c>
      <c r="F2439" s="62">
        <f t="shared" si="569"/>
        <v>1.3</v>
      </c>
      <c r="G2439" s="63">
        <f t="shared" ca="1" si="573"/>
        <v>1</v>
      </c>
      <c r="H2439" s="60">
        <f ca="1">TRUNC(PRODUCT(G$10:G2438),15)</f>
        <v>1.98203865403769</v>
      </c>
      <c r="I2439" s="60">
        <f t="shared" si="574"/>
        <v>1</v>
      </c>
      <c r="J2439" s="60">
        <f t="shared" ca="1" si="575"/>
        <v>1.98203865</v>
      </c>
      <c r="K2439" s="60">
        <f t="shared" ca="1" si="576"/>
        <v>0.98203865000000001</v>
      </c>
      <c r="L2439" s="64">
        <f>IF(VLOOKUP(A2439,$U$12:$AD$125,8)=VLOOKUP(A2438,$U$12:$AD$125,8),0,VLOOKUP(A2439,U$12:$AD$125,8))</f>
        <v>0</v>
      </c>
      <c r="M2439" s="65">
        <f>IF(L2439&gt;0,VLOOKUP(L2439,T$12:$AC$125,7),0)</f>
        <v>0</v>
      </c>
      <c r="N2439" s="60">
        <f t="shared" si="577"/>
        <v>0</v>
      </c>
      <c r="O2439" s="60">
        <f t="shared" ca="1" si="578"/>
        <v>0.98203865000000001</v>
      </c>
      <c r="P2439" s="66" t="str">
        <f t="shared" si="579"/>
        <v>A+J=</v>
      </c>
      <c r="Q2439" s="67">
        <f t="shared" si="580"/>
        <v>45882</v>
      </c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</row>
    <row r="2440" spans="1:147" x14ac:dyDescent="0.2">
      <c r="A2440" s="59">
        <f t="shared" si="568"/>
        <v>45806</v>
      </c>
      <c r="B2440" s="70" t="str">
        <f t="shared" ca="1" si="570"/>
        <v>n.d</v>
      </c>
      <c r="C2440" s="60">
        <f t="shared" si="571"/>
        <v>1</v>
      </c>
      <c r="D2440" s="61">
        <f ca="1">IF(A2440&lt;$B$1,VLOOKUP(A2440,[1]DI!$A$4:$B$15000,2,FALSE),0)</f>
        <v>0</v>
      </c>
      <c r="E2440" s="60">
        <f t="shared" ca="1" si="572"/>
        <v>0</v>
      </c>
      <c r="F2440" s="62">
        <f t="shared" si="569"/>
        <v>1.3</v>
      </c>
      <c r="G2440" s="63">
        <f t="shared" ca="1" si="573"/>
        <v>1</v>
      </c>
      <c r="H2440" s="60">
        <f ca="1">TRUNC(PRODUCT(G$10:G2439),15)</f>
        <v>1.98203865403769</v>
      </c>
      <c r="I2440" s="60">
        <f t="shared" si="574"/>
        <v>1</v>
      </c>
      <c r="J2440" s="60">
        <f t="shared" ca="1" si="575"/>
        <v>1.98203865</v>
      </c>
      <c r="K2440" s="60">
        <f t="shared" ca="1" si="576"/>
        <v>0.98203865000000001</v>
      </c>
      <c r="L2440" s="64">
        <f>IF(VLOOKUP(A2440,$U$12:$AD$125,8)=VLOOKUP(A2439,$U$12:$AD$125,8),0,VLOOKUP(A2440,U$12:$AD$125,8))</f>
        <v>0</v>
      </c>
      <c r="M2440" s="65">
        <f>IF(L2440&gt;0,VLOOKUP(L2440,T$12:$AC$125,7),0)</f>
        <v>0</v>
      </c>
      <c r="N2440" s="60">
        <f t="shared" si="577"/>
        <v>0</v>
      </c>
      <c r="O2440" s="60">
        <f t="shared" ca="1" si="578"/>
        <v>0.98203865000000001</v>
      </c>
      <c r="P2440" s="66" t="str">
        <f t="shared" si="579"/>
        <v>A+J=</v>
      </c>
      <c r="Q2440" s="67">
        <f t="shared" si="580"/>
        <v>45882</v>
      </c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</row>
    <row r="2441" spans="1:147" x14ac:dyDescent="0.2">
      <c r="A2441" s="59">
        <f t="shared" si="568"/>
        <v>45807</v>
      </c>
      <c r="B2441" s="70" t="str">
        <f t="shared" ref="B2441" ca="1" si="581">IF(A2441&lt;=TODAY(),C2441+K2441,IF(AND(A2441&gt;TODAY(),A2441&lt;=$B$1),IF(VLOOKUP(TODAY(),$A$10:$D$5000,4,FALSE)=0,"n.d",C2441+K2441),"n.d"))</f>
        <v>n.d</v>
      </c>
      <c r="C2441" s="60">
        <f t="shared" ref="C2441" si="582">TRUNC(C2440-N2440,8)</f>
        <v>1</v>
      </c>
      <c r="D2441" s="61">
        <f ca="1">IF(A2441&lt;$B$1,VLOOKUP(A2441,[1]DI!$A$4:$B$15000,2,FALSE),0)</f>
        <v>0</v>
      </c>
      <c r="E2441" s="60">
        <f t="shared" ref="E2441" ca="1" si="583">ROUND((((1+D2441)^(1/252)-1)),8)</f>
        <v>0</v>
      </c>
      <c r="F2441" s="62">
        <f t="shared" si="569"/>
        <v>1.3</v>
      </c>
      <c r="G2441" s="63">
        <f t="shared" ref="G2441" ca="1" si="584">TRUNC((1+(E2441*F2441)),15)</f>
        <v>1</v>
      </c>
      <c r="H2441" s="60">
        <f ca="1">TRUNC(PRODUCT(G$10:G2440),15)</f>
        <v>1.98203865403769</v>
      </c>
      <c r="I2441" s="60">
        <f t="shared" ref="I2441" si="585">IF(OR(L2440&gt;0,L2440="E"),H2440,I2440)</f>
        <v>1</v>
      </c>
      <c r="J2441" s="60">
        <f t="shared" ref="J2441" ca="1" si="586">ROUND(TRUNC(H2441/I2441,15),8)</f>
        <v>1.98203865</v>
      </c>
      <c r="K2441" s="60">
        <f t="shared" ref="K2441" ca="1" si="587">TRUNC((C2441*(J2441-1)),8)</f>
        <v>0.98203865000000001</v>
      </c>
      <c r="L2441" s="64">
        <f>IF(VLOOKUP(A2441,$U$12:$AD$125,8)=VLOOKUP(A2440,$U$12:$AD$125,8),0,VLOOKUP(A2441,U$12:$AD$125,8))</f>
        <v>0</v>
      </c>
      <c r="M2441" s="65">
        <f>IF(L2441&gt;0,VLOOKUP(L2441,T$12:$AC$125,7),0)</f>
        <v>0</v>
      </c>
      <c r="N2441" s="60">
        <f t="shared" ref="N2441" si="588">IF(M2441&gt;0,(C$10*M2441),0)</f>
        <v>0</v>
      </c>
      <c r="O2441" s="60">
        <f t="shared" ref="O2441" ca="1" si="589">(K2441+N2441)</f>
        <v>0.98203865000000001</v>
      </c>
      <c r="P2441" s="66" t="str">
        <f t="shared" ref="P2441" si="590">IF(L2440&gt;0,VLOOKUP(A2440,$U$12:$AD$125,9),P2440)</f>
        <v>A+J=</v>
      </c>
      <c r="Q2441" s="67">
        <f t="shared" ref="Q2441" si="591">IF(L2440&gt;0,VLOOKUP(A2440,$U$12:$AD$125,10),Q2440)</f>
        <v>45882</v>
      </c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</row>
    <row r="2442" spans="1:147" x14ac:dyDescent="0.2">
      <c r="A2442" s="59">
        <f t="shared" si="568"/>
        <v>45808</v>
      </c>
      <c r="B2442" s="70" t="str">
        <f t="shared" ca="1" si="570"/>
        <v>n.d</v>
      </c>
      <c r="C2442" s="60">
        <f t="shared" si="571"/>
        <v>1</v>
      </c>
      <c r="D2442" s="61">
        <f ca="1">IF(A2442&lt;$B$1,VLOOKUP(A2442,[1]DI!$A$4:$B$15000,2,FALSE),0)</f>
        <v>0</v>
      </c>
      <c r="E2442" s="60">
        <f t="shared" ca="1" si="572"/>
        <v>0</v>
      </c>
      <c r="F2442" s="62">
        <f t="shared" si="569"/>
        <v>1.3</v>
      </c>
      <c r="G2442" s="63">
        <f t="shared" ca="1" si="573"/>
        <v>1</v>
      </c>
      <c r="H2442" s="60">
        <f ca="1">TRUNC(PRODUCT(G$10:G2441),15)</f>
        <v>1.98203865403769</v>
      </c>
      <c r="I2442" s="60">
        <f t="shared" si="574"/>
        <v>1</v>
      </c>
      <c r="J2442" s="60">
        <f t="shared" ca="1" si="575"/>
        <v>1.98203865</v>
      </c>
      <c r="K2442" s="60">
        <f t="shared" ca="1" si="576"/>
        <v>0.98203865000000001</v>
      </c>
      <c r="L2442" s="64">
        <f>IF(VLOOKUP(A2442,$U$12:$AD$125,8)=VLOOKUP(A2441,$U$12:$AD$125,8),0,VLOOKUP(A2442,U$12:$AD$125,8))</f>
        <v>0</v>
      </c>
      <c r="M2442" s="65">
        <f>IF(L2442&gt;0,VLOOKUP(L2442,T$12:$AC$125,7),0)</f>
        <v>0</v>
      </c>
      <c r="N2442" s="60">
        <f t="shared" si="577"/>
        <v>0</v>
      </c>
      <c r="O2442" s="60">
        <f t="shared" ca="1" si="578"/>
        <v>0.98203865000000001</v>
      </c>
      <c r="P2442" s="66" t="str">
        <f t="shared" si="579"/>
        <v>A+J=</v>
      </c>
      <c r="Q2442" s="67">
        <f t="shared" si="580"/>
        <v>45882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</row>
    <row r="2443" spans="1:147" x14ac:dyDescent="0.2">
      <c r="A2443" s="59">
        <f t="shared" ref="A2443:A2506" si="592">(A2442+1)</f>
        <v>45809</v>
      </c>
      <c r="B2443" s="70" t="str">
        <f t="shared" ca="1" si="570"/>
        <v>n.d</v>
      </c>
      <c r="C2443" s="60">
        <f t="shared" si="571"/>
        <v>1</v>
      </c>
      <c r="D2443" s="61">
        <f ca="1">IF(A2443&lt;$B$1,VLOOKUP(A2443,[1]DI!$A$4:$B$15000,2,FALSE),0)</f>
        <v>0</v>
      </c>
      <c r="E2443" s="60">
        <f t="shared" ca="1" si="572"/>
        <v>0</v>
      </c>
      <c r="F2443" s="62">
        <f t="shared" si="569"/>
        <v>1.3</v>
      </c>
      <c r="G2443" s="63">
        <f t="shared" ca="1" si="573"/>
        <v>1</v>
      </c>
      <c r="H2443" s="60">
        <f ca="1">TRUNC(PRODUCT(G$10:G2442),15)</f>
        <v>1.98203865403769</v>
      </c>
      <c r="I2443" s="60">
        <f t="shared" si="574"/>
        <v>1</v>
      </c>
      <c r="J2443" s="60">
        <f t="shared" ca="1" si="575"/>
        <v>1.98203865</v>
      </c>
      <c r="K2443" s="60">
        <f t="shared" ca="1" si="576"/>
        <v>0.98203865000000001</v>
      </c>
      <c r="L2443" s="64">
        <f>IF(VLOOKUP(A2443,$U$12:$AD$125,8)=VLOOKUP(A2442,$U$12:$AD$125,8),0,VLOOKUP(A2443,U$12:$AD$125,8))</f>
        <v>0</v>
      </c>
      <c r="M2443" s="65">
        <f>IF(L2443&gt;0,VLOOKUP(L2443,T$12:$AC$125,7),0)</f>
        <v>0</v>
      </c>
      <c r="N2443" s="60">
        <f t="shared" si="577"/>
        <v>0</v>
      </c>
      <c r="O2443" s="60">
        <f t="shared" ca="1" si="578"/>
        <v>0.98203865000000001</v>
      </c>
      <c r="P2443" s="66" t="str">
        <f t="shared" si="579"/>
        <v>A+J=</v>
      </c>
      <c r="Q2443" s="67">
        <f t="shared" si="580"/>
        <v>45882</v>
      </c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</row>
    <row r="2444" spans="1:147" x14ac:dyDescent="0.2">
      <c r="A2444" s="59">
        <f t="shared" si="592"/>
        <v>45810</v>
      </c>
      <c r="B2444" s="70" t="str">
        <f t="shared" ca="1" si="570"/>
        <v>n.d</v>
      </c>
      <c r="C2444" s="60">
        <f t="shared" si="571"/>
        <v>1</v>
      </c>
      <c r="D2444" s="61">
        <f ca="1">IF(A2444&lt;$B$1,VLOOKUP(A2444,[1]DI!$A$4:$B$15000,2,FALSE),0)</f>
        <v>0</v>
      </c>
      <c r="E2444" s="60">
        <f t="shared" ca="1" si="572"/>
        <v>0</v>
      </c>
      <c r="F2444" s="62">
        <f t="shared" si="569"/>
        <v>1.3</v>
      </c>
      <c r="G2444" s="63">
        <f t="shared" ca="1" si="573"/>
        <v>1</v>
      </c>
      <c r="H2444" s="60">
        <f ca="1">TRUNC(PRODUCT(G$10:G2443),15)</f>
        <v>1.98203865403769</v>
      </c>
      <c r="I2444" s="60">
        <f t="shared" si="574"/>
        <v>1</v>
      </c>
      <c r="J2444" s="60">
        <f t="shared" ca="1" si="575"/>
        <v>1.98203865</v>
      </c>
      <c r="K2444" s="60">
        <f t="shared" ca="1" si="576"/>
        <v>0.98203865000000001</v>
      </c>
      <c r="L2444" s="64">
        <f>IF(VLOOKUP(A2444,$U$12:$AD$125,8)=VLOOKUP(A2443,$U$12:$AD$125,8),0,VLOOKUP(A2444,U$12:$AD$125,8))</f>
        <v>0</v>
      </c>
      <c r="M2444" s="65">
        <f>IF(L2444&gt;0,VLOOKUP(L2444,T$12:$AC$125,7),0)</f>
        <v>0</v>
      </c>
      <c r="N2444" s="60">
        <f t="shared" si="577"/>
        <v>0</v>
      </c>
      <c r="O2444" s="60">
        <f t="shared" ca="1" si="578"/>
        <v>0.98203865000000001</v>
      </c>
      <c r="P2444" s="66" t="str">
        <f t="shared" si="579"/>
        <v>A+J=</v>
      </c>
      <c r="Q2444" s="67">
        <f t="shared" si="580"/>
        <v>45882</v>
      </c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</row>
    <row r="2445" spans="1:147" x14ac:dyDescent="0.2">
      <c r="A2445" s="59">
        <f t="shared" si="592"/>
        <v>45811</v>
      </c>
      <c r="B2445" s="70" t="str">
        <f t="shared" ca="1" si="570"/>
        <v>n.d</v>
      </c>
      <c r="C2445" s="60">
        <f t="shared" si="571"/>
        <v>1</v>
      </c>
      <c r="D2445" s="61">
        <f ca="1">IF(A2445&lt;$B$1,VLOOKUP(A2445,[1]DI!$A$4:$B$15000,2,FALSE),0)</f>
        <v>0</v>
      </c>
      <c r="E2445" s="60">
        <f t="shared" ca="1" si="572"/>
        <v>0</v>
      </c>
      <c r="F2445" s="62">
        <f t="shared" ref="F2445:F2508" si="593">F2444</f>
        <v>1.3</v>
      </c>
      <c r="G2445" s="63">
        <f t="shared" ca="1" si="573"/>
        <v>1</v>
      </c>
      <c r="H2445" s="60">
        <f ca="1">TRUNC(PRODUCT(G$10:G2444),15)</f>
        <v>1.98203865403769</v>
      </c>
      <c r="I2445" s="60">
        <f t="shared" si="574"/>
        <v>1</v>
      </c>
      <c r="J2445" s="60">
        <f t="shared" ca="1" si="575"/>
        <v>1.98203865</v>
      </c>
      <c r="K2445" s="60">
        <f t="shared" ca="1" si="576"/>
        <v>0.98203865000000001</v>
      </c>
      <c r="L2445" s="64">
        <f>IF(VLOOKUP(A2445,$U$12:$AD$125,8)=VLOOKUP(A2444,$U$12:$AD$125,8),0,VLOOKUP(A2445,U$12:$AD$125,8))</f>
        <v>0</v>
      </c>
      <c r="M2445" s="65">
        <f>IF(L2445&gt;0,VLOOKUP(L2445,T$12:$AC$125,7),0)</f>
        <v>0</v>
      </c>
      <c r="N2445" s="60">
        <f t="shared" si="577"/>
        <v>0</v>
      </c>
      <c r="O2445" s="60">
        <f t="shared" ca="1" si="578"/>
        <v>0.98203865000000001</v>
      </c>
      <c r="P2445" s="66" t="str">
        <f t="shared" si="579"/>
        <v>A+J=</v>
      </c>
      <c r="Q2445" s="67">
        <f t="shared" si="580"/>
        <v>45882</v>
      </c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</row>
    <row r="2446" spans="1:147" x14ac:dyDescent="0.2">
      <c r="A2446" s="59">
        <f t="shared" si="592"/>
        <v>45812</v>
      </c>
      <c r="B2446" s="70" t="str">
        <f t="shared" ca="1" si="570"/>
        <v>n.d</v>
      </c>
      <c r="C2446" s="60">
        <f t="shared" si="571"/>
        <v>1</v>
      </c>
      <c r="D2446" s="61">
        <f ca="1">IF(A2446&lt;$B$1,VLOOKUP(A2446,[1]DI!$A$4:$B$15000,2,FALSE),0)</f>
        <v>0</v>
      </c>
      <c r="E2446" s="60">
        <f t="shared" ca="1" si="572"/>
        <v>0</v>
      </c>
      <c r="F2446" s="62">
        <f t="shared" si="593"/>
        <v>1.3</v>
      </c>
      <c r="G2446" s="63">
        <f t="shared" ca="1" si="573"/>
        <v>1</v>
      </c>
      <c r="H2446" s="60">
        <f ca="1">TRUNC(PRODUCT(G$10:G2445),15)</f>
        <v>1.98203865403769</v>
      </c>
      <c r="I2446" s="60">
        <f t="shared" si="574"/>
        <v>1</v>
      </c>
      <c r="J2446" s="60">
        <f t="shared" ca="1" si="575"/>
        <v>1.98203865</v>
      </c>
      <c r="K2446" s="60">
        <f t="shared" ca="1" si="576"/>
        <v>0.98203865000000001</v>
      </c>
      <c r="L2446" s="64">
        <f>IF(VLOOKUP(A2446,$U$12:$AD$125,8)=VLOOKUP(A2445,$U$12:$AD$125,8),0,VLOOKUP(A2446,U$12:$AD$125,8))</f>
        <v>0</v>
      </c>
      <c r="M2446" s="65">
        <f>IF(L2446&gt;0,VLOOKUP(L2446,T$12:$AC$125,7),0)</f>
        <v>0</v>
      </c>
      <c r="N2446" s="60">
        <f t="shared" si="577"/>
        <v>0</v>
      </c>
      <c r="O2446" s="60">
        <f t="shared" ca="1" si="578"/>
        <v>0.98203865000000001</v>
      </c>
      <c r="P2446" s="66" t="str">
        <f t="shared" si="579"/>
        <v>A+J=</v>
      </c>
      <c r="Q2446" s="67">
        <f t="shared" si="580"/>
        <v>45882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</row>
    <row r="2447" spans="1:147" x14ac:dyDescent="0.2">
      <c r="A2447" s="59">
        <f t="shared" si="592"/>
        <v>45813</v>
      </c>
      <c r="B2447" s="70" t="str">
        <f t="shared" ca="1" si="570"/>
        <v>n.d</v>
      </c>
      <c r="C2447" s="60">
        <f t="shared" si="571"/>
        <v>1</v>
      </c>
      <c r="D2447" s="61">
        <f ca="1">IF(A2447&lt;$B$1,VLOOKUP(A2447,[1]DI!$A$4:$B$15000,2,FALSE),0)</f>
        <v>0</v>
      </c>
      <c r="E2447" s="60">
        <f t="shared" ca="1" si="572"/>
        <v>0</v>
      </c>
      <c r="F2447" s="62">
        <f t="shared" si="593"/>
        <v>1.3</v>
      </c>
      <c r="G2447" s="63">
        <f t="shared" ca="1" si="573"/>
        <v>1</v>
      </c>
      <c r="H2447" s="60">
        <f ca="1">TRUNC(PRODUCT(G$10:G2446),15)</f>
        <v>1.98203865403769</v>
      </c>
      <c r="I2447" s="60">
        <f t="shared" si="574"/>
        <v>1</v>
      </c>
      <c r="J2447" s="60">
        <f t="shared" ca="1" si="575"/>
        <v>1.98203865</v>
      </c>
      <c r="K2447" s="60">
        <f t="shared" ca="1" si="576"/>
        <v>0.98203865000000001</v>
      </c>
      <c r="L2447" s="64">
        <f>IF(VLOOKUP(A2447,$U$12:$AD$125,8)=VLOOKUP(A2446,$U$12:$AD$125,8),0,VLOOKUP(A2447,U$12:$AD$125,8))</f>
        <v>0</v>
      </c>
      <c r="M2447" s="65">
        <f>IF(L2447&gt;0,VLOOKUP(L2447,T$12:$AC$125,7),0)</f>
        <v>0</v>
      </c>
      <c r="N2447" s="60">
        <f t="shared" si="577"/>
        <v>0</v>
      </c>
      <c r="O2447" s="60">
        <f t="shared" ca="1" si="578"/>
        <v>0.98203865000000001</v>
      </c>
      <c r="P2447" s="66" t="str">
        <f t="shared" si="579"/>
        <v>A+J=</v>
      </c>
      <c r="Q2447" s="67">
        <f t="shared" si="580"/>
        <v>45882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</row>
    <row r="2448" spans="1:147" x14ac:dyDescent="0.2">
      <c r="A2448" s="59">
        <f t="shared" si="592"/>
        <v>45814</v>
      </c>
      <c r="B2448" s="70" t="str">
        <f t="shared" ca="1" si="570"/>
        <v>n.d</v>
      </c>
      <c r="C2448" s="60">
        <f t="shared" si="571"/>
        <v>1</v>
      </c>
      <c r="D2448" s="61">
        <f ca="1">IF(A2448&lt;$B$1,VLOOKUP(A2448,[1]DI!$A$4:$B$15000,2,FALSE),0)</f>
        <v>0</v>
      </c>
      <c r="E2448" s="60">
        <f t="shared" ca="1" si="572"/>
        <v>0</v>
      </c>
      <c r="F2448" s="62">
        <f t="shared" si="593"/>
        <v>1.3</v>
      </c>
      <c r="G2448" s="63">
        <f t="shared" ca="1" si="573"/>
        <v>1</v>
      </c>
      <c r="H2448" s="60">
        <f ca="1">TRUNC(PRODUCT(G$10:G2447),15)</f>
        <v>1.98203865403769</v>
      </c>
      <c r="I2448" s="60">
        <f t="shared" si="574"/>
        <v>1</v>
      </c>
      <c r="J2448" s="60">
        <f t="shared" ca="1" si="575"/>
        <v>1.98203865</v>
      </c>
      <c r="K2448" s="60">
        <f t="shared" ca="1" si="576"/>
        <v>0.98203865000000001</v>
      </c>
      <c r="L2448" s="64">
        <f>IF(VLOOKUP(A2448,$U$12:$AD$125,8)=VLOOKUP(A2447,$U$12:$AD$125,8),0,VLOOKUP(A2448,U$12:$AD$125,8))</f>
        <v>0</v>
      </c>
      <c r="M2448" s="65">
        <f>IF(L2448&gt;0,VLOOKUP(L2448,T$12:$AC$125,7),0)</f>
        <v>0</v>
      </c>
      <c r="N2448" s="60">
        <f t="shared" si="577"/>
        <v>0</v>
      </c>
      <c r="O2448" s="60">
        <f t="shared" ca="1" si="578"/>
        <v>0.98203865000000001</v>
      </c>
      <c r="P2448" s="66" t="str">
        <f t="shared" si="579"/>
        <v>A+J=</v>
      </c>
      <c r="Q2448" s="67">
        <f t="shared" si="580"/>
        <v>45882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</row>
    <row r="2449" spans="1:147" x14ac:dyDescent="0.2">
      <c r="A2449" s="59">
        <f t="shared" si="592"/>
        <v>45815</v>
      </c>
      <c r="B2449" s="70" t="str">
        <f t="shared" ca="1" si="570"/>
        <v>n.d</v>
      </c>
      <c r="C2449" s="60">
        <f t="shared" si="571"/>
        <v>1</v>
      </c>
      <c r="D2449" s="61">
        <f ca="1">IF(A2449&lt;$B$1,VLOOKUP(A2449,[1]DI!$A$4:$B$15000,2,FALSE),0)</f>
        <v>0</v>
      </c>
      <c r="E2449" s="60">
        <f t="shared" ca="1" si="572"/>
        <v>0</v>
      </c>
      <c r="F2449" s="62">
        <f t="shared" si="593"/>
        <v>1.3</v>
      </c>
      <c r="G2449" s="63">
        <f t="shared" ca="1" si="573"/>
        <v>1</v>
      </c>
      <c r="H2449" s="60">
        <f ca="1">TRUNC(PRODUCT(G$10:G2448),15)</f>
        <v>1.98203865403769</v>
      </c>
      <c r="I2449" s="60">
        <f t="shared" si="574"/>
        <v>1</v>
      </c>
      <c r="J2449" s="60">
        <f t="shared" ca="1" si="575"/>
        <v>1.98203865</v>
      </c>
      <c r="K2449" s="60">
        <f t="shared" ca="1" si="576"/>
        <v>0.98203865000000001</v>
      </c>
      <c r="L2449" s="64">
        <f>IF(VLOOKUP(A2449,$U$12:$AD$125,8)=VLOOKUP(A2448,$U$12:$AD$125,8),0,VLOOKUP(A2449,U$12:$AD$125,8))</f>
        <v>0</v>
      </c>
      <c r="M2449" s="65">
        <f>IF(L2449&gt;0,VLOOKUP(L2449,T$12:$AC$125,7),0)</f>
        <v>0</v>
      </c>
      <c r="N2449" s="60">
        <f t="shared" si="577"/>
        <v>0</v>
      </c>
      <c r="O2449" s="60">
        <f t="shared" ca="1" si="578"/>
        <v>0.98203865000000001</v>
      </c>
      <c r="P2449" s="66" t="str">
        <f t="shared" si="579"/>
        <v>A+J=</v>
      </c>
      <c r="Q2449" s="67">
        <f t="shared" si="580"/>
        <v>45882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</row>
    <row r="2450" spans="1:147" x14ac:dyDescent="0.2">
      <c r="A2450" s="59">
        <f t="shared" si="592"/>
        <v>45816</v>
      </c>
      <c r="B2450" s="70" t="str">
        <f t="shared" ca="1" si="570"/>
        <v>n.d</v>
      </c>
      <c r="C2450" s="60">
        <f t="shared" si="571"/>
        <v>1</v>
      </c>
      <c r="D2450" s="61">
        <f ca="1">IF(A2450&lt;$B$1,VLOOKUP(A2450,[1]DI!$A$4:$B$15000,2,FALSE),0)</f>
        <v>0</v>
      </c>
      <c r="E2450" s="60">
        <f t="shared" ca="1" si="572"/>
        <v>0</v>
      </c>
      <c r="F2450" s="62">
        <f t="shared" si="593"/>
        <v>1.3</v>
      </c>
      <c r="G2450" s="63">
        <f t="shared" ca="1" si="573"/>
        <v>1</v>
      </c>
      <c r="H2450" s="60">
        <f ca="1">TRUNC(PRODUCT(G$10:G2449),15)</f>
        <v>1.98203865403769</v>
      </c>
      <c r="I2450" s="60">
        <f t="shared" si="574"/>
        <v>1</v>
      </c>
      <c r="J2450" s="60">
        <f t="shared" ca="1" si="575"/>
        <v>1.98203865</v>
      </c>
      <c r="K2450" s="60">
        <f t="shared" ca="1" si="576"/>
        <v>0.98203865000000001</v>
      </c>
      <c r="L2450" s="64">
        <f>IF(VLOOKUP(A2450,$U$12:$AD$125,8)=VLOOKUP(A2449,$U$12:$AD$125,8),0,VLOOKUP(A2450,U$12:$AD$125,8))</f>
        <v>0</v>
      </c>
      <c r="M2450" s="65">
        <f>IF(L2450&gt;0,VLOOKUP(L2450,T$12:$AC$125,7),0)</f>
        <v>0</v>
      </c>
      <c r="N2450" s="60">
        <f t="shared" si="577"/>
        <v>0</v>
      </c>
      <c r="O2450" s="60">
        <f t="shared" ca="1" si="578"/>
        <v>0.98203865000000001</v>
      </c>
      <c r="P2450" s="66" t="str">
        <f t="shared" si="579"/>
        <v>A+J=</v>
      </c>
      <c r="Q2450" s="67">
        <f t="shared" si="580"/>
        <v>45882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</row>
    <row r="2451" spans="1:147" x14ac:dyDescent="0.2">
      <c r="A2451" s="59">
        <f t="shared" si="592"/>
        <v>45817</v>
      </c>
      <c r="B2451" s="70" t="str">
        <f t="shared" ca="1" si="570"/>
        <v>n.d</v>
      </c>
      <c r="C2451" s="60">
        <f t="shared" si="571"/>
        <v>1</v>
      </c>
      <c r="D2451" s="61">
        <f ca="1">IF(A2451&lt;$B$1,VLOOKUP(A2451,[1]DI!$A$4:$B$15000,2,FALSE),0)</f>
        <v>0</v>
      </c>
      <c r="E2451" s="60">
        <f t="shared" ca="1" si="572"/>
        <v>0</v>
      </c>
      <c r="F2451" s="62">
        <f t="shared" si="593"/>
        <v>1.3</v>
      </c>
      <c r="G2451" s="63">
        <f t="shared" ca="1" si="573"/>
        <v>1</v>
      </c>
      <c r="H2451" s="60">
        <f ca="1">TRUNC(PRODUCT(G$10:G2450),15)</f>
        <v>1.98203865403769</v>
      </c>
      <c r="I2451" s="60">
        <f t="shared" si="574"/>
        <v>1</v>
      </c>
      <c r="J2451" s="60">
        <f t="shared" ca="1" si="575"/>
        <v>1.98203865</v>
      </c>
      <c r="K2451" s="60">
        <f t="shared" ca="1" si="576"/>
        <v>0.98203865000000001</v>
      </c>
      <c r="L2451" s="64">
        <f>IF(VLOOKUP(A2451,$U$12:$AD$125,8)=VLOOKUP(A2450,$U$12:$AD$125,8),0,VLOOKUP(A2451,U$12:$AD$125,8))</f>
        <v>0</v>
      </c>
      <c r="M2451" s="65">
        <f>IF(L2451&gt;0,VLOOKUP(L2451,T$12:$AC$125,7),0)</f>
        <v>0</v>
      </c>
      <c r="N2451" s="60">
        <f t="shared" si="577"/>
        <v>0</v>
      </c>
      <c r="O2451" s="60">
        <f t="shared" ca="1" si="578"/>
        <v>0.98203865000000001</v>
      </c>
      <c r="P2451" s="66" t="str">
        <f t="shared" si="579"/>
        <v>A+J=</v>
      </c>
      <c r="Q2451" s="67">
        <f t="shared" si="580"/>
        <v>45882</v>
      </c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</row>
    <row r="2452" spans="1:147" x14ac:dyDescent="0.2">
      <c r="A2452" s="59">
        <f t="shared" si="592"/>
        <v>45818</v>
      </c>
      <c r="B2452" s="70" t="str">
        <f t="shared" ca="1" si="570"/>
        <v>n.d</v>
      </c>
      <c r="C2452" s="60">
        <f t="shared" si="571"/>
        <v>1</v>
      </c>
      <c r="D2452" s="61">
        <f ca="1">IF(A2452&lt;$B$1,VLOOKUP(A2452,[1]DI!$A$4:$B$15000,2,FALSE),0)</f>
        <v>0</v>
      </c>
      <c r="E2452" s="60">
        <f t="shared" ca="1" si="572"/>
        <v>0</v>
      </c>
      <c r="F2452" s="62">
        <f t="shared" si="593"/>
        <v>1.3</v>
      </c>
      <c r="G2452" s="63">
        <f t="shared" ca="1" si="573"/>
        <v>1</v>
      </c>
      <c r="H2452" s="60">
        <f ca="1">TRUNC(PRODUCT(G$10:G2451),15)</f>
        <v>1.98203865403769</v>
      </c>
      <c r="I2452" s="60">
        <f t="shared" si="574"/>
        <v>1</v>
      </c>
      <c r="J2452" s="60">
        <f t="shared" ca="1" si="575"/>
        <v>1.98203865</v>
      </c>
      <c r="K2452" s="60">
        <f t="shared" ca="1" si="576"/>
        <v>0.98203865000000001</v>
      </c>
      <c r="L2452" s="64">
        <f>IF(VLOOKUP(A2452,$U$12:$AD$125,8)=VLOOKUP(A2451,$U$12:$AD$125,8),0,VLOOKUP(A2452,U$12:$AD$125,8))</f>
        <v>0</v>
      </c>
      <c r="M2452" s="65">
        <f>IF(L2452&gt;0,VLOOKUP(L2452,T$12:$AC$125,7),0)</f>
        <v>0</v>
      </c>
      <c r="N2452" s="60">
        <f t="shared" si="577"/>
        <v>0</v>
      </c>
      <c r="O2452" s="60">
        <f t="shared" ca="1" si="578"/>
        <v>0.98203865000000001</v>
      </c>
      <c r="P2452" s="66" t="str">
        <f t="shared" si="579"/>
        <v>A+J=</v>
      </c>
      <c r="Q2452" s="67">
        <f t="shared" si="580"/>
        <v>45882</v>
      </c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</row>
    <row r="2453" spans="1:147" x14ac:dyDescent="0.2">
      <c r="A2453" s="59">
        <f t="shared" si="592"/>
        <v>45819</v>
      </c>
      <c r="B2453" s="70" t="str">
        <f t="shared" ca="1" si="570"/>
        <v>n.d</v>
      </c>
      <c r="C2453" s="60">
        <f t="shared" si="571"/>
        <v>1</v>
      </c>
      <c r="D2453" s="61">
        <f ca="1">IF(A2453&lt;$B$1,VLOOKUP(A2453,[1]DI!$A$4:$B$15000,2,FALSE),0)</f>
        <v>0</v>
      </c>
      <c r="E2453" s="60">
        <f t="shared" ca="1" si="572"/>
        <v>0</v>
      </c>
      <c r="F2453" s="62">
        <f t="shared" si="593"/>
        <v>1.3</v>
      </c>
      <c r="G2453" s="63">
        <f t="shared" ca="1" si="573"/>
        <v>1</v>
      </c>
      <c r="H2453" s="60">
        <f ca="1">TRUNC(PRODUCT(G$10:G2452),15)</f>
        <v>1.98203865403769</v>
      </c>
      <c r="I2453" s="60">
        <f t="shared" si="574"/>
        <v>1</v>
      </c>
      <c r="J2453" s="60">
        <f t="shared" ca="1" si="575"/>
        <v>1.98203865</v>
      </c>
      <c r="K2453" s="60">
        <f t="shared" ca="1" si="576"/>
        <v>0.98203865000000001</v>
      </c>
      <c r="L2453" s="64">
        <f>IF(VLOOKUP(A2453,$U$12:$AD$125,8)=VLOOKUP(A2452,$U$12:$AD$125,8),0,VLOOKUP(A2453,U$12:$AD$125,8))</f>
        <v>0</v>
      </c>
      <c r="M2453" s="65">
        <f>IF(L2453&gt;0,VLOOKUP(L2453,T$12:$AC$125,7),0)</f>
        <v>0</v>
      </c>
      <c r="N2453" s="60">
        <f t="shared" si="577"/>
        <v>0</v>
      </c>
      <c r="O2453" s="60">
        <f t="shared" ca="1" si="578"/>
        <v>0.98203865000000001</v>
      </c>
      <c r="P2453" s="66" t="str">
        <f t="shared" si="579"/>
        <v>A+J=</v>
      </c>
      <c r="Q2453" s="67">
        <f t="shared" si="580"/>
        <v>45882</v>
      </c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</row>
    <row r="2454" spans="1:147" x14ac:dyDescent="0.2">
      <c r="A2454" s="59">
        <f t="shared" si="592"/>
        <v>45820</v>
      </c>
      <c r="B2454" s="70" t="str">
        <f t="shared" ca="1" si="570"/>
        <v>n.d</v>
      </c>
      <c r="C2454" s="60">
        <f t="shared" si="571"/>
        <v>1</v>
      </c>
      <c r="D2454" s="61">
        <f ca="1">IF(A2454&lt;$B$1,VLOOKUP(A2454,[1]DI!$A$4:$B$15000,2,FALSE),0)</f>
        <v>0</v>
      </c>
      <c r="E2454" s="60">
        <f t="shared" ca="1" si="572"/>
        <v>0</v>
      </c>
      <c r="F2454" s="62">
        <f t="shared" si="593"/>
        <v>1.3</v>
      </c>
      <c r="G2454" s="63">
        <f t="shared" ca="1" si="573"/>
        <v>1</v>
      </c>
      <c r="H2454" s="60">
        <f ca="1">TRUNC(PRODUCT(G$10:G2453),15)</f>
        <v>1.98203865403769</v>
      </c>
      <c r="I2454" s="60">
        <f t="shared" si="574"/>
        <v>1</v>
      </c>
      <c r="J2454" s="60">
        <f t="shared" ca="1" si="575"/>
        <v>1.98203865</v>
      </c>
      <c r="K2454" s="60">
        <f t="shared" ca="1" si="576"/>
        <v>0.98203865000000001</v>
      </c>
      <c r="L2454" s="64">
        <f>IF(VLOOKUP(A2454,$U$12:$AD$125,8)=VLOOKUP(A2453,$U$12:$AD$125,8),0,VLOOKUP(A2454,U$12:$AD$125,8))</f>
        <v>0</v>
      </c>
      <c r="M2454" s="65">
        <f>IF(L2454&gt;0,VLOOKUP(L2454,T$12:$AC$125,7),0)</f>
        <v>0</v>
      </c>
      <c r="N2454" s="60">
        <f t="shared" si="577"/>
        <v>0</v>
      </c>
      <c r="O2454" s="60">
        <f t="shared" ca="1" si="578"/>
        <v>0.98203865000000001</v>
      </c>
      <c r="P2454" s="66" t="str">
        <f t="shared" si="579"/>
        <v>A+J=</v>
      </c>
      <c r="Q2454" s="67">
        <f t="shared" si="580"/>
        <v>45882</v>
      </c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</row>
    <row r="2455" spans="1:147" x14ac:dyDescent="0.2">
      <c r="A2455" s="59">
        <f t="shared" si="592"/>
        <v>45821</v>
      </c>
      <c r="B2455" s="70" t="str">
        <f t="shared" ca="1" si="570"/>
        <v>n.d</v>
      </c>
      <c r="C2455" s="60">
        <f t="shared" si="571"/>
        <v>1</v>
      </c>
      <c r="D2455" s="61">
        <f ca="1">IF(A2455&lt;$B$1,VLOOKUP(A2455,[1]DI!$A$4:$B$15000,2,FALSE),0)</f>
        <v>0</v>
      </c>
      <c r="E2455" s="60">
        <f t="shared" ca="1" si="572"/>
        <v>0</v>
      </c>
      <c r="F2455" s="62">
        <f t="shared" si="593"/>
        <v>1.3</v>
      </c>
      <c r="G2455" s="63">
        <f t="shared" ca="1" si="573"/>
        <v>1</v>
      </c>
      <c r="H2455" s="60">
        <f ca="1">TRUNC(PRODUCT(G$10:G2454),15)</f>
        <v>1.98203865403769</v>
      </c>
      <c r="I2455" s="60">
        <f t="shared" si="574"/>
        <v>1</v>
      </c>
      <c r="J2455" s="60">
        <f t="shared" ca="1" si="575"/>
        <v>1.98203865</v>
      </c>
      <c r="K2455" s="60">
        <f t="shared" ca="1" si="576"/>
        <v>0.98203865000000001</v>
      </c>
      <c r="L2455" s="64">
        <f>IF(VLOOKUP(A2455,$U$12:$AD$125,8)=VLOOKUP(A2454,$U$12:$AD$125,8),0,VLOOKUP(A2455,U$12:$AD$125,8))</f>
        <v>0</v>
      </c>
      <c r="M2455" s="65">
        <f>IF(L2455&gt;0,VLOOKUP(L2455,T$12:$AC$125,7),0)</f>
        <v>0</v>
      </c>
      <c r="N2455" s="60">
        <f t="shared" si="577"/>
        <v>0</v>
      </c>
      <c r="O2455" s="60">
        <f t="shared" ca="1" si="578"/>
        <v>0.98203865000000001</v>
      </c>
      <c r="P2455" s="66" t="str">
        <f t="shared" si="579"/>
        <v>A+J=</v>
      </c>
      <c r="Q2455" s="67">
        <f t="shared" si="580"/>
        <v>45882</v>
      </c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</row>
    <row r="2456" spans="1:147" x14ac:dyDescent="0.2">
      <c r="A2456" s="59">
        <f t="shared" si="592"/>
        <v>45822</v>
      </c>
      <c r="B2456" s="70" t="str">
        <f t="shared" ca="1" si="570"/>
        <v>n.d</v>
      </c>
      <c r="C2456" s="60">
        <f t="shared" si="571"/>
        <v>1</v>
      </c>
      <c r="D2456" s="61">
        <f ca="1">IF(A2456&lt;$B$1,VLOOKUP(A2456,[1]DI!$A$4:$B$15000,2,FALSE),0)</f>
        <v>0</v>
      </c>
      <c r="E2456" s="60">
        <f t="shared" ca="1" si="572"/>
        <v>0</v>
      </c>
      <c r="F2456" s="62">
        <f t="shared" si="593"/>
        <v>1.3</v>
      </c>
      <c r="G2456" s="63">
        <f t="shared" ca="1" si="573"/>
        <v>1</v>
      </c>
      <c r="H2456" s="60">
        <f ca="1">TRUNC(PRODUCT(G$10:G2455),15)</f>
        <v>1.98203865403769</v>
      </c>
      <c r="I2456" s="60">
        <f t="shared" si="574"/>
        <v>1</v>
      </c>
      <c r="J2456" s="60">
        <f t="shared" ca="1" si="575"/>
        <v>1.98203865</v>
      </c>
      <c r="K2456" s="60">
        <f t="shared" ca="1" si="576"/>
        <v>0.98203865000000001</v>
      </c>
      <c r="L2456" s="64">
        <f>IF(VLOOKUP(A2456,$U$12:$AD$125,8)=VLOOKUP(A2455,$U$12:$AD$125,8),0,VLOOKUP(A2456,U$12:$AD$125,8))</f>
        <v>0</v>
      </c>
      <c r="M2456" s="65">
        <f>IF(L2456&gt;0,VLOOKUP(L2456,T$12:$AC$125,7),0)</f>
        <v>0</v>
      </c>
      <c r="N2456" s="60">
        <f t="shared" si="577"/>
        <v>0</v>
      </c>
      <c r="O2456" s="60">
        <f t="shared" ca="1" si="578"/>
        <v>0.98203865000000001</v>
      </c>
      <c r="P2456" s="66" t="str">
        <f t="shared" si="579"/>
        <v>A+J=</v>
      </c>
      <c r="Q2456" s="67">
        <f t="shared" si="580"/>
        <v>45882</v>
      </c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</row>
    <row r="2457" spans="1:147" x14ac:dyDescent="0.2">
      <c r="A2457" s="59">
        <f t="shared" si="592"/>
        <v>45823</v>
      </c>
      <c r="B2457" s="70" t="str">
        <f t="shared" ca="1" si="570"/>
        <v>n.d</v>
      </c>
      <c r="C2457" s="60">
        <f t="shared" si="571"/>
        <v>1</v>
      </c>
      <c r="D2457" s="61">
        <f ca="1">IF(A2457&lt;$B$1,VLOOKUP(A2457,[1]DI!$A$4:$B$15000,2,FALSE),0)</f>
        <v>0</v>
      </c>
      <c r="E2457" s="60">
        <f t="shared" ca="1" si="572"/>
        <v>0</v>
      </c>
      <c r="F2457" s="62">
        <f t="shared" si="593"/>
        <v>1.3</v>
      </c>
      <c r="G2457" s="63">
        <f t="shared" ca="1" si="573"/>
        <v>1</v>
      </c>
      <c r="H2457" s="60">
        <f ca="1">TRUNC(PRODUCT(G$10:G2456),15)</f>
        <v>1.98203865403769</v>
      </c>
      <c r="I2457" s="60">
        <f t="shared" si="574"/>
        <v>1</v>
      </c>
      <c r="J2457" s="60">
        <f t="shared" ca="1" si="575"/>
        <v>1.98203865</v>
      </c>
      <c r="K2457" s="60">
        <f t="shared" ca="1" si="576"/>
        <v>0.98203865000000001</v>
      </c>
      <c r="L2457" s="64">
        <f>IF(VLOOKUP(A2457,$U$12:$AD$125,8)=VLOOKUP(A2456,$U$12:$AD$125,8),0,VLOOKUP(A2457,U$12:$AD$125,8))</f>
        <v>0</v>
      </c>
      <c r="M2457" s="65">
        <f>IF(L2457&gt;0,VLOOKUP(L2457,T$12:$AC$125,7),0)</f>
        <v>0</v>
      </c>
      <c r="N2457" s="60">
        <f t="shared" si="577"/>
        <v>0</v>
      </c>
      <c r="O2457" s="60">
        <f t="shared" ca="1" si="578"/>
        <v>0.98203865000000001</v>
      </c>
      <c r="P2457" s="66" t="str">
        <f t="shared" si="579"/>
        <v>A+J=</v>
      </c>
      <c r="Q2457" s="67">
        <f t="shared" si="580"/>
        <v>45882</v>
      </c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</row>
    <row r="2458" spans="1:147" x14ac:dyDescent="0.2">
      <c r="A2458" s="59">
        <f t="shared" si="592"/>
        <v>45824</v>
      </c>
      <c r="B2458" s="70" t="str">
        <f t="shared" ref="B2458" ca="1" si="594">IF(A2458&lt;=TODAY(),C2458+K2458,IF(AND(A2458&gt;TODAY(),A2458&lt;=$B$1),IF(VLOOKUP(TODAY(),$A$10:$D$5000,4,FALSE)=0,"n.d",C2458+K2458),"n.d"))</f>
        <v>n.d</v>
      </c>
      <c r="C2458" s="60">
        <f t="shared" ref="C2458" si="595">TRUNC(C2457-N2457,8)</f>
        <v>1</v>
      </c>
      <c r="D2458" s="61">
        <f ca="1">IF(A2458&lt;$B$1,VLOOKUP(A2458,[1]DI!$A$4:$B$15000,2,FALSE),0)</f>
        <v>0</v>
      </c>
      <c r="E2458" s="60">
        <f t="shared" ref="E2458" ca="1" si="596">ROUND((((1+D2458)^(1/252)-1)),8)</f>
        <v>0</v>
      </c>
      <c r="F2458" s="62">
        <f t="shared" si="593"/>
        <v>1.3</v>
      </c>
      <c r="G2458" s="63">
        <f t="shared" ref="G2458" ca="1" si="597">TRUNC((1+(E2458*F2458)),15)</f>
        <v>1</v>
      </c>
      <c r="H2458" s="60">
        <f ca="1">TRUNC(PRODUCT(G$10:G2457),15)</f>
        <v>1.98203865403769</v>
      </c>
      <c r="I2458" s="60">
        <f t="shared" ref="I2458" si="598">IF(OR(L2457&gt;0,L2457="E"),H2457,I2457)</f>
        <v>1</v>
      </c>
      <c r="J2458" s="60">
        <f t="shared" ref="J2458" ca="1" si="599">ROUND(TRUNC(H2458/I2458,15),8)</f>
        <v>1.98203865</v>
      </c>
      <c r="K2458" s="60">
        <f t="shared" ref="K2458" ca="1" si="600">TRUNC((C2458*(J2458-1)),8)</f>
        <v>0.98203865000000001</v>
      </c>
      <c r="L2458" s="64">
        <f>IF(VLOOKUP(A2458,$U$12:$AD$125,8)=VLOOKUP(A2457,$U$12:$AD$125,8),0,VLOOKUP(A2458,U$12:$AD$125,8))</f>
        <v>0</v>
      </c>
      <c r="M2458" s="65">
        <f>IF(L2458&gt;0,VLOOKUP(L2458,T$12:$AC$125,7),0)</f>
        <v>0</v>
      </c>
      <c r="N2458" s="60">
        <f t="shared" ref="N2458" si="601">IF(M2458&gt;0,(C$10*M2458),0)</f>
        <v>0</v>
      </c>
      <c r="O2458" s="60">
        <f t="shared" ref="O2458" ca="1" si="602">(K2458+N2458)</f>
        <v>0.98203865000000001</v>
      </c>
      <c r="P2458" s="66" t="str">
        <f t="shared" ref="P2458" si="603">IF(L2457&gt;0,VLOOKUP(A2457,$U$12:$AD$125,9),P2457)</f>
        <v>A+J=</v>
      </c>
      <c r="Q2458" s="67">
        <f t="shared" ref="Q2458" si="604">IF(L2457&gt;0,VLOOKUP(A2457,$U$12:$AD$125,10),Q2457)</f>
        <v>45882</v>
      </c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</row>
    <row r="2459" spans="1:147" x14ac:dyDescent="0.2">
      <c r="A2459" s="59">
        <f t="shared" si="592"/>
        <v>45825</v>
      </c>
      <c r="B2459" s="70" t="str">
        <f t="shared" ref="B2459:B2491" ca="1" si="605">IF(A2459&lt;=TODAY(),C2459+K2459,IF(AND(A2459&gt;TODAY(),A2459&lt;=$B$1),IF(VLOOKUP(TODAY(),$A$10:$D$5000,4,FALSE)=0,"n.d",C2459+K2459),"n.d"))</f>
        <v>n.d</v>
      </c>
      <c r="C2459" s="60">
        <f t="shared" ref="C2459:C2491" si="606">TRUNC(C2458-N2458,8)</f>
        <v>1</v>
      </c>
      <c r="D2459" s="61">
        <f ca="1">IF(A2459&lt;$B$1,VLOOKUP(A2459,[1]DI!$A$4:$B$15000,2,FALSE),0)</f>
        <v>0</v>
      </c>
      <c r="E2459" s="60">
        <f t="shared" ref="E2459:E2491" ca="1" si="607">ROUND((((1+D2459)^(1/252)-1)),8)</f>
        <v>0</v>
      </c>
      <c r="F2459" s="62">
        <f t="shared" si="593"/>
        <v>1.3</v>
      </c>
      <c r="G2459" s="63">
        <f t="shared" ref="G2459:G2491" ca="1" si="608">TRUNC((1+(E2459*F2459)),15)</f>
        <v>1</v>
      </c>
      <c r="H2459" s="60">
        <f ca="1">TRUNC(PRODUCT(G$10:G2458),15)</f>
        <v>1.98203865403769</v>
      </c>
      <c r="I2459" s="60">
        <f t="shared" ref="I2459:I2491" si="609">IF(OR(L2458&gt;0,L2458="E"),H2458,I2458)</f>
        <v>1</v>
      </c>
      <c r="J2459" s="60">
        <f t="shared" ref="J2459:J2491" ca="1" si="610">ROUND(TRUNC(H2459/I2459,15),8)</f>
        <v>1.98203865</v>
      </c>
      <c r="K2459" s="60">
        <f t="shared" ref="K2459:K2491" ca="1" si="611">TRUNC((C2459*(J2459-1)),8)</f>
        <v>0.98203865000000001</v>
      </c>
      <c r="L2459" s="64">
        <f>IF(VLOOKUP(A2459,$U$12:$AD$125,8)=VLOOKUP(A2458,$U$12:$AD$125,8),0,VLOOKUP(A2459,U$12:$AD$125,8))</f>
        <v>0</v>
      </c>
      <c r="M2459" s="65">
        <f>IF(L2459&gt;0,VLOOKUP(L2459,T$12:$AC$125,7),0)</f>
        <v>0</v>
      </c>
      <c r="N2459" s="60">
        <f t="shared" ref="N2459:N2491" si="612">IF(M2459&gt;0,(C$10*M2459),0)</f>
        <v>0</v>
      </c>
      <c r="O2459" s="60">
        <f t="shared" ref="O2459:O2491" ca="1" si="613">(K2459+N2459)</f>
        <v>0.98203865000000001</v>
      </c>
      <c r="P2459" s="66" t="str">
        <f t="shared" ref="P2459:P2491" si="614">IF(L2458&gt;0,VLOOKUP(A2458,$U$12:$AD$125,9),P2458)</f>
        <v>A+J=</v>
      </c>
      <c r="Q2459" s="67">
        <f t="shared" ref="Q2459:Q2491" si="615">IF(L2458&gt;0,VLOOKUP(A2458,$U$12:$AD$125,10),Q2458)</f>
        <v>45882</v>
      </c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</row>
    <row r="2460" spans="1:147" x14ac:dyDescent="0.2">
      <c r="A2460" s="59">
        <f t="shared" si="592"/>
        <v>45826</v>
      </c>
      <c r="B2460" s="70" t="str">
        <f t="shared" ca="1" si="605"/>
        <v>n.d</v>
      </c>
      <c r="C2460" s="60">
        <f t="shared" si="606"/>
        <v>1</v>
      </c>
      <c r="D2460" s="61">
        <f ca="1">IF(A2460&lt;$B$1,VLOOKUP(A2460,[1]DI!$A$4:$B$15000,2,FALSE),0)</f>
        <v>0</v>
      </c>
      <c r="E2460" s="60">
        <f t="shared" ca="1" si="607"/>
        <v>0</v>
      </c>
      <c r="F2460" s="62">
        <f t="shared" si="593"/>
        <v>1.3</v>
      </c>
      <c r="G2460" s="63">
        <f t="shared" ca="1" si="608"/>
        <v>1</v>
      </c>
      <c r="H2460" s="60">
        <f ca="1">TRUNC(PRODUCT(G$10:G2459),15)</f>
        <v>1.98203865403769</v>
      </c>
      <c r="I2460" s="60">
        <f t="shared" si="609"/>
        <v>1</v>
      </c>
      <c r="J2460" s="60">
        <f t="shared" ca="1" si="610"/>
        <v>1.98203865</v>
      </c>
      <c r="K2460" s="60">
        <f t="shared" ca="1" si="611"/>
        <v>0.98203865000000001</v>
      </c>
      <c r="L2460" s="64">
        <f>IF(VLOOKUP(A2460,$U$12:$AD$125,8)=VLOOKUP(A2459,$U$12:$AD$125,8),0,VLOOKUP(A2460,U$12:$AD$125,8))</f>
        <v>0</v>
      </c>
      <c r="M2460" s="65">
        <f>IF(L2460&gt;0,VLOOKUP(L2460,T$12:$AC$125,7),0)</f>
        <v>0</v>
      </c>
      <c r="N2460" s="60">
        <f t="shared" si="612"/>
        <v>0</v>
      </c>
      <c r="O2460" s="60">
        <f t="shared" ca="1" si="613"/>
        <v>0.98203865000000001</v>
      </c>
      <c r="P2460" s="66" t="str">
        <f t="shared" si="614"/>
        <v>A+J=</v>
      </c>
      <c r="Q2460" s="67">
        <f t="shared" si="615"/>
        <v>45882</v>
      </c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</row>
    <row r="2461" spans="1:147" x14ac:dyDescent="0.2">
      <c r="A2461" s="59">
        <f t="shared" si="592"/>
        <v>45827</v>
      </c>
      <c r="B2461" s="70" t="str">
        <f t="shared" ca="1" si="605"/>
        <v>n.d</v>
      </c>
      <c r="C2461" s="60">
        <f t="shared" si="606"/>
        <v>1</v>
      </c>
      <c r="D2461" s="61">
        <f ca="1">IF(A2461&lt;$B$1,VLOOKUP(A2461,[1]DI!$A$4:$B$15000,2,FALSE),0)</f>
        <v>0</v>
      </c>
      <c r="E2461" s="60">
        <f t="shared" ca="1" si="607"/>
        <v>0</v>
      </c>
      <c r="F2461" s="62">
        <f t="shared" si="593"/>
        <v>1.3</v>
      </c>
      <c r="G2461" s="63">
        <f t="shared" ca="1" si="608"/>
        <v>1</v>
      </c>
      <c r="H2461" s="60">
        <f ca="1">TRUNC(PRODUCT(G$10:G2460),15)</f>
        <v>1.98203865403769</v>
      </c>
      <c r="I2461" s="60">
        <f t="shared" si="609"/>
        <v>1</v>
      </c>
      <c r="J2461" s="60">
        <f t="shared" ca="1" si="610"/>
        <v>1.98203865</v>
      </c>
      <c r="K2461" s="60">
        <f t="shared" ca="1" si="611"/>
        <v>0.98203865000000001</v>
      </c>
      <c r="L2461" s="64">
        <f>IF(VLOOKUP(A2461,$U$12:$AD$125,8)=VLOOKUP(A2460,$U$12:$AD$125,8),0,VLOOKUP(A2461,U$12:$AD$125,8))</f>
        <v>0</v>
      </c>
      <c r="M2461" s="65">
        <f>IF(L2461&gt;0,VLOOKUP(L2461,T$12:$AC$125,7),0)</f>
        <v>0</v>
      </c>
      <c r="N2461" s="60">
        <f t="shared" si="612"/>
        <v>0</v>
      </c>
      <c r="O2461" s="60">
        <f t="shared" ca="1" si="613"/>
        <v>0.98203865000000001</v>
      </c>
      <c r="P2461" s="66" t="str">
        <f t="shared" si="614"/>
        <v>A+J=</v>
      </c>
      <c r="Q2461" s="67">
        <f t="shared" si="615"/>
        <v>45882</v>
      </c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</row>
    <row r="2462" spans="1:147" x14ac:dyDescent="0.2">
      <c r="A2462" s="59">
        <f t="shared" si="592"/>
        <v>45828</v>
      </c>
      <c r="B2462" s="70" t="str">
        <f t="shared" ca="1" si="605"/>
        <v>n.d</v>
      </c>
      <c r="C2462" s="60">
        <f t="shared" si="606"/>
        <v>1</v>
      </c>
      <c r="D2462" s="61">
        <f ca="1">IF(A2462&lt;$B$1,VLOOKUP(A2462,[1]DI!$A$4:$B$15000,2,FALSE),0)</f>
        <v>0</v>
      </c>
      <c r="E2462" s="60">
        <f t="shared" ca="1" si="607"/>
        <v>0</v>
      </c>
      <c r="F2462" s="62">
        <f t="shared" si="593"/>
        <v>1.3</v>
      </c>
      <c r="G2462" s="63">
        <f t="shared" ca="1" si="608"/>
        <v>1</v>
      </c>
      <c r="H2462" s="60">
        <f ca="1">TRUNC(PRODUCT(G$10:G2461),15)</f>
        <v>1.98203865403769</v>
      </c>
      <c r="I2462" s="60">
        <f t="shared" si="609"/>
        <v>1</v>
      </c>
      <c r="J2462" s="60">
        <f t="shared" ca="1" si="610"/>
        <v>1.98203865</v>
      </c>
      <c r="K2462" s="60">
        <f t="shared" ca="1" si="611"/>
        <v>0.98203865000000001</v>
      </c>
      <c r="L2462" s="64">
        <f>IF(VLOOKUP(A2462,$U$12:$AD$125,8)=VLOOKUP(A2461,$U$12:$AD$125,8),0,VLOOKUP(A2462,U$12:$AD$125,8))</f>
        <v>0</v>
      </c>
      <c r="M2462" s="65">
        <f>IF(L2462&gt;0,VLOOKUP(L2462,T$12:$AC$125,7),0)</f>
        <v>0</v>
      </c>
      <c r="N2462" s="60">
        <f t="shared" si="612"/>
        <v>0</v>
      </c>
      <c r="O2462" s="60">
        <f t="shared" ca="1" si="613"/>
        <v>0.98203865000000001</v>
      </c>
      <c r="P2462" s="66" t="str">
        <f t="shared" si="614"/>
        <v>A+J=</v>
      </c>
      <c r="Q2462" s="67">
        <f t="shared" si="615"/>
        <v>45882</v>
      </c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</row>
    <row r="2463" spans="1:147" x14ac:dyDescent="0.2">
      <c r="A2463" s="59">
        <f t="shared" si="592"/>
        <v>45829</v>
      </c>
      <c r="B2463" s="70" t="str">
        <f t="shared" ca="1" si="605"/>
        <v>n.d</v>
      </c>
      <c r="C2463" s="60">
        <f t="shared" si="606"/>
        <v>1</v>
      </c>
      <c r="D2463" s="61">
        <f ca="1">IF(A2463&lt;$B$1,VLOOKUP(A2463,[1]DI!$A$4:$B$15000,2,FALSE),0)</f>
        <v>0</v>
      </c>
      <c r="E2463" s="60">
        <f t="shared" ca="1" si="607"/>
        <v>0</v>
      </c>
      <c r="F2463" s="62">
        <f t="shared" si="593"/>
        <v>1.3</v>
      </c>
      <c r="G2463" s="63">
        <f t="shared" ca="1" si="608"/>
        <v>1</v>
      </c>
      <c r="H2463" s="60">
        <f ca="1">TRUNC(PRODUCT(G$10:G2462),15)</f>
        <v>1.98203865403769</v>
      </c>
      <c r="I2463" s="60">
        <f t="shared" si="609"/>
        <v>1</v>
      </c>
      <c r="J2463" s="60">
        <f t="shared" ca="1" si="610"/>
        <v>1.98203865</v>
      </c>
      <c r="K2463" s="60">
        <f t="shared" ca="1" si="611"/>
        <v>0.98203865000000001</v>
      </c>
      <c r="L2463" s="64">
        <f>IF(VLOOKUP(A2463,$U$12:$AD$125,8)=VLOOKUP(A2462,$U$12:$AD$125,8),0,VLOOKUP(A2463,U$12:$AD$125,8))</f>
        <v>0</v>
      </c>
      <c r="M2463" s="65">
        <f>IF(L2463&gt;0,VLOOKUP(L2463,T$12:$AC$125,7),0)</f>
        <v>0</v>
      </c>
      <c r="N2463" s="60">
        <f t="shared" si="612"/>
        <v>0</v>
      </c>
      <c r="O2463" s="60">
        <f t="shared" ca="1" si="613"/>
        <v>0.98203865000000001</v>
      </c>
      <c r="P2463" s="66" t="str">
        <f t="shared" si="614"/>
        <v>A+J=</v>
      </c>
      <c r="Q2463" s="67">
        <f t="shared" si="615"/>
        <v>45882</v>
      </c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</row>
    <row r="2464" spans="1:147" x14ac:dyDescent="0.2">
      <c r="A2464" s="59">
        <f t="shared" si="592"/>
        <v>45830</v>
      </c>
      <c r="B2464" s="70" t="str">
        <f t="shared" ca="1" si="605"/>
        <v>n.d</v>
      </c>
      <c r="C2464" s="60">
        <f t="shared" si="606"/>
        <v>1</v>
      </c>
      <c r="D2464" s="61">
        <f ca="1">IF(A2464&lt;$B$1,VLOOKUP(A2464,[1]DI!$A$4:$B$15000,2,FALSE),0)</f>
        <v>0</v>
      </c>
      <c r="E2464" s="60">
        <f t="shared" ca="1" si="607"/>
        <v>0</v>
      </c>
      <c r="F2464" s="62">
        <f t="shared" si="593"/>
        <v>1.3</v>
      </c>
      <c r="G2464" s="63">
        <f t="shared" ca="1" si="608"/>
        <v>1</v>
      </c>
      <c r="H2464" s="60">
        <f ca="1">TRUNC(PRODUCT(G$10:G2463),15)</f>
        <v>1.98203865403769</v>
      </c>
      <c r="I2464" s="60">
        <f t="shared" si="609"/>
        <v>1</v>
      </c>
      <c r="J2464" s="60">
        <f t="shared" ca="1" si="610"/>
        <v>1.98203865</v>
      </c>
      <c r="K2464" s="60">
        <f t="shared" ca="1" si="611"/>
        <v>0.98203865000000001</v>
      </c>
      <c r="L2464" s="64">
        <f>IF(VLOOKUP(A2464,$U$12:$AD$125,8)=VLOOKUP(A2463,$U$12:$AD$125,8),0,VLOOKUP(A2464,U$12:$AD$125,8))</f>
        <v>0</v>
      </c>
      <c r="M2464" s="65">
        <f>IF(L2464&gt;0,VLOOKUP(L2464,T$12:$AC$125,7),0)</f>
        <v>0</v>
      </c>
      <c r="N2464" s="60">
        <f t="shared" si="612"/>
        <v>0</v>
      </c>
      <c r="O2464" s="60">
        <f t="shared" ca="1" si="613"/>
        <v>0.98203865000000001</v>
      </c>
      <c r="P2464" s="66" t="str">
        <f t="shared" si="614"/>
        <v>A+J=</v>
      </c>
      <c r="Q2464" s="67">
        <f t="shared" si="615"/>
        <v>45882</v>
      </c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</row>
    <row r="2465" spans="1:147" x14ac:dyDescent="0.2">
      <c r="A2465" s="59">
        <f t="shared" si="592"/>
        <v>45831</v>
      </c>
      <c r="B2465" s="70" t="str">
        <f t="shared" ca="1" si="605"/>
        <v>n.d</v>
      </c>
      <c r="C2465" s="60">
        <f t="shared" si="606"/>
        <v>1</v>
      </c>
      <c r="D2465" s="61">
        <f ca="1">IF(A2465&lt;$B$1,VLOOKUP(A2465,[1]DI!$A$4:$B$15000,2,FALSE),0)</f>
        <v>0</v>
      </c>
      <c r="E2465" s="60">
        <f t="shared" ca="1" si="607"/>
        <v>0</v>
      </c>
      <c r="F2465" s="62">
        <f t="shared" si="593"/>
        <v>1.3</v>
      </c>
      <c r="G2465" s="63">
        <f t="shared" ca="1" si="608"/>
        <v>1</v>
      </c>
      <c r="H2465" s="60">
        <f ca="1">TRUNC(PRODUCT(G$10:G2464),15)</f>
        <v>1.98203865403769</v>
      </c>
      <c r="I2465" s="60">
        <f t="shared" si="609"/>
        <v>1</v>
      </c>
      <c r="J2465" s="60">
        <f t="shared" ca="1" si="610"/>
        <v>1.98203865</v>
      </c>
      <c r="K2465" s="60">
        <f t="shared" ca="1" si="611"/>
        <v>0.98203865000000001</v>
      </c>
      <c r="L2465" s="64">
        <f>IF(VLOOKUP(A2465,$U$12:$AD$125,8)=VLOOKUP(A2464,$U$12:$AD$125,8),0,VLOOKUP(A2465,U$12:$AD$125,8))</f>
        <v>0</v>
      </c>
      <c r="M2465" s="65">
        <f>IF(L2465&gt;0,VLOOKUP(L2465,T$12:$AC$125,7),0)</f>
        <v>0</v>
      </c>
      <c r="N2465" s="60">
        <f t="shared" si="612"/>
        <v>0</v>
      </c>
      <c r="O2465" s="60">
        <f t="shared" ca="1" si="613"/>
        <v>0.98203865000000001</v>
      </c>
      <c r="P2465" s="66" t="str">
        <f t="shared" si="614"/>
        <v>A+J=</v>
      </c>
      <c r="Q2465" s="67">
        <f t="shared" si="615"/>
        <v>45882</v>
      </c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</row>
    <row r="2466" spans="1:147" x14ac:dyDescent="0.2">
      <c r="A2466" s="59">
        <f t="shared" si="592"/>
        <v>45832</v>
      </c>
      <c r="B2466" s="70" t="str">
        <f t="shared" ca="1" si="605"/>
        <v>n.d</v>
      </c>
      <c r="C2466" s="60">
        <f t="shared" si="606"/>
        <v>1</v>
      </c>
      <c r="D2466" s="61">
        <f ca="1">IF(A2466&lt;$B$1,VLOOKUP(A2466,[1]DI!$A$4:$B$15000,2,FALSE),0)</f>
        <v>0</v>
      </c>
      <c r="E2466" s="60">
        <f t="shared" ca="1" si="607"/>
        <v>0</v>
      </c>
      <c r="F2466" s="62">
        <f t="shared" si="593"/>
        <v>1.3</v>
      </c>
      <c r="G2466" s="63">
        <f t="shared" ca="1" si="608"/>
        <v>1</v>
      </c>
      <c r="H2466" s="60">
        <f ca="1">TRUNC(PRODUCT(G$10:G2465),15)</f>
        <v>1.98203865403769</v>
      </c>
      <c r="I2466" s="60">
        <f t="shared" si="609"/>
        <v>1</v>
      </c>
      <c r="J2466" s="60">
        <f t="shared" ca="1" si="610"/>
        <v>1.98203865</v>
      </c>
      <c r="K2466" s="60">
        <f t="shared" ca="1" si="611"/>
        <v>0.98203865000000001</v>
      </c>
      <c r="L2466" s="64">
        <f>IF(VLOOKUP(A2466,$U$12:$AD$125,8)=VLOOKUP(A2465,$U$12:$AD$125,8),0,VLOOKUP(A2466,U$12:$AD$125,8))</f>
        <v>0</v>
      </c>
      <c r="M2466" s="65">
        <f>IF(L2466&gt;0,VLOOKUP(L2466,T$12:$AC$125,7),0)</f>
        <v>0</v>
      </c>
      <c r="N2466" s="60">
        <f t="shared" si="612"/>
        <v>0</v>
      </c>
      <c r="O2466" s="60">
        <f t="shared" ca="1" si="613"/>
        <v>0.98203865000000001</v>
      </c>
      <c r="P2466" s="66" t="str">
        <f t="shared" si="614"/>
        <v>A+J=</v>
      </c>
      <c r="Q2466" s="67">
        <f t="shared" si="615"/>
        <v>45882</v>
      </c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</row>
    <row r="2467" spans="1:147" x14ac:dyDescent="0.2">
      <c r="A2467" s="59">
        <f t="shared" si="592"/>
        <v>45833</v>
      </c>
      <c r="B2467" s="70" t="str">
        <f t="shared" ca="1" si="605"/>
        <v>n.d</v>
      </c>
      <c r="C2467" s="60">
        <f t="shared" si="606"/>
        <v>1</v>
      </c>
      <c r="D2467" s="61">
        <f ca="1">IF(A2467&lt;$B$1,VLOOKUP(A2467,[1]DI!$A$4:$B$15000,2,FALSE),0)</f>
        <v>0</v>
      </c>
      <c r="E2467" s="60">
        <f t="shared" ca="1" si="607"/>
        <v>0</v>
      </c>
      <c r="F2467" s="62">
        <f t="shared" si="593"/>
        <v>1.3</v>
      </c>
      <c r="G2467" s="63">
        <f t="shared" ca="1" si="608"/>
        <v>1</v>
      </c>
      <c r="H2467" s="60">
        <f ca="1">TRUNC(PRODUCT(G$10:G2466),15)</f>
        <v>1.98203865403769</v>
      </c>
      <c r="I2467" s="60">
        <f t="shared" si="609"/>
        <v>1</v>
      </c>
      <c r="J2467" s="60">
        <f t="shared" ca="1" si="610"/>
        <v>1.98203865</v>
      </c>
      <c r="K2467" s="60">
        <f t="shared" ca="1" si="611"/>
        <v>0.98203865000000001</v>
      </c>
      <c r="L2467" s="64">
        <f>IF(VLOOKUP(A2467,$U$12:$AD$125,8)=VLOOKUP(A2466,$U$12:$AD$125,8),0,VLOOKUP(A2467,U$12:$AD$125,8))</f>
        <v>0</v>
      </c>
      <c r="M2467" s="65">
        <f>IF(L2467&gt;0,VLOOKUP(L2467,T$12:$AC$125,7),0)</f>
        <v>0</v>
      </c>
      <c r="N2467" s="60">
        <f t="shared" si="612"/>
        <v>0</v>
      </c>
      <c r="O2467" s="60">
        <f t="shared" ca="1" si="613"/>
        <v>0.98203865000000001</v>
      </c>
      <c r="P2467" s="66" t="str">
        <f t="shared" si="614"/>
        <v>A+J=</v>
      </c>
      <c r="Q2467" s="67">
        <f t="shared" si="615"/>
        <v>45882</v>
      </c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</row>
    <row r="2468" spans="1:147" x14ac:dyDescent="0.2">
      <c r="A2468" s="59">
        <f t="shared" si="592"/>
        <v>45834</v>
      </c>
      <c r="B2468" s="70" t="str">
        <f t="shared" ca="1" si="605"/>
        <v>n.d</v>
      </c>
      <c r="C2468" s="60">
        <f t="shared" si="606"/>
        <v>1</v>
      </c>
      <c r="D2468" s="61">
        <f ca="1">IF(A2468&lt;$B$1,VLOOKUP(A2468,[1]DI!$A$4:$B$15000,2,FALSE),0)</f>
        <v>0</v>
      </c>
      <c r="E2468" s="60">
        <f t="shared" ca="1" si="607"/>
        <v>0</v>
      </c>
      <c r="F2468" s="62">
        <f t="shared" si="593"/>
        <v>1.3</v>
      </c>
      <c r="G2468" s="63">
        <f t="shared" ca="1" si="608"/>
        <v>1</v>
      </c>
      <c r="H2468" s="60">
        <f ca="1">TRUNC(PRODUCT(G$10:G2467),15)</f>
        <v>1.98203865403769</v>
      </c>
      <c r="I2468" s="60">
        <f t="shared" si="609"/>
        <v>1</v>
      </c>
      <c r="J2468" s="60">
        <f t="shared" ca="1" si="610"/>
        <v>1.98203865</v>
      </c>
      <c r="K2468" s="60">
        <f t="shared" ca="1" si="611"/>
        <v>0.98203865000000001</v>
      </c>
      <c r="L2468" s="64">
        <f>IF(VLOOKUP(A2468,$U$12:$AD$125,8)=VLOOKUP(A2467,$U$12:$AD$125,8),0,VLOOKUP(A2468,U$12:$AD$125,8))</f>
        <v>0</v>
      </c>
      <c r="M2468" s="65">
        <f>IF(L2468&gt;0,VLOOKUP(L2468,T$12:$AC$125,7),0)</f>
        <v>0</v>
      </c>
      <c r="N2468" s="60">
        <f t="shared" si="612"/>
        <v>0</v>
      </c>
      <c r="O2468" s="60">
        <f t="shared" ca="1" si="613"/>
        <v>0.98203865000000001</v>
      </c>
      <c r="P2468" s="66" t="str">
        <f t="shared" si="614"/>
        <v>A+J=</v>
      </c>
      <c r="Q2468" s="67">
        <f t="shared" si="615"/>
        <v>45882</v>
      </c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</row>
    <row r="2469" spans="1:147" x14ac:dyDescent="0.2">
      <c r="A2469" s="59">
        <f t="shared" si="592"/>
        <v>45835</v>
      </c>
      <c r="B2469" s="70" t="str">
        <f t="shared" ca="1" si="605"/>
        <v>n.d</v>
      </c>
      <c r="C2469" s="60">
        <f t="shared" si="606"/>
        <v>1</v>
      </c>
      <c r="D2469" s="61">
        <f ca="1">IF(A2469&lt;$B$1,VLOOKUP(A2469,[1]DI!$A$4:$B$15000,2,FALSE),0)</f>
        <v>0</v>
      </c>
      <c r="E2469" s="60">
        <f t="shared" ca="1" si="607"/>
        <v>0</v>
      </c>
      <c r="F2469" s="62">
        <f t="shared" si="593"/>
        <v>1.3</v>
      </c>
      <c r="G2469" s="63">
        <f t="shared" ca="1" si="608"/>
        <v>1</v>
      </c>
      <c r="H2469" s="60">
        <f ca="1">TRUNC(PRODUCT(G$10:G2468),15)</f>
        <v>1.98203865403769</v>
      </c>
      <c r="I2469" s="60">
        <f t="shared" si="609"/>
        <v>1</v>
      </c>
      <c r="J2469" s="60">
        <f t="shared" ca="1" si="610"/>
        <v>1.98203865</v>
      </c>
      <c r="K2469" s="60">
        <f t="shared" ca="1" si="611"/>
        <v>0.98203865000000001</v>
      </c>
      <c r="L2469" s="64">
        <f>IF(VLOOKUP(A2469,$U$12:$AD$125,8)=VLOOKUP(A2468,$U$12:$AD$125,8),0,VLOOKUP(A2469,U$12:$AD$125,8))</f>
        <v>0</v>
      </c>
      <c r="M2469" s="65">
        <f>IF(L2469&gt;0,VLOOKUP(L2469,T$12:$AC$125,7),0)</f>
        <v>0</v>
      </c>
      <c r="N2469" s="60">
        <f t="shared" si="612"/>
        <v>0</v>
      </c>
      <c r="O2469" s="60">
        <f t="shared" ca="1" si="613"/>
        <v>0.98203865000000001</v>
      </c>
      <c r="P2469" s="66" t="str">
        <f t="shared" si="614"/>
        <v>A+J=</v>
      </c>
      <c r="Q2469" s="67">
        <f t="shared" si="615"/>
        <v>45882</v>
      </c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</row>
    <row r="2470" spans="1:147" x14ac:dyDescent="0.2">
      <c r="A2470" s="59">
        <f t="shared" si="592"/>
        <v>45836</v>
      </c>
      <c r="B2470" s="70" t="str">
        <f t="shared" ca="1" si="605"/>
        <v>n.d</v>
      </c>
      <c r="C2470" s="60">
        <f t="shared" si="606"/>
        <v>1</v>
      </c>
      <c r="D2470" s="61">
        <f ca="1">IF(A2470&lt;$B$1,VLOOKUP(A2470,[1]DI!$A$4:$B$15000,2,FALSE),0)</f>
        <v>0</v>
      </c>
      <c r="E2470" s="60">
        <f t="shared" ca="1" si="607"/>
        <v>0</v>
      </c>
      <c r="F2470" s="62">
        <f t="shared" si="593"/>
        <v>1.3</v>
      </c>
      <c r="G2470" s="63">
        <f t="shared" ca="1" si="608"/>
        <v>1</v>
      </c>
      <c r="H2470" s="60">
        <f ca="1">TRUNC(PRODUCT(G$10:G2469),15)</f>
        <v>1.98203865403769</v>
      </c>
      <c r="I2470" s="60">
        <f t="shared" si="609"/>
        <v>1</v>
      </c>
      <c r="J2470" s="60">
        <f t="shared" ca="1" si="610"/>
        <v>1.98203865</v>
      </c>
      <c r="K2470" s="60">
        <f t="shared" ca="1" si="611"/>
        <v>0.98203865000000001</v>
      </c>
      <c r="L2470" s="64">
        <f>IF(VLOOKUP(A2470,$U$12:$AD$125,8)=VLOOKUP(A2469,$U$12:$AD$125,8),0,VLOOKUP(A2470,U$12:$AD$125,8))</f>
        <v>0</v>
      </c>
      <c r="M2470" s="65">
        <f>IF(L2470&gt;0,VLOOKUP(L2470,T$12:$AC$125,7),0)</f>
        <v>0</v>
      </c>
      <c r="N2470" s="60">
        <f t="shared" si="612"/>
        <v>0</v>
      </c>
      <c r="O2470" s="60">
        <f t="shared" ca="1" si="613"/>
        <v>0.98203865000000001</v>
      </c>
      <c r="P2470" s="66" t="str">
        <f t="shared" si="614"/>
        <v>A+J=</v>
      </c>
      <c r="Q2470" s="67">
        <f t="shared" si="615"/>
        <v>45882</v>
      </c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</row>
    <row r="2471" spans="1:147" x14ac:dyDescent="0.2">
      <c r="A2471" s="59">
        <f t="shared" si="592"/>
        <v>45837</v>
      </c>
      <c r="B2471" s="70" t="str">
        <f t="shared" ca="1" si="605"/>
        <v>n.d</v>
      </c>
      <c r="C2471" s="60">
        <f t="shared" si="606"/>
        <v>1</v>
      </c>
      <c r="D2471" s="61">
        <f ca="1">IF(A2471&lt;$B$1,VLOOKUP(A2471,[1]DI!$A$4:$B$15000,2,FALSE),0)</f>
        <v>0</v>
      </c>
      <c r="E2471" s="60">
        <f t="shared" ca="1" si="607"/>
        <v>0</v>
      </c>
      <c r="F2471" s="62">
        <f t="shared" si="593"/>
        <v>1.3</v>
      </c>
      <c r="G2471" s="63">
        <f t="shared" ca="1" si="608"/>
        <v>1</v>
      </c>
      <c r="H2471" s="60">
        <f ca="1">TRUNC(PRODUCT(G$10:G2470),15)</f>
        <v>1.98203865403769</v>
      </c>
      <c r="I2471" s="60">
        <f t="shared" si="609"/>
        <v>1</v>
      </c>
      <c r="J2471" s="60">
        <f t="shared" ca="1" si="610"/>
        <v>1.98203865</v>
      </c>
      <c r="K2471" s="60">
        <f t="shared" ca="1" si="611"/>
        <v>0.98203865000000001</v>
      </c>
      <c r="L2471" s="64">
        <f>IF(VLOOKUP(A2471,$U$12:$AD$125,8)=VLOOKUP(A2470,$U$12:$AD$125,8),0,VLOOKUP(A2471,U$12:$AD$125,8))</f>
        <v>0</v>
      </c>
      <c r="M2471" s="65">
        <f>IF(L2471&gt;0,VLOOKUP(L2471,T$12:$AC$125,7),0)</f>
        <v>0</v>
      </c>
      <c r="N2471" s="60">
        <f t="shared" si="612"/>
        <v>0</v>
      </c>
      <c r="O2471" s="60">
        <f t="shared" ca="1" si="613"/>
        <v>0.98203865000000001</v>
      </c>
      <c r="P2471" s="66" t="str">
        <f t="shared" si="614"/>
        <v>A+J=</v>
      </c>
      <c r="Q2471" s="67">
        <f t="shared" si="615"/>
        <v>45882</v>
      </c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</row>
    <row r="2472" spans="1:147" x14ac:dyDescent="0.2">
      <c r="A2472" s="59">
        <f t="shared" si="592"/>
        <v>45838</v>
      </c>
      <c r="B2472" s="70" t="str">
        <f t="shared" ca="1" si="605"/>
        <v>n.d</v>
      </c>
      <c r="C2472" s="60">
        <f t="shared" si="606"/>
        <v>1</v>
      </c>
      <c r="D2472" s="61">
        <f ca="1">IF(A2472&lt;$B$1,VLOOKUP(A2472,[1]DI!$A$4:$B$15000,2,FALSE),0)</f>
        <v>0</v>
      </c>
      <c r="E2472" s="60">
        <f t="shared" ca="1" si="607"/>
        <v>0</v>
      </c>
      <c r="F2472" s="62">
        <f t="shared" si="593"/>
        <v>1.3</v>
      </c>
      <c r="G2472" s="63">
        <f t="shared" ca="1" si="608"/>
        <v>1</v>
      </c>
      <c r="H2472" s="60">
        <f ca="1">TRUNC(PRODUCT(G$10:G2471),15)</f>
        <v>1.98203865403769</v>
      </c>
      <c r="I2472" s="60">
        <f t="shared" si="609"/>
        <v>1</v>
      </c>
      <c r="J2472" s="60">
        <f t="shared" ca="1" si="610"/>
        <v>1.98203865</v>
      </c>
      <c r="K2472" s="60">
        <f t="shared" ca="1" si="611"/>
        <v>0.98203865000000001</v>
      </c>
      <c r="L2472" s="64">
        <f>IF(VLOOKUP(A2472,$U$12:$AD$125,8)=VLOOKUP(A2471,$U$12:$AD$125,8),0,VLOOKUP(A2472,U$12:$AD$125,8))</f>
        <v>0</v>
      </c>
      <c r="M2472" s="65">
        <f>IF(L2472&gt;0,VLOOKUP(L2472,T$12:$AC$125,7),0)</f>
        <v>0</v>
      </c>
      <c r="N2472" s="60">
        <f t="shared" si="612"/>
        <v>0</v>
      </c>
      <c r="O2472" s="60">
        <f t="shared" ca="1" si="613"/>
        <v>0.98203865000000001</v>
      </c>
      <c r="P2472" s="66" t="str">
        <f t="shared" si="614"/>
        <v>A+J=</v>
      </c>
      <c r="Q2472" s="67">
        <f t="shared" si="615"/>
        <v>45882</v>
      </c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</row>
    <row r="2473" spans="1:147" x14ac:dyDescent="0.2">
      <c r="A2473" s="59">
        <f t="shared" si="592"/>
        <v>45839</v>
      </c>
      <c r="B2473" s="70" t="str">
        <f t="shared" ca="1" si="605"/>
        <v>n.d</v>
      </c>
      <c r="C2473" s="60">
        <f t="shared" si="606"/>
        <v>1</v>
      </c>
      <c r="D2473" s="61">
        <f ca="1">IF(A2473&lt;$B$1,VLOOKUP(A2473,[1]DI!$A$4:$B$15000,2,FALSE),0)</f>
        <v>0</v>
      </c>
      <c r="E2473" s="60">
        <f t="shared" ca="1" si="607"/>
        <v>0</v>
      </c>
      <c r="F2473" s="62">
        <f t="shared" si="593"/>
        <v>1.3</v>
      </c>
      <c r="G2473" s="63">
        <f t="shared" ca="1" si="608"/>
        <v>1</v>
      </c>
      <c r="H2473" s="60">
        <f ca="1">TRUNC(PRODUCT(G$10:G2472),15)</f>
        <v>1.98203865403769</v>
      </c>
      <c r="I2473" s="60">
        <f t="shared" si="609"/>
        <v>1</v>
      </c>
      <c r="J2473" s="60">
        <f t="shared" ca="1" si="610"/>
        <v>1.98203865</v>
      </c>
      <c r="K2473" s="60">
        <f t="shared" ca="1" si="611"/>
        <v>0.98203865000000001</v>
      </c>
      <c r="L2473" s="64">
        <f>IF(VLOOKUP(A2473,$U$12:$AD$125,8)=VLOOKUP(A2472,$U$12:$AD$125,8),0,VLOOKUP(A2473,U$12:$AD$125,8))</f>
        <v>0</v>
      </c>
      <c r="M2473" s="65">
        <f>IF(L2473&gt;0,VLOOKUP(L2473,T$12:$AC$125,7),0)</f>
        <v>0</v>
      </c>
      <c r="N2473" s="60">
        <f t="shared" si="612"/>
        <v>0</v>
      </c>
      <c r="O2473" s="60">
        <f t="shared" ca="1" si="613"/>
        <v>0.98203865000000001</v>
      </c>
      <c r="P2473" s="66" t="str">
        <f t="shared" si="614"/>
        <v>A+J=</v>
      </c>
      <c r="Q2473" s="67">
        <f t="shared" si="615"/>
        <v>45882</v>
      </c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</row>
    <row r="2474" spans="1:147" x14ac:dyDescent="0.2">
      <c r="A2474" s="59">
        <f t="shared" si="592"/>
        <v>45840</v>
      </c>
      <c r="B2474" s="70" t="str">
        <f t="shared" ca="1" si="605"/>
        <v>n.d</v>
      </c>
      <c r="C2474" s="60">
        <f t="shared" si="606"/>
        <v>1</v>
      </c>
      <c r="D2474" s="61">
        <f ca="1">IF(A2474&lt;$B$1,VLOOKUP(A2474,[1]DI!$A$4:$B$15000,2,FALSE),0)</f>
        <v>0</v>
      </c>
      <c r="E2474" s="60">
        <f t="shared" ca="1" si="607"/>
        <v>0</v>
      </c>
      <c r="F2474" s="62">
        <f t="shared" si="593"/>
        <v>1.3</v>
      </c>
      <c r="G2474" s="63">
        <f t="shared" ca="1" si="608"/>
        <v>1</v>
      </c>
      <c r="H2474" s="60">
        <f ca="1">TRUNC(PRODUCT(G$10:G2473),15)</f>
        <v>1.98203865403769</v>
      </c>
      <c r="I2474" s="60">
        <f t="shared" si="609"/>
        <v>1</v>
      </c>
      <c r="J2474" s="60">
        <f t="shared" ca="1" si="610"/>
        <v>1.98203865</v>
      </c>
      <c r="K2474" s="60">
        <f t="shared" ca="1" si="611"/>
        <v>0.98203865000000001</v>
      </c>
      <c r="L2474" s="64">
        <f>IF(VLOOKUP(A2474,$U$12:$AD$125,8)=VLOOKUP(A2473,$U$12:$AD$125,8),0,VLOOKUP(A2474,U$12:$AD$125,8))</f>
        <v>0</v>
      </c>
      <c r="M2474" s="65">
        <f>IF(L2474&gt;0,VLOOKUP(L2474,T$12:$AC$125,7),0)</f>
        <v>0</v>
      </c>
      <c r="N2474" s="60">
        <f t="shared" si="612"/>
        <v>0</v>
      </c>
      <c r="O2474" s="60">
        <f t="shared" ca="1" si="613"/>
        <v>0.98203865000000001</v>
      </c>
      <c r="P2474" s="66" t="str">
        <f t="shared" si="614"/>
        <v>A+J=</v>
      </c>
      <c r="Q2474" s="67">
        <f t="shared" si="615"/>
        <v>45882</v>
      </c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</row>
    <row r="2475" spans="1:147" x14ac:dyDescent="0.2">
      <c r="A2475" s="59">
        <f t="shared" si="592"/>
        <v>45841</v>
      </c>
      <c r="B2475" s="70" t="str">
        <f t="shared" ca="1" si="605"/>
        <v>n.d</v>
      </c>
      <c r="C2475" s="60">
        <f t="shared" si="606"/>
        <v>1</v>
      </c>
      <c r="D2475" s="61">
        <f ca="1">IF(A2475&lt;$B$1,VLOOKUP(A2475,[1]DI!$A$4:$B$15000,2,FALSE),0)</f>
        <v>0</v>
      </c>
      <c r="E2475" s="60">
        <f t="shared" ca="1" si="607"/>
        <v>0</v>
      </c>
      <c r="F2475" s="62">
        <f t="shared" si="593"/>
        <v>1.3</v>
      </c>
      <c r="G2475" s="63">
        <f t="shared" ca="1" si="608"/>
        <v>1</v>
      </c>
      <c r="H2475" s="60">
        <f ca="1">TRUNC(PRODUCT(G$10:G2474),15)</f>
        <v>1.98203865403769</v>
      </c>
      <c r="I2475" s="60">
        <f t="shared" si="609"/>
        <v>1</v>
      </c>
      <c r="J2475" s="60">
        <f t="shared" ca="1" si="610"/>
        <v>1.98203865</v>
      </c>
      <c r="K2475" s="60">
        <f t="shared" ca="1" si="611"/>
        <v>0.98203865000000001</v>
      </c>
      <c r="L2475" s="64">
        <f>IF(VLOOKUP(A2475,$U$12:$AD$125,8)=VLOOKUP(A2474,$U$12:$AD$125,8),0,VLOOKUP(A2475,U$12:$AD$125,8))</f>
        <v>0</v>
      </c>
      <c r="M2475" s="65">
        <f>IF(L2475&gt;0,VLOOKUP(L2475,T$12:$AC$125,7),0)</f>
        <v>0</v>
      </c>
      <c r="N2475" s="60">
        <f t="shared" si="612"/>
        <v>0</v>
      </c>
      <c r="O2475" s="60">
        <f t="shared" ca="1" si="613"/>
        <v>0.98203865000000001</v>
      </c>
      <c r="P2475" s="66" t="str">
        <f t="shared" si="614"/>
        <v>A+J=</v>
      </c>
      <c r="Q2475" s="67">
        <f t="shared" si="615"/>
        <v>45882</v>
      </c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</row>
    <row r="2476" spans="1:147" x14ac:dyDescent="0.2">
      <c r="A2476" s="59">
        <f t="shared" si="592"/>
        <v>45842</v>
      </c>
      <c r="B2476" s="70" t="str">
        <f t="shared" ca="1" si="605"/>
        <v>n.d</v>
      </c>
      <c r="C2476" s="60">
        <f t="shared" si="606"/>
        <v>1</v>
      </c>
      <c r="D2476" s="61">
        <f ca="1">IF(A2476&lt;$B$1,VLOOKUP(A2476,[1]DI!$A$4:$B$15000,2,FALSE),0)</f>
        <v>0</v>
      </c>
      <c r="E2476" s="60">
        <f t="shared" ca="1" si="607"/>
        <v>0</v>
      </c>
      <c r="F2476" s="62">
        <f t="shared" si="593"/>
        <v>1.3</v>
      </c>
      <c r="G2476" s="63">
        <f t="shared" ca="1" si="608"/>
        <v>1</v>
      </c>
      <c r="H2476" s="60">
        <f ca="1">TRUNC(PRODUCT(G$10:G2475),15)</f>
        <v>1.98203865403769</v>
      </c>
      <c r="I2476" s="60">
        <f t="shared" si="609"/>
        <v>1</v>
      </c>
      <c r="J2476" s="60">
        <f t="shared" ca="1" si="610"/>
        <v>1.98203865</v>
      </c>
      <c r="K2476" s="60">
        <f t="shared" ca="1" si="611"/>
        <v>0.98203865000000001</v>
      </c>
      <c r="L2476" s="64">
        <f>IF(VLOOKUP(A2476,$U$12:$AD$125,8)=VLOOKUP(A2475,$U$12:$AD$125,8),0,VLOOKUP(A2476,U$12:$AD$125,8))</f>
        <v>0</v>
      </c>
      <c r="M2476" s="65">
        <f>IF(L2476&gt;0,VLOOKUP(L2476,T$12:$AC$125,7),0)</f>
        <v>0</v>
      </c>
      <c r="N2476" s="60">
        <f t="shared" si="612"/>
        <v>0</v>
      </c>
      <c r="O2476" s="60">
        <f t="shared" ca="1" si="613"/>
        <v>0.98203865000000001</v>
      </c>
      <c r="P2476" s="66" t="str">
        <f t="shared" si="614"/>
        <v>A+J=</v>
      </c>
      <c r="Q2476" s="67">
        <f t="shared" si="615"/>
        <v>45882</v>
      </c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</row>
    <row r="2477" spans="1:147" x14ac:dyDescent="0.2">
      <c r="A2477" s="59">
        <f t="shared" si="592"/>
        <v>45843</v>
      </c>
      <c r="B2477" s="70" t="str">
        <f t="shared" ca="1" si="605"/>
        <v>n.d</v>
      </c>
      <c r="C2477" s="60">
        <f t="shared" si="606"/>
        <v>1</v>
      </c>
      <c r="D2477" s="61">
        <f ca="1">IF(A2477&lt;$B$1,VLOOKUP(A2477,[1]DI!$A$4:$B$15000,2,FALSE),0)</f>
        <v>0</v>
      </c>
      <c r="E2477" s="60">
        <f t="shared" ca="1" si="607"/>
        <v>0</v>
      </c>
      <c r="F2477" s="62">
        <f t="shared" si="593"/>
        <v>1.3</v>
      </c>
      <c r="G2477" s="63">
        <f t="shared" ca="1" si="608"/>
        <v>1</v>
      </c>
      <c r="H2477" s="60">
        <f ca="1">TRUNC(PRODUCT(G$10:G2476),15)</f>
        <v>1.98203865403769</v>
      </c>
      <c r="I2477" s="60">
        <f t="shared" si="609"/>
        <v>1</v>
      </c>
      <c r="J2477" s="60">
        <f t="shared" ca="1" si="610"/>
        <v>1.98203865</v>
      </c>
      <c r="K2477" s="60">
        <f t="shared" ca="1" si="611"/>
        <v>0.98203865000000001</v>
      </c>
      <c r="L2477" s="64">
        <f>IF(VLOOKUP(A2477,$U$12:$AD$125,8)=VLOOKUP(A2476,$U$12:$AD$125,8),0,VLOOKUP(A2477,U$12:$AD$125,8))</f>
        <v>0</v>
      </c>
      <c r="M2477" s="65">
        <f>IF(L2477&gt;0,VLOOKUP(L2477,T$12:$AC$125,7),0)</f>
        <v>0</v>
      </c>
      <c r="N2477" s="60">
        <f t="shared" si="612"/>
        <v>0</v>
      </c>
      <c r="O2477" s="60">
        <f t="shared" ca="1" si="613"/>
        <v>0.98203865000000001</v>
      </c>
      <c r="P2477" s="66" t="str">
        <f t="shared" si="614"/>
        <v>A+J=</v>
      </c>
      <c r="Q2477" s="67">
        <f t="shared" si="615"/>
        <v>45882</v>
      </c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</row>
    <row r="2478" spans="1:147" x14ac:dyDescent="0.2">
      <c r="A2478" s="59">
        <f t="shared" si="592"/>
        <v>45844</v>
      </c>
      <c r="B2478" s="70" t="str">
        <f t="shared" ca="1" si="605"/>
        <v>n.d</v>
      </c>
      <c r="C2478" s="60">
        <f t="shared" si="606"/>
        <v>1</v>
      </c>
      <c r="D2478" s="61">
        <f ca="1">IF(A2478&lt;$B$1,VLOOKUP(A2478,[1]DI!$A$4:$B$15000,2,FALSE),0)</f>
        <v>0</v>
      </c>
      <c r="E2478" s="60">
        <f t="shared" ca="1" si="607"/>
        <v>0</v>
      </c>
      <c r="F2478" s="62">
        <f t="shared" si="593"/>
        <v>1.3</v>
      </c>
      <c r="G2478" s="63">
        <f t="shared" ca="1" si="608"/>
        <v>1</v>
      </c>
      <c r="H2478" s="60">
        <f ca="1">TRUNC(PRODUCT(G$10:G2477),15)</f>
        <v>1.98203865403769</v>
      </c>
      <c r="I2478" s="60">
        <f t="shared" si="609"/>
        <v>1</v>
      </c>
      <c r="J2478" s="60">
        <f t="shared" ca="1" si="610"/>
        <v>1.98203865</v>
      </c>
      <c r="K2478" s="60">
        <f t="shared" ca="1" si="611"/>
        <v>0.98203865000000001</v>
      </c>
      <c r="L2478" s="64">
        <f>IF(VLOOKUP(A2478,$U$12:$AD$125,8)=VLOOKUP(A2477,$U$12:$AD$125,8),0,VLOOKUP(A2478,U$12:$AD$125,8))</f>
        <v>0</v>
      </c>
      <c r="M2478" s="65">
        <f>IF(L2478&gt;0,VLOOKUP(L2478,T$12:$AC$125,7),0)</f>
        <v>0</v>
      </c>
      <c r="N2478" s="60">
        <f t="shared" si="612"/>
        <v>0</v>
      </c>
      <c r="O2478" s="60">
        <f t="shared" ca="1" si="613"/>
        <v>0.98203865000000001</v>
      </c>
      <c r="P2478" s="66" t="str">
        <f t="shared" si="614"/>
        <v>A+J=</v>
      </c>
      <c r="Q2478" s="67">
        <f t="shared" si="615"/>
        <v>45882</v>
      </c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</row>
    <row r="2479" spans="1:147" x14ac:dyDescent="0.2">
      <c r="A2479" s="59">
        <f t="shared" si="592"/>
        <v>45845</v>
      </c>
      <c r="B2479" s="70" t="str">
        <f t="shared" ca="1" si="605"/>
        <v>n.d</v>
      </c>
      <c r="C2479" s="60">
        <f t="shared" si="606"/>
        <v>1</v>
      </c>
      <c r="D2479" s="61">
        <f ca="1">IF(A2479&lt;$B$1,VLOOKUP(A2479,[1]DI!$A$4:$B$15000,2,FALSE),0)</f>
        <v>0</v>
      </c>
      <c r="E2479" s="60">
        <f t="shared" ca="1" si="607"/>
        <v>0</v>
      </c>
      <c r="F2479" s="62">
        <f t="shared" si="593"/>
        <v>1.3</v>
      </c>
      <c r="G2479" s="63">
        <f t="shared" ca="1" si="608"/>
        <v>1</v>
      </c>
      <c r="H2479" s="60">
        <f ca="1">TRUNC(PRODUCT(G$10:G2478),15)</f>
        <v>1.98203865403769</v>
      </c>
      <c r="I2479" s="60">
        <f t="shared" si="609"/>
        <v>1</v>
      </c>
      <c r="J2479" s="60">
        <f t="shared" ca="1" si="610"/>
        <v>1.98203865</v>
      </c>
      <c r="K2479" s="60">
        <f t="shared" ca="1" si="611"/>
        <v>0.98203865000000001</v>
      </c>
      <c r="L2479" s="64">
        <f>IF(VLOOKUP(A2479,$U$12:$AD$125,8)=VLOOKUP(A2478,$U$12:$AD$125,8),0,VLOOKUP(A2479,U$12:$AD$125,8))</f>
        <v>0</v>
      </c>
      <c r="M2479" s="65">
        <f>IF(L2479&gt;0,VLOOKUP(L2479,T$12:$AC$125,7),0)</f>
        <v>0</v>
      </c>
      <c r="N2479" s="60">
        <f t="shared" si="612"/>
        <v>0</v>
      </c>
      <c r="O2479" s="60">
        <f t="shared" ca="1" si="613"/>
        <v>0.98203865000000001</v>
      </c>
      <c r="P2479" s="66" t="str">
        <f t="shared" si="614"/>
        <v>A+J=</v>
      </c>
      <c r="Q2479" s="67">
        <f t="shared" si="615"/>
        <v>45882</v>
      </c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</row>
    <row r="2480" spans="1:147" x14ac:dyDescent="0.2">
      <c r="A2480" s="59">
        <f t="shared" si="592"/>
        <v>45846</v>
      </c>
      <c r="B2480" s="70" t="str">
        <f t="shared" ca="1" si="605"/>
        <v>n.d</v>
      </c>
      <c r="C2480" s="60">
        <f t="shared" si="606"/>
        <v>1</v>
      </c>
      <c r="D2480" s="61">
        <f ca="1">IF(A2480&lt;$B$1,VLOOKUP(A2480,[1]DI!$A$4:$B$15000,2,FALSE),0)</f>
        <v>0</v>
      </c>
      <c r="E2480" s="60">
        <f t="shared" ca="1" si="607"/>
        <v>0</v>
      </c>
      <c r="F2480" s="62">
        <f t="shared" si="593"/>
        <v>1.3</v>
      </c>
      <c r="G2480" s="63">
        <f t="shared" ca="1" si="608"/>
        <v>1</v>
      </c>
      <c r="H2480" s="60">
        <f ca="1">TRUNC(PRODUCT(G$10:G2479),15)</f>
        <v>1.98203865403769</v>
      </c>
      <c r="I2480" s="60">
        <f t="shared" si="609"/>
        <v>1</v>
      </c>
      <c r="J2480" s="60">
        <f t="shared" ca="1" si="610"/>
        <v>1.98203865</v>
      </c>
      <c r="K2480" s="60">
        <f t="shared" ca="1" si="611"/>
        <v>0.98203865000000001</v>
      </c>
      <c r="L2480" s="64">
        <f>IF(VLOOKUP(A2480,$U$12:$AD$125,8)=VLOOKUP(A2479,$U$12:$AD$125,8),0,VLOOKUP(A2480,U$12:$AD$125,8))</f>
        <v>0</v>
      </c>
      <c r="M2480" s="65">
        <f>IF(L2480&gt;0,VLOOKUP(L2480,T$12:$AC$125,7),0)</f>
        <v>0</v>
      </c>
      <c r="N2480" s="60">
        <f t="shared" si="612"/>
        <v>0</v>
      </c>
      <c r="O2480" s="60">
        <f t="shared" ca="1" si="613"/>
        <v>0.98203865000000001</v>
      </c>
      <c r="P2480" s="66" t="str">
        <f t="shared" si="614"/>
        <v>A+J=</v>
      </c>
      <c r="Q2480" s="67">
        <f t="shared" si="615"/>
        <v>45882</v>
      </c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</row>
    <row r="2481" spans="1:147" x14ac:dyDescent="0.2">
      <c r="A2481" s="59">
        <f t="shared" si="592"/>
        <v>45847</v>
      </c>
      <c r="B2481" s="70" t="str">
        <f t="shared" ca="1" si="605"/>
        <v>n.d</v>
      </c>
      <c r="C2481" s="60">
        <f t="shared" si="606"/>
        <v>1</v>
      </c>
      <c r="D2481" s="61">
        <f ca="1">IF(A2481&lt;$B$1,VLOOKUP(A2481,[1]DI!$A$4:$B$15000,2,FALSE),0)</f>
        <v>0</v>
      </c>
      <c r="E2481" s="60">
        <f t="shared" ca="1" si="607"/>
        <v>0</v>
      </c>
      <c r="F2481" s="62">
        <f t="shared" si="593"/>
        <v>1.3</v>
      </c>
      <c r="G2481" s="63">
        <f t="shared" ca="1" si="608"/>
        <v>1</v>
      </c>
      <c r="H2481" s="60">
        <f ca="1">TRUNC(PRODUCT(G$10:G2480),15)</f>
        <v>1.98203865403769</v>
      </c>
      <c r="I2481" s="60">
        <f t="shared" si="609"/>
        <v>1</v>
      </c>
      <c r="J2481" s="60">
        <f t="shared" ca="1" si="610"/>
        <v>1.98203865</v>
      </c>
      <c r="K2481" s="60">
        <f t="shared" ca="1" si="611"/>
        <v>0.98203865000000001</v>
      </c>
      <c r="L2481" s="64">
        <f>IF(VLOOKUP(A2481,$U$12:$AD$125,8)=VLOOKUP(A2480,$U$12:$AD$125,8),0,VLOOKUP(A2481,U$12:$AD$125,8))</f>
        <v>0</v>
      </c>
      <c r="M2481" s="65">
        <f>IF(L2481&gt;0,VLOOKUP(L2481,T$12:$AC$125,7),0)</f>
        <v>0</v>
      </c>
      <c r="N2481" s="60">
        <f t="shared" si="612"/>
        <v>0</v>
      </c>
      <c r="O2481" s="60">
        <f t="shared" ca="1" si="613"/>
        <v>0.98203865000000001</v>
      </c>
      <c r="P2481" s="66" t="str">
        <f t="shared" si="614"/>
        <v>A+J=</v>
      </c>
      <c r="Q2481" s="67">
        <f t="shared" si="615"/>
        <v>45882</v>
      </c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</row>
    <row r="2482" spans="1:147" x14ac:dyDescent="0.2">
      <c r="A2482" s="59">
        <f t="shared" si="592"/>
        <v>45848</v>
      </c>
      <c r="B2482" s="70" t="str">
        <f t="shared" ca="1" si="605"/>
        <v>n.d</v>
      </c>
      <c r="C2482" s="60">
        <f t="shared" si="606"/>
        <v>1</v>
      </c>
      <c r="D2482" s="61">
        <f ca="1">IF(A2482&lt;$B$1,VLOOKUP(A2482,[1]DI!$A$4:$B$15000,2,FALSE),0)</f>
        <v>0</v>
      </c>
      <c r="E2482" s="60">
        <f t="shared" ca="1" si="607"/>
        <v>0</v>
      </c>
      <c r="F2482" s="62">
        <f t="shared" si="593"/>
        <v>1.3</v>
      </c>
      <c r="G2482" s="63">
        <f t="shared" ca="1" si="608"/>
        <v>1</v>
      </c>
      <c r="H2482" s="60">
        <f ca="1">TRUNC(PRODUCT(G$10:G2481),15)</f>
        <v>1.98203865403769</v>
      </c>
      <c r="I2482" s="60">
        <f t="shared" si="609"/>
        <v>1</v>
      </c>
      <c r="J2482" s="60">
        <f t="shared" ca="1" si="610"/>
        <v>1.98203865</v>
      </c>
      <c r="K2482" s="60">
        <f t="shared" ca="1" si="611"/>
        <v>0.98203865000000001</v>
      </c>
      <c r="L2482" s="64">
        <f>IF(VLOOKUP(A2482,$U$12:$AD$125,8)=VLOOKUP(A2481,$U$12:$AD$125,8),0,VLOOKUP(A2482,U$12:$AD$125,8))</f>
        <v>0</v>
      </c>
      <c r="M2482" s="65">
        <f>IF(L2482&gt;0,VLOOKUP(L2482,T$12:$AC$125,7),0)</f>
        <v>0</v>
      </c>
      <c r="N2482" s="60">
        <f t="shared" si="612"/>
        <v>0</v>
      </c>
      <c r="O2482" s="60">
        <f t="shared" ca="1" si="613"/>
        <v>0.98203865000000001</v>
      </c>
      <c r="P2482" s="66" t="str">
        <f t="shared" si="614"/>
        <v>A+J=</v>
      </c>
      <c r="Q2482" s="67">
        <f t="shared" si="615"/>
        <v>45882</v>
      </c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</row>
    <row r="2483" spans="1:147" x14ac:dyDescent="0.2">
      <c r="A2483" s="59">
        <f t="shared" si="592"/>
        <v>45849</v>
      </c>
      <c r="B2483" s="70" t="str">
        <f t="shared" ca="1" si="605"/>
        <v>n.d</v>
      </c>
      <c r="C2483" s="60">
        <f t="shared" si="606"/>
        <v>1</v>
      </c>
      <c r="D2483" s="61">
        <f ca="1">IF(A2483&lt;$B$1,VLOOKUP(A2483,[1]DI!$A$4:$B$15000,2,FALSE),0)</f>
        <v>0</v>
      </c>
      <c r="E2483" s="60">
        <f t="shared" ca="1" si="607"/>
        <v>0</v>
      </c>
      <c r="F2483" s="62">
        <f t="shared" si="593"/>
        <v>1.3</v>
      </c>
      <c r="G2483" s="63">
        <f t="shared" ca="1" si="608"/>
        <v>1</v>
      </c>
      <c r="H2483" s="60">
        <f ca="1">TRUNC(PRODUCT(G$10:G2482),15)</f>
        <v>1.98203865403769</v>
      </c>
      <c r="I2483" s="60">
        <f t="shared" si="609"/>
        <v>1</v>
      </c>
      <c r="J2483" s="60">
        <f t="shared" ca="1" si="610"/>
        <v>1.98203865</v>
      </c>
      <c r="K2483" s="60">
        <f t="shared" ca="1" si="611"/>
        <v>0.98203865000000001</v>
      </c>
      <c r="L2483" s="64">
        <f>IF(VLOOKUP(A2483,$U$12:$AD$125,8)=VLOOKUP(A2482,$U$12:$AD$125,8),0,VLOOKUP(A2483,U$12:$AD$125,8))</f>
        <v>0</v>
      </c>
      <c r="M2483" s="65">
        <f>IF(L2483&gt;0,VLOOKUP(L2483,T$12:$AC$125,7),0)</f>
        <v>0</v>
      </c>
      <c r="N2483" s="60">
        <f t="shared" si="612"/>
        <v>0</v>
      </c>
      <c r="O2483" s="60">
        <f t="shared" ca="1" si="613"/>
        <v>0.98203865000000001</v>
      </c>
      <c r="P2483" s="66" t="str">
        <f t="shared" si="614"/>
        <v>A+J=</v>
      </c>
      <c r="Q2483" s="67">
        <f t="shared" si="615"/>
        <v>45882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</row>
    <row r="2484" spans="1:147" x14ac:dyDescent="0.2">
      <c r="A2484" s="59">
        <f t="shared" si="592"/>
        <v>45850</v>
      </c>
      <c r="B2484" s="70" t="str">
        <f t="shared" ca="1" si="605"/>
        <v>n.d</v>
      </c>
      <c r="C2484" s="60">
        <f t="shared" si="606"/>
        <v>1</v>
      </c>
      <c r="D2484" s="61">
        <f ca="1">IF(A2484&lt;$B$1,VLOOKUP(A2484,[1]DI!$A$4:$B$15000,2,FALSE),0)</f>
        <v>0</v>
      </c>
      <c r="E2484" s="60">
        <f t="shared" ca="1" si="607"/>
        <v>0</v>
      </c>
      <c r="F2484" s="62">
        <f t="shared" si="593"/>
        <v>1.3</v>
      </c>
      <c r="G2484" s="63">
        <f t="shared" ca="1" si="608"/>
        <v>1</v>
      </c>
      <c r="H2484" s="60">
        <f ca="1">TRUNC(PRODUCT(G$10:G2483),15)</f>
        <v>1.98203865403769</v>
      </c>
      <c r="I2484" s="60">
        <f t="shared" si="609"/>
        <v>1</v>
      </c>
      <c r="J2484" s="60">
        <f t="shared" ca="1" si="610"/>
        <v>1.98203865</v>
      </c>
      <c r="K2484" s="60">
        <f t="shared" ca="1" si="611"/>
        <v>0.98203865000000001</v>
      </c>
      <c r="L2484" s="64">
        <f>IF(VLOOKUP(A2484,$U$12:$AD$125,8)=VLOOKUP(A2483,$U$12:$AD$125,8),0,VLOOKUP(A2484,U$12:$AD$125,8))</f>
        <v>0</v>
      </c>
      <c r="M2484" s="65">
        <f>IF(L2484&gt;0,VLOOKUP(L2484,T$12:$AC$125,7),0)</f>
        <v>0</v>
      </c>
      <c r="N2484" s="60">
        <f t="shared" si="612"/>
        <v>0</v>
      </c>
      <c r="O2484" s="60">
        <f t="shared" ca="1" si="613"/>
        <v>0.98203865000000001</v>
      </c>
      <c r="P2484" s="66" t="str">
        <f t="shared" si="614"/>
        <v>A+J=</v>
      </c>
      <c r="Q2484" s="67">
        <f t="shared" si="615"/>
        <v>45882</v>
      </c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</row>
    <row r="2485" spans="1:147" x14ac:dyDescent="0.2">
      <c r="A2485" s="59">
        <f t="shared" si="592"/>
        <v>45851</v>
      </c>
      <c r="B2485" s="70" t="str">
        <f t="shared" ca="1" si="605"/>
        <v>n.d</v>
      </c>
      <c r="C2485" s="60">
        <f t="shared" si="606"/>
        <v>1</v>
      </c>
      <c r="D2485" s="61">
        <f ca="1">IF(A2485&lt;$B$1,VLOOKUP(A2485,[1]DI!$A$4:$B$15000,2,FALSE),0)</f>
        <v>0</v>
      </c>
      <c r="E2485" s="60">
        <f t="shared" ca="1" si="607"/>
        <v>0</v>
      </c>
      <c r="F2485" s="62">
        <f t="shared" si="593"/>
        <v>1.3</v>
      </c>
      <c r="G2485" s="63">
        <f t="shared" ca="1" si="608"/>
        <v>1</v>
      </c>
      <c r="H2485" s="60">
        <f ca="1">TRUNC(PRODUCT(G$10:G2484),15)</f>
        <v>1.98203865403769</v>
      </c>
      <c r="I2485" s="60">
        <f t="shared" si="609"/>
        <v>1</v>
      </c>
      <c r="J2485" s="60">
        <f t="shared" ca="1" si="610"/>
        <v>1.98203865</v>
      </c>
      <c r="K2485" s="60">
        <f t="shared" ca="1" si="611"/>
        <v>0.98203865000000001</v>
      </c>
      <c r="L2485" s="64">
        <f>IF(VLOOKUP(A2485,$U$12:$AD$125,8)=VLOOKUP(A2484,$U$12:$AD$125,8),0,VLOOKUP(A2485,U$12:$AD$125,8))</f>
        <v>0</v>
      </c>
      <c r="M2485" s="65">
        <f>IF(L2485&gt;0,VLOOKUP(L2485,T$12:$AC$125,7),0)</f>
        <v>0</v>
      </c>
      <c r="N2485" s="60">
        <f t="shared" si="612"/>
        <v>0</v>
      </c>
      <c r="O2485" s="60">
        <f t="shared" ca="1" si="613"/>
        <v>0.98203865000000001</v>
      </c>
      <c r="P2485" s="66" t="str">
        <f t="shared" si="614"/>
        <v>A+J=</v>
      </c>
      <c r="Q2485" s="67">
        <f t="shared" si="615"/>
        <v>45882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</row>
    <row r="2486" spans="1:147" x14ac:dyDescent="0.2">
      <c r="A2486" s="59">
        <f t="shared" si="592"/>
        <v>45852</v>
      </c>
      <c r="B2486" s="70" t="str">
        <f t="shared" ca="1" si="605"/>
        <v>n.d</v>
      </c>
      <c r="C2486" s="60">
        <f t="shared" si="606"/>
        <v>1</v>
      </c>
      <c r="D2486" s="61">
        <f ca="1">IF(A2486&lt;$B$1,VLOOKUP(A2486,[1]DI!$A$4:$B$15000,2,FALSE),0)</f>
        <v>0</v>
      </c>
      <c r="E2486" s="60">
        <f t="shared" ca="1" si="607"/>
        <v>0</v>
      </c>
      <c r="F2486" s="62">
        <f t="shared" si="593"/>
        <v>1.3</v>
      </c>
      <c r="G2486" s="63">
        <f t="shared" ca="1" si="608"/>
        <v>1</v>
      </c>
      <c r="H2486" s="60">
        <f ca="1">TRUNC(PRODUCT(G$10:G2485),15)</f>
        <v>1.98203865403769</v>
      </c>
      <c r="I2486" s="60">
        <f t="shared" si="609"/>
        <v>1</v>
      </c>
      <c r="J2486" s="60">
        <f t="shared" ca="1" si="610"/>
        <v>1.98203865</v>
      </c>
      <c r="K2486" s="60">
        <f t="shared" ca="1" si="611"/>
        <v>0.98203865000000001</v>
      </c>
      <c r="L2486" s="64">
        <f>IF(VLOOKUP(A2486,$U$12:$AD$125,8)=VLOOKUP(A2485,$U$12:$AD$125,8),0,VLOOKUP(A2486,U$12:$AD$125,8))</f>
        <v>0</v>
      </c>
      <c r="M2486" s="65">
        <f>IF(L2486&gt;0,VLOOKUP(L2486,T$12:$AC$125,7),0)</f>
        <v>0</v>
      </c>
      <c r="N2486" s="60">
        <f t="shared" si="612"/>
        <v>0</v>
      </c>
      <c r="O2486" s="60">
        <f t="shared" ca="1" si="613"/>
        <v>0.98203865000000001</v>
      </c>
      <c r="P2486" s="66" t="str">
        <f t="shared" si="614"/>
        <v>A+J=</v>
      </c>
      <c r="Q2486" s="67">
        <f t="shared" si="615"/>
        <v>45882</v>
      </c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</row>
    <row r="2487" spans="1:147" x14ac:dyDescent="0.2">
      <c r="A2487" s="59">
        <f t="shared" si="592"/>
        <v>45853</v>
      </c>
      <c r="B2487" s="70" t="str">
        <f t="shared" ca="1" si="605"/>
        <v>n.d</v>
      </c>
      <c r="C2487" s="60">
        <f t="shared" si="606"/>
        <v>1</v>
      </c>
      <c r="D2487" s="61">
        <f ca="1">IF(A2487&lt;$B$1,VLOOKUP(A2487,[1]DI!$A$4:$B$15000,2,FALSE),0)</f>
        <v>0</v>
      </c>
      <c r="E2487" s="60">
        <f t="shared" ca="1" si="607"/>
        <v>0</v>
      </c>
      <c r="F2487" s="62">
        <f t="shared" si="593"/>
        <v>1.3</v>
      </c>
      <c r="G2487" s="63">
        <f t="shared" ca="1" si="608"/>
        <v>1</v>
      </c>
      <c r="H2487" s="60">
        <f ca="1">TRUNC(PRODUCT(G$10:G2486),15)</f>
        <v>1.98203865403769</v>
      </c>
      <c r="I2487" s="60">
        <f t="shared" si="609"/>
        <v>1</v>
      </c>
      <c r="J2487" s="60">
        <f t="shared" ca="1" si="610"/>
        <v>1.98203865</v>
      </c>
      <c r="K2487" s="60">
        <f t="shared" ca="1" si="611"/>
        <v>0.98203865000000001</v>
      </c>
      <c r="L2487" s="64">
        <f>IF(VLOOKUP(A2487,$U$12:$AD$125,8)=VLOOKUP(A2486,$U$12:$AD$125,8),0,VLOOKUP(A2487,U$12:$AD$125,8))</f>
        <v>0</v>
      </c>
      <c r="M2487" s="65">
        <f>IF(L2487&gt;0,VLOOKUP(L2487,T$12:$AC$125,7),0)</f>
        <v>0</v>
      </c>
      <c r="N2487" s="60">
        <f t="shared" si="612"/>
        <v>0</v>
      </c>
      <c r="O2487" s="60">
        <f t="shared" ca="1" si="613"/>
        <v>0.98203865000000001</v>
      </c>
      <c r="P2487" s="66" t="str">
        <f t="shared" si="614"/>
        <v>A+J=</v>
      </c>
      <c r="Q2487" s="67">
        <f t="shared" si="615"/>
        <v>45882</v>
      </c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</row>
    <row r="2488" spans="1:147" x14ac:dyDescent="0.2">
      <c r="A2488" s="59">
        <f t="shared" si="592"/>
        <v>45854</v>
      </c>
      <c r="B2488" s="70" t="str">
        <f t="shared" ca="1" si="605"/>
        <v>n.d</v>
      </c>
      <c r="C2488" s="60">
        <f t="shared" si="606"/>
        <v>1</v>
      </c>
      <c r="D2488" s="61">
        <f ca="1">IF(A2488&lt;$B$1,VLOOKUP(A2488,[1]DI!$A$4:$B$15000,2,FALSE),0)</f>
        <v>0</v>
      </c>
      <c r="E2488" s="60">
        <f t="shared" ca="1" si="607"/>
        <v>0</v>
      </c>
      <c r="F2488" s="62">
        <f t="shared" si="593"/>
        <v>1.3</v>
      </c>
      <c r="G2488" s="63">
        <f t="shared" ca="1" si="608"/>
        <v>1</v>
      </c>
      <c r="H2488" s="60">
        <f ca="1">TRUNC(PRODUCT(G$10:G2487),15)</f>
        <v>1.98203865403769</v>
      </c>
      <c r="I2488" s="60">
        <f t="shared" si="609"/>
        <v>1</v>
      </c>
      <c r="J2488" s="60">
        <f t="shared" ca="1" si="610"/>
        <v>1.98203865</v>
      </c>
      <c r="K2488" s="60">
        <f t="shared" ca="1" si="611"/>
        <v>0.98203865000000001</v>
      </c>
      <c r="L2488" s="64">
        <f>IF(VLOOKUP(A2488,$U$12:$AD$125,8)=VLOOKUP(A2487,$U$12:$AD$125,8),0,VLOOKUP(A2488,U$12:$AD$125,8))</f>
        <v>0</v>
      </c>
      <c r="M2488" s="65">
        <f>IF(L2488&gt;0,VLOOKUP(L2488,T$12:$AC$125,7),0)</f>
        <v>0</v>
      </c>
      <c r="N2488" s="60">
        <f t="shared" si="612"/>
        <v>0</v>
      </c>
      <c r="O2488" s="60">
        <f t="shared" ca="1" si="613"/>
        <v>0.98203865000000001</v>
      </c>
      <c r="P2488" s="66" t="str">
        <f t="shared" si="614"/>
        <v>A+J=</v>
      </c>
      <c r="Q2488" s="67">
        <f t="shared" si="615"/>
        <v>45882</v>
      </c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</row>
    <row r="2489" spans="1:147" x14ac:dyDescent="0.2">
      <c r="A2489" s="59">
        <f t="shared" si="592"/>
        <v>45855</v>
      </c>
      <c r="B2489" s="70" t="str">
        <f t="shared" ca="1" si="605"/>
        <v>n.d</v>
      </c>
      <c r="C2489" s="60">
        <f t="shared" si="606"/>
        <v>1</v>
      </c>
      <c r="D2489" s="61">
        <f ca="1">IF(A2489&lt;$B$1,VLOOKUP(A2489,[1]DI!$A$4:$B$15000,2,FALSE),0)</f>
        <v>0</v>
      </c>
      <c r="E2489" s="60">
        <f t="shared" ca="1" si="607"/>
        <v>0</v>
      </c>
      <c r="F2489" s="62">
        <f t="shared" si="593"/>
        <v>1.3</v>
      </c>
      <c r="G2489" s="63">
        <f t="shared" ca="1" si="608"/>
        <v>1</v>
      </c>
      <c r="H2489" s="60">
        <f ca="1">TRUNC(PRODUCT(G$10:G2488),15)</f>
        <v>1.98203865403769</v>
      </c>
      <c r="I2489" s="60">
        <f t="shared" si="609"/>
        <v>1</v>
      </c>
      <c r="J2489" s="60">
        <f t="shared" ca="1" si="610"/>
        <v>1.98203865</v>
      </c>
      <c r="K2489" s="60">
        <f t="shared" ca="1" si="611"/>
        <v>0.98203865000000001</v>
      </c>
      <c r="L2489" s="64">
        <f>IF(VLOOKUP(A2489,$U$12:$AD$125,8)=VLOOKUP(A2488,$U$12:$AD$125,8),0,VLOOKUP(A2489,U$12:$AD$125,8))</f>
        <v>0</v>
      </c>
      <c r="M2489" s="65">
        <f>IF(L2489&gt;0,VLOOKUP(L2489,T$12:$AC$125,7),0)</f>
        <v>0</v>
      </c>
      <c r="N2489" s="60">
        <f t="shared" si="612"/>
        <v>0</v>
      </c>
      <c r="O2489" s="60">
        <f t="shared" ca="1" si="613"/>
        <v>0.98203865000000001</v>
      </c>
      <c r="P2489" s="66" t="str">
        <f t="shared" si="614"/>
        <v>A+J=</v>
      </c>
      <c r="Q2489" s="67">
        <f t="shared" si="615"/>
        <v>45882</v>
      </c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</row>
    <row r="2490" spans="1:147" x14ac:dyDescent="0.2">
      <c r="A2490" s="59">
        <f t="shared" si="592"/>
        <v>45856</v>
      </c>
      <c r="B2490" s="70" t="str">
        <f t="shared" ca="1" si="605"/>
        <v>n.d</v>
      </c>
      <c r="C2490" s="60">
        <f t="shared" si="606"/>
        <v>1</v>
      </c>
      <c r="D2490" s="61">
        <f ca="1">IF(A2490&lt;$B$1,VLOOKUP(A2490,[1]DI!$A$4:$B$15000,2,FALSE),0)</f>
        <v>0</v>
      </c>
      <c r="E2490" s="60">
        <f t="shared" ca="1" si="607"/>
        <v>0</v>
      </c>
      <c r="F2490" s="62">
        <f t="shared" si="593"/>
        <v>1.3</v>
      </c>
      <c r="G2490" s="63">
        <f t="shared" ca="1" si="608"/>
        <v>1</v>
      </c>
      <c r="H2490" s="60">
        <f ca="1">TRUNC(PRODUCT(G$10:G2489),15)</f>
        <v>1.98203865403769</v>
      </c>
      <c r="I2490" s="60">
        <f t="shared" si="609"/>
        <v>1</v>
      </c>
      <c r="J2490" s="60">
        <f t="shared" ca="1" si="610"/>
        <v>1.98203865</v>
      </c>
      <c r="K2490" s="60">
        <f t="shared" ca="1" si="611"/>
        <v>0.98203865000000001</v>
      </c>
      <c r="L2490" s="64">
        <f>IF(VLOOKUP(A2490,$U$12:$AD$125,8)=VLOOKUP(A2489,$U$12:$AD$125,8),0,VLOOKUP(A2490,U$12:$AD$125,8))</f>
        <v>0</v>
      </c>
      <c r="M2490" s="65">
        <f>IF(L2490&gt;0,VLOOKUP(L2490,T$12:$AC$125,7),0)</f>
        <v>0</v>
      </c>
      <c r="N2490" s="60">
        <f t="shared" si="612"/>
        <v>0</v>
      </c>
      <c r="O2490" s="60">
        <f t="shared" ca="1" si="613"/>
        <v>0.98203865000000001</v>
      </c>
      <c r="P2490" s="66" t="str">
        <f t="shared" si="614"/>
        <v>A+J=</v>
      </c>
      <c r="Q2490" s="67">
        <f t="shared" si="615"/>
        <v>45882</v>
      </c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</row>
    <row r="2491" spans="1:147" x14ac:dyDescent="0.2">
      <c r="A2491" s="59">
        <f t="shared" si="592"/>
        <v>45857</v>
      </c>
      <c r="B2491" s="70" t="str">
        <f t="shared" ca="1" si="605"/>
        <v>n.d</v>
      </c>
      <c r="C2491" s="60">
        <f t="shared" si="606"/>
        <v>1</v>
      </c>
      <c r="D2491" s="61">
        <f ca="1">IF(A2491&lt;$B$1,VLOOKUP(A2491,[1]DI!$A$4:$B$15000,2,FALSE),0)</f>
        <v>0</v>
      </c>
      <c r="E2491" s="60">
        <f t="shared" ca="1" si="607"/>
        <v>0</v>
      </c>
      <c r="F2491" s="62">
        <f t="shared" si="593"/>
        <v>1.3</v>
      </c>
      <c r="G2491" s="63">
        <f t="shared" ca="1" si="608"/>
        <v>1</v>
      </c>
      <c r="H2491" s="60">
        <f ca="1">TRUNC(PRODUCT(G$10:G2490),15)</f>
        <v>1.98203865403769</v>
      </c>
      <c r="I2491" s="60">
        <f t="shared" si="609"/>
        <v>1</v>
      </c>
      <c r="J2491" s="60">
        <f t="shared" ca="1" si="610"/>
        <v>1.98203865</v>
      </c>
      <c r="K2491" s="60">
        <f t="shared" ca="1" si="611"/>
        <v>0.98203865000000001</v>
      </c>
      <c r="L2491" s="64">
        <f>IF(VLOOKUP(A2491,$U$12:$AD$125,8)=VLOOKUP(A2490,$U$12:$AD$125,8),0,VLOOKUP(A2491,U$12:$AD$125,8))</f>
        <v>0</v>
      </c>
      <c r="M2491" s="65">
        <f>IF(L2491&gt;0,VLOOKUP(L2491,T$12:$AC$125,7),0)</f>
        <v>0</v>
      </c>
      <c r="N2491" s="60">
        <f t="shared" si="612"/>
        <v>0</v>
      </c>
      <c r="O2491" s="60">
        <f t="shared" ca="1" si="613"/>
        <v>0.98203865000000001</v>
      </c>
      <c r="P2491" s="66" t="str">
        <f t="shared" si="614"/>
        <v>A+J=</v>
      </c>
      <c r="Q2491" s="67">
        <f t="shared" si="615"/>
        <v>45882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</row>
    <row r="2492" spans="1:147" x14ac:dyDescent="0.2">
      <c r="A2492" s="59">
        <f t="shared" si="592"/>
        <v>45858</v>
      </c>
      <c r="B2492" s="70" t="str">
        <f t="shared" ref="B2492:B2516" ca="1" si="616">IF(A2492&lt;=TODAY(),C2492+K2492,IF(AND(A2492&gt;TODAY(),A2492&lt;=$B$1),IF(VLOOKUP(TODAY(),$A$10:$D$5000,4,FALSE)=0,"n.d",C2492+K2492),"n.d"))</f>
        <v>n.d</v>
      </c>
      <c r="C2492" s="60">
        <f t="shared" ref="C2492:C2516" si="617">TRUNC(C2491-N2491,8)</f>
        <v>1</v>
      </c>
      <c r="D2492" s="61">
        <f ca="1">IF(A2492&lt;$B$1,VLOOKUP(A2492,[1]DI!$A$4:$B$15000,2,FALSE),0)</f>
        <v>0</v>
      </c>
      <c r="E2492" s="60">
        <f t="shared" ref="E2492:E2516" ca="1" si="618">ROUND((((1+D2492)^(1/252)-1)),8)</f>
        <v>0</v>
      </c>
      <c r="F2492" s="62">
        <f t="shared" si="593"/>
        <v>1.3</v>
      </c>
      <c r="G2492" s="63">
        <f t="shared" ref="G2492:G2516" ca="1" si="619">TRUNC((1+(E2492*F2492)),15)</f>
        <v>1</v>
      </c>
      <c r="H2492" s="60">
        <f ca="1">TRUNC(PRODUCT(G$10:G2491),15)</f>
        <v>1.98203865403769</v>
      </c>
      <c r="I2492" s="60">
        <f t="shared" ref="I2492:I2516" si="620">IF(OR(L2491&gt;0,L2491="E"),H2491,I2491)</f>
        <v>1</v>
      </c>
      <c r="J2492" s="60">
        <f t="shared" ref="J2492:J2516" ca="1" si="621">ROUND(TRUNC(H2492/I2492,15),8)</f>
        <v>1.98203865</v>
      </c>
      <c r="K2492" s="60">
        <f t="shared" ref="K2492:K2516" ca="1" si="622">TRUNC((C2492*(J2492-1)),8)</f>
        <v>0.98203865000000001</v>
      </c>
      <c r="L2492" s="64">
        <f>IF(VLOOKUP(A2492,$U$12:$AD$125,8)=VLOOKUP(A2491,$U$12:$AD$125,8),0,VLOOKUP(A2492,U$12:$AD$125,8))</f>
        <v>0</v>
      </c>
      <c r="M2492" s="65">
        <f>IF(L2492&gt;0,VLOOKUP(L2492,T$12:$AC$125,7),0)</f>
        <v>0</v>
      </c>
      <c r="N2492" s="60">
        <f t="shared" ref="N2492:N2516" si="623">IF(M2492&gt;0,(C$10*M2492),0)</f>
        <v>0</v>
      </c>
      <c r="O2492" s="60">
        <f t="shared" ref="O2492:O2516" ca="1" si="624">(K2492+N2492)</f>
        <v>0.98203865000000001</v>
      </c>
      <c r="P2492" s="66" t="str">
        <f t="shared" ref="P2492:P2516" si="625">IF(L2491&gt;0,VLOOKUP(A2491,$U$12:$AD$125,9),P2491)</f>
        <v>A+J=</v>
      </c>
      <c r="Q2492" s="67">
        <f t="shared" ref="Q2492:Q2516" si="626">IF(L2491&gt;0,VLOOKUP(A2491,$U$12:$AD$125,10),Q2491)</f>
        <v>45882</v>
      </c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</row>
    <row r="2493" spans="1:147" x14ac:dyDescent="0.2">
      <c r="A2493" s="59">
        <f t="shared" si="592"/>
        <v>45859</v>
      </c>
      <c r="B2493" s="70" t="str">
        <f t="shared" ca="1" si="616"/>
        <v>n.d</v>
      </c>
      <c r="C2493" s="60">
        <f t="shared" si="617"/>
        <v>1</v>
      </c>
      <c r="D2493" s="61">
        <f ca="1">IF(A2493&lt;$B$1,VLOOKUP(A2493,[1]DI!$A$4:$B$15000,2,FALSE),0)</f>
        <v>0</v>
      </c>
      <c r="E2493" s="60">
        <f t="shared" ca="1" si="618"/>
        <v>0</v>
      </c>
      <c r="F2493" s="62">
        <f t="shared" si="593"/>
        <v>1.3</v>
      </c>
      <c r="G2493" s="63">
        <f t="shared" ca="1" si="619"/>
        <v>1</v>
      </c>
      <c r="H2493" s="60">
        <f ca="1">TRUNC(PRODUCT(G$10:G2492),15)</f>
        <v>1.98203865403769</v>
      </c>
      <c r="I2493" s="60">
        <f t="shared" si="620"/>
        <v>1</v>
      </c>
      <c r="J2493" s="60">
        <f t="shared" ca="1" si="621"/>
        <v>1.98203865</v>
      </c>
      <c r="K2493" s="60">
        <f t="shared" ca="1" si="622"/>
        <v>0.98203865000000001</v>
      </c>
      <c r="L2493" s="64">
        <f>IF(VLOOKUP(A2493,$U$12:$AD$125,8)=VLOOKUP(A2492,$U$12:$AD$125,8),0,VLOOKUP(A2493,U$12:$AD$125,8))</f>
        <v>0</v>
      </c>
      <c r="M2493" s="65">
        <f>IF(L2493&gt;0,VLOOKUP(L2493,T$12:$AC$125,7),0)</f>
        <v>0</v>
      </c>
      <c r="N2493" s="60">
        <f t="shared" si="623"/>
        <v>0</v>
      </c>
      <c r="O2493" s="60">
        <f t="shared" ca="1" si="624"/>
        <v>0.98203865000000001</v>
      </c>
      <c r="P2493" s="66" t="str">
        <f t="shared" si="625"/>
        <v>A+J=</v>
      </c>
      <c r="Q2493" s="67">
        <f t="shared" si="626"/>
        <v>45882</v>
      </c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</row>
    <row r="2494" spans="1:147" x14ac:dyDescent="0.2">
      <c r="A2494" s="59">
        <f t="shared" si="592"/>
        <v>45860</v>
      </c>
      <c r="B2494" s="70" t="str">
        <f t="shared" ca="1" si="616"/>
        <v>n.d</v>
      </c>
      <c r="C2494" s="60">
        <f t="shared" si="617"/>
        <v>1</v>
      </c>
      <c r="D2494" s="61">
        <f ca="1">IF(A2494&lt;$B$1,VLOOKUP(A2494,[1]DI!$A$4:$B$15000,2,FALSE),0)</f>
        <v>0</v>
      </c>
      <c r="E2494" s="60">
        <f t="shared" ca="1" si="618"/>
        <v>0</v>
      </c>
      <c r="F2494" s="62">
        <f t="shared" si="593"/>
        <v>1.3</v>
      </c>
      <c r="G2494" s="63">
        <f t="shared" ca="1" si="619"/>
        <v>1</v>
      </c>
      <c r="H2494" s="60">
        <f ca="1">TRUNC(PRODUCT(G$10:G2493),15)</f>
        <v>1.98203865403769</v>
      </c>
      <c r="I2494" s="60">
        <f t="shared" si="620"/>
        <v>1</v>
      </c>
      <c r="J2494" s="60">
        <f t="shared" ca="1" si="621"/>
        <v>1.98203865</v>
      </c>
      <c r="K2494" s="60">
        <f t="shared" ca="1" si="622"/>
        <v>0.98203865000000001</v>
      </c>
      <c r="L2494" s="64">
        <f>IF(VLOOKUP(A2494,$U$12:$AD$125,8)=VLOOKUP(A2493,$U$12:$AD$125,8),0,VLOOKUP(A2494,U$12:$AD$125,8))</f>
        <v>0</v>
      </c>
      <c r="M2494" s="65">
        <f>IF(L2494&gt;0,VLOOKUP(L2494,T$12:$AC$125,7),0)</f>
        <v>0</v>
      </c>
      <c r="N2494" s="60">
        <f t="shared" si="623"/>
        <v>0</v>
      </c>
      <c r="O2494" s="60">
        <f t="shared" ca="1" si="624"/>
        <v>0.98203865000000001</v>
      </c>
      <c r="P2494" s="66" t="str">
        <f t="shared" si="625"/>
        <v>A+J=</v>
      </c>
      <c r="Q2494" s="67">
        <f t="shared" si="626"/>
        <v>45882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</row>
    <row r="2495" spans="1:147" x14ac:dyDescent="0.2">
      <c r="A2495" s="59">
        <f t="shared" si="592"/>
        <v>45861</v>
      </c>
      <c r="B2495" s="70" t="str">
        <f t="shared" ca="1" si="616"/>
        <v>n.d</v>
      </c>
      <c r="C2495" s="60">
        <f t="shared" si="617"/>
        <v>1</v>
      </c>
      <c r="D2495" s="61">
        <f ca="1">IF(A2495&lt;$B$1,VLOOKUP(A2495,[1]DI!$A$4:$B$15000,2,FALSE),0)</f>
        <v>0</v>
      </c>
      <c r="E2495" s="60">
        <f t="shared" ca="1" si="618"/>
        <v>0</v>
      </c>
      <c r="F2495" s="62">
        <f t="shared" si="593"/>
        <v>1.3</v>
      </c>
      <c r="G2495" s="63">
        <f t="shared" ca="1" si="619"/>
        <v>1</v>
      </c>
      <c r="H2495" s="60">
        <f ca="1">TRUNC(PRODUCT(G$10:G2494),15)</f>
        <v>1.98203865403769</v>
      </c>
      <c r="I2495" s="60">
        <f t="shared" si="620"/>
        <v>1</v>
      </c>
      <c r="J2495" s="60">
        <f t="shared" ca="1" si="621"/>
        <v>1.98203865</v>
      </c>
      <c r="K2495" s="60">
        <f t="shared" ca="1" si="622"/>
        <v>0.98203865000000001</v>
      </c>
      <c r="L2495" s="64">
        <f>IF(VLOOKUP(A2495,$U$12:$AD$125,8)=VLOOKUP(A2494,$U$12:$AD$125,8),0,VLOOKUP(A2495,U$12:$AD$125,8))</f>
        <v>0</v>
      </c>
      <c r="M2495" s="65">
        <f>IF(L2495&gt;0,VLOOKUP(L2495,T$12:$AC$125,7),0)</f>
        <v>0</v>
      </c>
      <c r="N2495" s="60">
        <f t="shared" si="623"/>
        <v>0</v>
      </c>
      <c r="O2495" s="60">
        <f t="shared" ca="1" si="624"/>
        <v>0.98203865000000001</v>
      </c>
      <c r="P2495" s="66" t="str">
        <f t="shared" si="625"/>
        <v>A+J=</v>
      </c>
      <c r="Q2495" s="67">
        <f t="shared" si="626"/>
        <v>45882</v>
      </c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</row>
    <row r="2496" spans="1:147" x14ac:dyDescent="0.2">
      <c r="A2496" s="59">
        <f t="shared" si="592"/>
        <v>45862</v>
      </c>
      <c r="B2496" s="70" t="str">
        <f t="shared" ca="1" si="616"/>
        <v>n.d</v>
      </c>
      <c r="C2496" s="60">
        <f t="shared" si="617"/>
        <v>1</v>
      </c>
      <c r="D2496" s="61">
        <f ca="1">IF(A2496&lt;$B$1,VLOOKUP(A2496,[1]DI!$A$4:$B$15000,2,FALSE),0)</f>
        <v>0</v>
      </c>
      <c r="E2496" s="60">
        <f t="shared" ca="1" si="618"/>
        <v>0</v>
      </c>
      <c r="F2496" s="62">
        <f t="shared" si="593"/>
        <v>1.3</v>
      </c>
      <c r="G2496" s="63">
        <f t="shared" ca="1" si="619"/>
        <v>1</v>
      </c>
      <c r="H2496" s="60">
        <f ca="1">TRUNC(PRODUCT(G$10:G2495),15)</f>
        <v>1.98203865403769</v>
      </c>
      <c r="I2496" s="60">
        <f t="shared" si="620"/>
        <v>1</v>
      </c>
      <c r="J2496" s="60">
        <f t="shared" ca="1" si="621"/>
        <v>1.98203865</v>
      </c>
      <c r="K2496" s="60">
        <f t="shared" ca="1" si="622"/>
        <v>0.98203865000000001</v>
      </c>
      <c r="L2496" s="64">
        <f>IF(VLOOKUP(A2496,$U$12:$AD$125,8)=VLOOKUP(A2495,$U$12:$AD$125,8),0,VLOOKUP(A2496,U$12:$AD$125,8))</f>
        <v>0</v>
      </c>
      <c r="M2496" s="65">
        <f>IF(L2496&gt;0,VLOOKUP(L2496,T$12:$AC$125,7),0)</f>
        <v>0</v>
      </c>
      <c r="N2496" s="60">
        <f t="shared" si="623"/>
        <v>0</v>
      </c>
      <c r="O2496" s="60">
        <f t="shared" ca="1" si="624"/>
        <v>0.98203865000000001</v>
      </c>
      <c r="P2496" s="66" t="str">
        <f t="shared" si="625"/>
        <v>A+J=</v>
      </c>
      <c r="Q2496" s="67">
        <f t="shared" si="626"/>
        <v>45882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</row>
    <row r="2497" spans="1:147" x14ac:dyDescent="0.2">
      <c r="A2497" s="59">
        <f t="shared" si="592"/>
        <v>45863</v>
      </c>
      <c r="B2497" s="70" t="str">
        <f t="shared" ca="1" si="616"/>
        <v>n.d</v>
      </c>
      <c r="C2497" s="60">
        <f t="shared" si="617"/>
        <v>1</v>
      </c>
      <c r="D2497" s="61">
        <f ca="1">IF(A2497&lt;$B$1,VLOOKUP(A2497,[1]DI!$A$4:$B$15000,2,FALSE),0)</f>
        <v>0</v>
      </c>
      <c r="E2497" s="60">
        <f t="shared" ca="1" si="618"/>
        <v>0</v>
      </c>
      <c r="F2497" s="62">
        <f t="shared" si="593"/>
        <v>1.3</v>
      </c>
      <c r="G2497" s="63">
        <f t="shared" ca="1" si="619"/>
        <v>1</v>
      </c>
      <c r="H2497" s="60">
        <f ca="1">TRUNC(PRODUCT(G$10:G2496),15)</f>
        <v>1.98203865403769</v>
      </c>
      <c r="I2497" s="60">
        <f t="shared" si="620"/>
        <v>1</v>
      </c>
      <c r="J2497" s="60">
        <f t="shared" ca="1" si="621"/>
        <v>1.98203865</v>
      </c>
      <c r="K2497" s="60">
        <f t="shared" ca="1" si="622"/>
        <v>0.98203865000000001</v>
      </c>
      <c r="L2497" s="64">
        <f>IF(VLOOKUP(A2497,$U$12:$AD$125,8)=VLOOKUP(A2496,$U$12:$AD$125,8),0,VLOOKUP(A2497,U$12:$AD$125,8))</f>
        <v>0</v>
      </c>
      <c r="M2497" s="65">
        <f>IF(L2497&gt;0,VLOOKUP(L2497,T$12:$AC$125,7),0)</f>
        <v>0</v>
      </c>
      <c r="N2497" s="60">
        <f t="shared" si="623"/>
        <v>0</v>
      </c>
      <c r="O2497" s="60">
        <f t="shared" ca="1" si="624"/>
        <v>0.98203865000000001</v>
      </c>
      <c r="P2497" s="66" t="str">
        <f t="shared" si="625"/>
        <v>A+J=</v>
      </c>
      <c r="Q2497" s="67">
        <f t="shared" si="626"/>
        <v>45882</v>
      </c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</row>
    <row r="2498" spans="1:147" x14ac:dyDescent="0.2">
      <c r="A2498" s="59">
        <f t="shared" si="592"/>
        <v>45864</v>
      </c>
      <c r="B2498" s="70" t="str">
        <f t="shared" ca="1" si="616"/>
        <v>n.d</v>
      </c>
      <c r="C2498" s="60">
        <f t="shared" si="617"/>
        <v>1</v>
      </c>
      <c r="D2498" s="61">
        <f ca="1">IF(A2498&lt;$B$1,VLOOKUP(A2498,[1]DI!$A$4:$B$15000,2,FALSE),0)</f>
        <v>0</v>
      </c>
      <c r="E2498" s="60">
        <f t="shared" ca="1" si="618"/>
        <v>0</v>
      </c>
      <c r="F2498" s="62">
        <f t="shared" si="593"/>
        <v>1.3</v>
      </c>
      <c r="G2498" s="63">
        <f t="shared" ca="1" si="619"/>
        <v>1</v>
      </c>
      <c r="H2498" s="60">
        <f ca="1">TRUNC(PRODUCT(G$10:G2497),15)</f>
        <v>1.98203865403769</v>
      </c>
      <c r="I2498" s="60">
        <f t="shared" si="620"/>
        <v>1</v>
      </c>
      <c r="J2498" s="60">
        <f t="shared" ca="1" si="621"/>
        <v>1.98203865</v>
      </c>
      <c r="K2498" s="60">
        <f t="shared" ca="1" si="622"/>
        <v>0.98203865000000001</v>
      </c>
      <c r="L2498" s="64">
        <f>IF(VLOOKUP(A2498,$U$12:$AD$125,8)=VLOOKUP(A2497,$U$12:$AD$125,8),0,VLOOKUP(A2498,U$12:$AD$125,8))</f>
        <v>0</v>
      </c>
      <c r="M2498" s="65">
        <f>IF(L2498&gt;0,VLOOKUP(L2498,T$12:$AC$125,7),0)</f>
        <v>0</v>
      </c>
      <c r="N2498" s="60">
        <f t="shared" si="623"/>
        <v>0</v>
      </c>
      <c r="O2498" s="60">
        <f t="shared" ca="1" si="624"/>
        <v>0.98203865000000001</v>
      </c>
      <c r="P2498" s="66" t="str">
        <f t="shared" si="625"/>
        <v>A+J=</v>
      </c>
      <c r="Q2498" s="67">
        <f t="shared" si="626"/>
        <v>45882</v>
      </c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</row>
    <row r="2499" spans="1:147" x14ac:dyDescent="0.2">
      <c r="A2499" s="59">
        <f t="shared" si="592"/>
        <v>45865</v>
      </c>
      <c r="B2499" s="70" t="str">
        <f t="shared" ca="1" si="616"/>
        <v>n.d</v>
      </c>
      <c r="C2499" s="60">
        <f t="shared" si="617"/>
        <v>1</v>
      </c>
      <c r="D2499" s="61">
        <f ca="1">IF(A2499&lt;$B$1,VLOOKUP(A2499,[1]DI!$A$4:$B$15000,2,FALSE),0)</f>
        <v>0</v>
      </c>
      <c r="E2499" s="60">
        <f t="shared" ca="1" si="618"/>
        <v>0</v>
      </c>
      <c r="F2499" s="62">
        <f t="shared" si="593"/>
        <v>1.3</v>
      </c>
      <c r="G2499" s="63">
        <f t="shared" ca="1" si="619"/>
        <v>1</v>
      </c>
      <c r="H2499" s="60">
        <f ca="1">TRUNC(PRODUCT(G$10:G2498),15)</f>
        <v>1.98203865403769</v>
      </c>
      <c r="I2499" s="60">
        <f t="shared" si="620"/>
        <v>1</v>
      </c>
      <c r="J2499" s="60">
        <f t="shared" ca="1" si="621"/>
        <v>1.98203865</v>
      </c>
      <c r="K2499" s="60">
        <f t="shared" ca="1" si="622"/>
        <v>0.98203865000000001</v>
      </c>
      <c r="L2499" s="64">
        <f>IF(VLOOKUP(A2499,$U$12:$AD$125,8)=VLOOKUP(A2498,$U$12:$AD$125,8),0,VLOOKUP(A2499,U$12:$AD$125,8))</f>
        <v>0</v>
      </c>
      <c r="M2499" s="65">
        <f>IF(L2499&gt;0,VLOOKUP(L2499,T$12:$AC$125,7),0)</f>
        <v>0</v>
      </c>
      <c r="N2499" s="60">
        <f t="shared" si="623"/>
        <v>0</v>
      </c>
      <c r="O2499" s="60">
        <f t="shared" ca="1" si="624"/>
        <v>0.98203865000000001</v>
      </c>
      <c r="P2499" s="66" t="str">
        <f t="shared" si="625"/>
        <v>A+J=</v>
      </c>
      <c r="Q2499" s="67">
        <f t="shared" si="626"/>
        <v>45882</v>
      </c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</row>
    <row r="2500" spans="1:147" x14ac:dyDescent="0.2">
      <c r="A2500" s="59">
        <f t="shared" si="592"/>
        <v>45866</v>
      </c>
      <c r="B2500" s="70" t="str">
        <f t="shared" ca="1" si="616"/>
        <v>n.d</v>
      </c>
      <c r="C2500" s="60">
        <f t="shared" si="617"/>
        <v>1</v>
      </c>
      <c r="D2500" s="61">
        <f ca="1">IF(A2500&lt;$B$1,VLOOKUP(A2500,[1]DI!$A$4:$B$15000,2,FALSE),0)</f>
        <v>0</v>
      </c>
      <c r="E2500" s="60">
        <f t="shared" ca="1" si="618"/>
        <v>0</v>
      </c>
      <c r="F2500" s="62">
        <f t="shared" si="593"/>
        <v>1.3</v>
      </c>
      <c r="G2500" s="63">
        <f t="shared" ca="1" si="619"/>
        <v>1</v>
      </c>
      <c r="H2500" s="60">
        <f ca="1">TRUNC(PRODUCT(G$10:G2499),15)</f>
        <v>1.98203865403769</v>
      </c>
      <c r="I2500" s="60">
        <f t="shared" si="620"/>
        <v>1</v>
      </c>
      <c r="J2500" s="60">
        <f t="shared" ca="1" si="621"/>
        <v>1.98203865</v>
      </c>
      <c r="K2500" s="60">
        <f t="shared" ca="1" si="622"/>
        <v>0.98203865000000001</v>
      </c>
      <c r="L2500" s="64">
        <f>IF(VLOOKUP(A2500,$U$12:$AD$125,8)=VLOOKUP(A2499,$U$12:$AD$125,8),0,VLOOKUP(A2500,U$12:$AD$125,8))</f>
        <v>0</v>
      </c>
      <c r="M2500" s="65">
        <f>IF(L2500&gt;0,VLOOKUP(L2500,T$12:$AC$125,7),0)</f>
        <v>0</v>
      </c>
      <c r="N2500" s="60">
        <f t="shared" si="623"/>
        <v>0</v>
      </c>
      <c r="O2500" s="60">
        <f t="shared" ca="1" si="624"/>
        <v>0.98203865000000001</v>
      </c>
      <c r="P2500" s="66" t="str">
        <f t="shared" si="625"/>
        <v>A+J=</v>
      </c>
      <c r="Q2500" s="67">
        <f t="shared" si="626"/>
        <v>45882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</row>
    <row r="2501" spans="1:147" x14ac:dyDescent="0.2">
      <c r="A2501" s="59">
        <f t="shared" si="592"/>
        <v>45867</v>
      </c>
      <c r="B2501" s="70" t="str">
        <f t="shared" ca="1" si="616"/>
        <v>n.d</v>
      </c>
      <c r="C2501" s="60">
        <f t="shared" si="617"/>
        <v>1</v>
      </c>
      <c r="D2501" s="61">
        <f ca="1">IF(A2501&lt;$B$1,VLOOKUP(A2501,[1]DI!$A$4:$B$15000,2,FALSE),0)</f>
        <v>0</v>
      </c>
      <c r="E2501" s="60">
        <f t="shared" ca="1" si="618"/>
        <v>0</v>
      </c>
      <c r="F2501" s="62">
        <f t="shared" si="593"/>
        <v>1.3</v>
      </c>
      <c r="G2501" s="63">
        <f t="shared" ca="1" si="619"/>
        <v>1</v>
      </c>
      <c r="H2501" s="60">
        <f ca="1">TRUNC(PRODUCT(G$10:G2500),15)</f>
        <v>1.98203865403769</v>
      </c>
      <c r="I2501" s="60">
        <f t="shared" si="620"/>
        <v>1</v>
      </c>
      <c r="J2501" s="60">
        <f t="shared" ca="1" si="621"/>
        <v>1.98203865</v>
      </c>
      <c r="K2501" s="60">
        <f t="shared" ca="1" si="622"/>
        <v>0.98203865000000001</v>
      </c>
      <c r="L2501" s="64">
        <f>IF(VLOOKUP(A2501,$U$12:$AD$125,8)=VLOOKUP(A2500,$U$12:$AD$125,8),0,VLOOKUP(A2501,U$12:$AD$125,8))</f>
        <v>0</v>
      </c>
      <c r="M2501" s="65">
        <f>IF(L2501&gt;0,VLOOKUP(L2501,T$12:$AC$125,7),0)</f>
        <v>0</v>
      </c>
      <c r="N2501" s="60">
        <f t="shared" si="623"/>
        <v>0</v>
      </c>
      <c r="O2501" s="60">
        <f t="shared" ca="1" si="624"/>
        <v>0.98203865000000001</v>
      </c>
      <c r="P2501" s="66" t="str">
        <f t="shared" si="625"/>
        <v>A+J=</v>
      </c>
      <c r="Q2501" s="67">
        <f t="shared" si="626"/>
        <v>45882</v>
      </c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</row>
    <row r="2502" spans="1:147" x14ac:dyDescent="0.2">
      <c r="A2502" s="59">
        <f t="shared" si="592"/>
        <v>45868</v>
      </c>
      <c r="B2502" s="70" t="str">
        <f t="shared" ca="1" si="616"/>
        <v>n.d</v>
      </c>
      <c r="C2502" s="60">
        <f t="shared" si="617"/>
        <v>1</v>
      </c>
      <c r="D2502" s="61">
        <f ca="1">IF(A2502&lt;$B$1,VLOOKUP(A2502,[1]DI!$A$4:$B$15000,2,FALSE),0)</f>
        <v>0</v>
      </c>
      <c r="E2502" s="60">
        <f t="shared" ca="1" si="618"/>
        <v>0</v>
      </c>
      <c r="F2502" s="62">
        <f t="shared" si="593"/>
        <v>1.3</v>
      </c>
      <c r="G2502" s="63">
        <f t="shared" ca="1" si="619"/>
        <v>1</v>
      </c>
      <c r="H2502" s="60">
        <f ca="1">TRUNC(PRODUCT(G$10:G2501),15)</f>
        <v>1.98203865403769</v>
      </c>
      <c r="I2502" s="60">
        <f t="shared" si="620"/>
        <v>1</v>
      </c>
      <c r="J2502" s="60">
        <f t="shared" ca="1" si="621"/>
        <v>1.98203865</v>
      </c>
      <c r="K2502" s="60">
        <f t="shared" ca="1" si="622"/>
        <v>0.98203865000000001</v>
      </c>
      <c r="L2502" s="64">
        <f>IF(VLOOKUP(A2502,$U$12:$AD$125,8)=VLOOKUP(A2501,$U$12:$AD$125,8),0,VLOOKUP(A2502,U$12:$AD$125,8))</f>
        <v>0</v>
      </c>
      <c r="M2502" s="65">
        <f>IF(L2502&gt;0,VLOOKUP(L2502,T$12:$AC$125,7),0)</f>
        <v>0</v>
      </c>
      <c r="N2502" s="60">
        <f t="shared" si="623"/>
        <v>0</v>
      </c>
      <c r="O2502" s="60">
        <f t="shared" ca="1" si="624"/>
        <v>0.98203865000000001</v>
      </c>
      <c r="P2502" s="66" t="str">
        <f t="shared" si="625"/>
        <v>A+J=</v>
      </c>
      <c r="Q2502" s="67">
        <f t="shared" si="626"/>
        <v>45882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</row>
    <row r="2503" spans="1:147" x14ac:dyDescent="0.2">
      <c r="A2503" s="59">
        <f t="shared" si="592"/>
        <v>45869</v>
      </c>
      <c r="B2503" s="70" t="str">
        <f t="shared" ca="1" si="616"/>
        <v>n.d</v>
      </c>
      <c r="C2503" s="60">
        <f t="shared" si="617"/>
        <v>1</v>
      </c>
      <c r="D2503" s="61">
        <f ca="1">IF(A2503&lt;$B$1,VLOOKUP(A2503,[1]DI!$A$4:$B$15000,2,FALSE),0)</f>
        <v>0</v>
      </c>
      <c r="E2503" s="60">
        <f t="shared" ca="1" si="618"/>
        <v>0</v>
      </c>
      <c r="F2503" s="62">
        <f t="shared" si="593"/>
        <v>1.3</v>
      </c>
      <c r="G2503" s="63">
        <f t="shared" ca="1" si="619"/>
        <v>1</v>
      </c>
      <c r="H2503" s="60">
        <f ca="1">TRUNC(PRODUCT(G$10:G2502),15)</f>
        <v>1.98203865403769</v>
      </c>
      <c r="I2503" s="60">
        <f t="shared" si="620"/>
        <v>1</v>
      </c>
      <c r="J2503" s="60">
        <f t="shared" ca="1" si="621"/>
        <v>1.98203865</v>
      </c>
      <c r="K2503" s="60">
        <f t="shared" ca="1" si="622"/>
        <v>0.98203865000000001</v>
      </c>
      <c r="L2503" s="64">
        <f>IF(VLOOKUP(A2503,$U$12:$AD$125,8)=VLOOKUP(A2502,$U$12:$AD$125,8),0,VLOOKUP(A2503,U$12:$AD$125,8))</f>
        <v>0</v>
      </c>
      <c r="M2503" s="65">
        <f>IF(L2503&gt;0,VLOOKUP(L2503,T$12:$AC$125,7),0)</f>
        <v>0</v>
      </c>
      <c r="N2503" s="60">
        <f t="shared" si="623"/>
        <v>0</v>
      </c>
      <c r="O2503" s="60">
        <f t="shared" ca="1" si="624"/>
        <v>0.98203865000000001</v>
      </c>
      <c r="P2503" s="66" t="str">
        <f t="shared" si="625"/>
        <v>A+J=</v>
      </c>
      <c r="Q2503" s="67">
        <f t="shared" si="626"/>
        <v>45882</v>
      </c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</row>
    <row r="2504" spans="1:147" x14ac:dyDescent="0.2">
      <c r="A2504" s="59">
        <f t="shared" si="592"/>
        <v>45870</v>
      </c>
      <c r="B2504" s="70" t="str">
        <f t="shared" ca="1" si="616"/>
        <v>n.d</v>
      </c>
      <c r="C2504" s="60">
        <f t="shared" si="617"/>
        <v>1</v>
      </c>
      <c r="D2504" s="61">
        <f ca="1">IF(A2504&lt;$B$1,VLOOKUP(A2504,[1]DI!$A$4:$B$15000,2,FALSE),0)</f>
        <v>0</v>
      </c>
      <c r="E2504" s="60">
        <f t="shared" ca="1" si="618"/>
        <v>0</v>
      </c>
      <c r="F2504" s="62">
        <f t="shared" si="593"/>
        <v>1.3</v>
      </c>
      <c r="G2504" s="63">
        <f t="shared" ca="1" si="619"/>
        <v>1</v>
      </c>
      <c r="H2504" s="60">
        <f ca="1">TRUNC(PRODUCT(G$10:G2503),15)</f>
        <v>1.98203865403769</v>
      </c>
      <c r="I2504" s="60">
        <f t="shared" si="620"/>
        <v>1</v>
      </c>
      <c r="J2504" s="60">
        <f t="shared" ca="1" si="621"/>
        <v>1.98203865</v>
      </c>
      <c r="K2504" s="60">
        <f t="shared" ca="1" si="622"/>
        <v>0.98203865000000001</v>
      </c>
      <c r="L2504" s="64">
        <f>IF(VLOOKUP(A2504,$U$12:$AD$125,8)=VLOOKUP(A2503,$U$12:$AD$125,8),0,VLOOKUP(A2504,U$12:$AD$125,8))</f>
        <v>0</v>
      </c>
      <c r="M2504" s="65">
        <f>IF(L2504&gt;0,VLOOKUP(L2504,T$12:$AC$125,7),0)</f>
        <v>0</v>
      </c>
      <c r="N2504" s="60">
        <f t="shared" si="623"/>
        <v>0</v>
      </c>
      <c r="O2504" s="60">
        <f t="shared" ca="1" si="624"/>
        <v>0.98203865000000001</v>
      </c>
      <c r="P2504" s="66" t="str">
        <f t="shared" si="625"/>
        <v>A+J=</v>
      </c>
      <c r="Q2504" s="67">
        <f t="shared" si="626"/>
        <v>45882</v>
      </c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</row>
    <row r="2505" spans="1:147" x14ac:dyDescent="0.2">
      <c r="A2505" s="59">
        <f t="shared" si="592"/>
        <v>45871</v>
      </c>
      <c r="B2505" s="70" t="str">
        <f t="shared" ca="1" si="616"/>
        <v>n.d</v>
      </c>
      <c r="C2505" s="60">
        <f t="shared" si="617"/>
        <v>1</v>
      </c>
      <c r="D2505" s="61">
        <f ca="1">IF(A2505&lt;$B$1,VLOOKUP(A2505,[1]DI!$A$4:$B$15000,2,FALSE),0)</f>
        <v>0</v>
      </c>
      <c r="E2505" s="60">
        <f t="shared" ca="1" si="618"/>
        <v>0</v>
      </c>
      <c r="F2505" s="62">
        <f t="shared" si="593"/>
        <v>1.3</v>
      </c>
      <c r="G2505" s="63">
        <f t="shared" ca="1" si="619"/>
        <v>1</v>
      </c>
      <c r="H2505" s="60">
        <f ca="1">TRUNC(PRODUCT(G$10:G2504),15)</f>
        <v>1.98203865403769</v>
      </c>
      <c r="I2505" s="60">
        <f t="shared" si="620"/>
        <v>1</v>
      </c>
      <c r="J2505" s="60">
        <f t="shared" ca="1" si="621"/>
        <v>1.98203865</v>
      </c>
      <c r="K2505" s="60">
        <f t="shared" ca="1" si="622"/>
        <v>0.98203865000000001</v>
      </c>
      <c r="L2505" s="64">
        <f>IF(VLOOKUP(A2505,$U$12:$AD$125,8)=VLOOKUP(A2504,$U$12:$AD$125,8),0,VLOOKUP(A2505,U$12:$AD$125,8))</f>
        <v>0</v>
      </c>
      <c r="M2505" s="65">
        <f>IF(L2505&gt;0,VLOOKUP(L2505,T$12:$AC$125,7),0)</f>
        <v>0</v>
      </c>
      <c r="N2505" s="60">
        <f t="shared" si="623"/>
        <v>0</v>
      </c>
      <c r="O2505" s="60">
        <f t="shared" ca="1" si="624"/>
        <v>0.98203865000000001</v>
      </c>
      <c r="P2505" s="66" t="str">
        <f t="shared" si="625"/>
        <v>A+J=</v>
      </c>
      <c r="Q2505" s="67">
        <f t="shared" si="626"/>
        <v>45882</v>
      </c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</row>
    <row r="2506" spans="1:147" x14ac:dyDescent="0.2">
      <c r="A2506" s="59">
        <f t="shared" si="592"/>
        <v>45872</v>
      </c>
      <c r="B2506" s="70" t="str">
        <f t="shared" ca="1" si="616"/>
        <v>n.d</v>
      </c>
      <c r="C2506" s="60">
        <f t="shared" si="617"/>
        <v>1</v>
      </c>
      <c r="D2506" s="61">
        <f ca="1">IF(A2506&lt;$B$1,VLOOKUP(A2506,[1]DI!$A$4:$B$15000,2,FALSE),0)</f>
        <v>0</v>
      </c>
      <c r="E2506" s="60">
        <f t="shared" ca="1" si="618"/>
        <v>0</v>
      </c>
      <c r="F2506" s="62">
        <f t="shared" si="593"/>
        <v>1.3</v>
      </c>
      <c r="G2506" s="63">
        <f t="shared" ca="1" si="619"/>
        <v>1</v>
      </c>
      <c r="H2506" s="60">
        <f ca="1">TRUNC(PRODUCT(G$10:G2505),15)</f>
        <v>1.98203865403769</v>
      </c>
      <c r="I2506" s="60">
        <f t="shared" si="620"/>
        <v>1</v>
      </c>
      <c r="J2506" s="60">
        <f t="shared" ca="1" si="621"/>
        <v>1.98203865</v>
      </c>
      <c r="K2506" s="60">
        <f t="shared" ca="1" si="622"/>
        <v>0.98203865000000001</v>
      </c>
      <c r="L2506" s="64">
        <f>IF(VLOOKUP(A2506,$U$12:$AD$125,8)=VLOOKUP(A2505,$U$12:$AD$125,8),0,VLOOKUP(A2506,U$12:$AD$125,8))</f>
        <v>0</v>
      </c>
      <c r="M2506" s="65">
        <f>IF(L2506&gt;0,VLOOKUP(L2506,T$12:$AC$125,7),0)</f>
        <v>0</v>
      </c>
      <c r="N2506" s="60">
        <f t="shared" si="623"/>
        <v>0</v>
      </c>
      <c r="O2506" s="60">
        <f t="shared" ca="1" si="624"/>
        <v>0.98203865000000001</v>
      </c>
      <c r="P2506" s="66" t="str">
        <f t="shared" si="625"/>
        <v>A+J=</v>
      </c>
      <c r="Q2506" s="67">
        <f t="shared" si="626"/>
        <v>45882</v>
      </c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</row>
    <row r="2507" spans="1:147" x14ac:dyDescent="0.2">
      <c r="A2507" s="59">
        <f t="shared" ref="A2507:A2516" si="627">(A2506+1)</f>
        <v>45873</v>
      </c>
      <c r="B2507" s="70" t="str">
        <f t="shared" ca="1" si="616"/>
        <v>n.d</v>
      </c>
      <c r="C2507" s="60">
        <f t="shared" si="617"/>
        <v>1</v>
      </c>
      <c r="D2507" s="61">
        <f ca="1">IF(A2507&lt;$B$1,VLOOKUP(A2507,[1]DI!$A$4:$B$15000,2,FALSE),0)</f>
        <v>0</v>
      </c>
      <c r="E2507" s="60">
        <f t="shared" ca="1" si="618"/>
        <v>0</v>
      </c>
      <c r="F2507" s="62">
        <f t="shared" si="593"/>
        <v>1.3</v>
      </c>
      <c r="G2507" s="63">
        <f t="shared" ca="1" si="619"/>
        <v>1</v>
      </c>
      <c r="H2507" s="60">
        <f ca="1">TRUNC(PRODUCT(G$10:G2506),15)</f>
        <v>1.98203865403769</v>
      </c>
      <c r="I2507" s="60">
        <f t="shared" si="620"/>
        <v>1</v>
      </c>
      <c r="J2507" s="60">
        <f t="shared" ca="1" si="621"/>
        <v>1.98203865</v>
      </c>
      <c r="K2507" s="60">
        <f t="shared" ca="1" si="622"/>
        <v>0.98203865000000001</v>
      </c>
      <c r="L2507" s="64">
        <f>IF(VLOOKUP(A2507,$U$12:$AD$125,8)=VLOOKUP(A2506,$U$12:$AD$125,8),0,VLOOKUP(A2507,U$12:$AD$125,8))</f>
        <v>0</v>
      </c>
      <c r="M2507" s="65">
        <f>IF(L2507&gt;0,VLOOKUP(L2507,T$12:$AC$125,7),0)</f>
        <v>0</v>
      </c>
      <c r="N2507" s="60">
        <f t="shared" si="623"/>
        <v>0</v>
      </c>
      <c r="O2507" s="60">
        <f t="shared" ca="1" si="624"/>
        <v>0.98203865000000001</v>
      </c>
      <c r="P2507" s="66" t="str">
        <f t="shared" si="625"/>
        <v>A+J=</v>
      </c>
      <c r="Q2507" s="67">
        <f t="shared" si="626"/>
        <v>45882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</row>
    <row r="2508" spans="1:147" x14ac:dyDescent="0.2">
      <c r="A2508" s="59">
        <f t="shared" si="627"/>
        <v>45874</v>
      </c>
      <c r="B2508" s="70" t="str">
        <f t="shared" ca="1" si="616"/>
        <v>n.d</v>
      </c>
      <c r="C2508" s="60">
        <f t="shared" si="617"/>
        <v>1</v>
      </c>
      <c r="D2508" s="61">
        <f ca="1">IF(A2508&lt;$B$1,VLOOKUP(A2508,[1]DI!$A$4:$B$15000,2,FALSE),0)</f>
        <v>0</v>
      </c>
      <c r="E2508" s="60">
        <f t="shared" ca="1" si="618"/>
        <v>0</v>
      </c>
      <c r="F2508" s="62">
        <f t="shared" si="593"/>
        <v>1.3</v>
      </c>
      <c r="G2508" s="63">
        <f t="shared" ca="1" si="619"/>
        <v>1</v>
      </c>
      <c r="H2508" s="60">
        <f ca="1">TRUNC(PRODUCT(G$10:G2507),15)</f>
        <v>1.98203865403769</v>
      </c>
      <c r="I2508" s="60">
        <f t="shared" si="620"/>
        <v>1</v>
      </c>
      <c r="J2508" s="60">
        <f t="shared" ca="1" si="621"/>
        <v>1.98203865</v>
      </c>
      <c r="K2508" s="60">
        <f t="shared" ca="1" si="622"/>
        <v>0.98203865000000001</v>
      </c>
      <c r="L2508" s="64">
        <f>IF(VLOOKUP(A2508,$U$12:$AD$125,8)=VLOOKUP(A2507,$U$12:$AD$125,8),0,VLOOKUP(A2508,U$12:$AD$125,8))</f>
        <v>0</v>
      </c>
      <c r="M2508" s="65">
        <f>IF(L2508&gt;0,VLOOKUP(L2508,T$12:$AC$125,7),0)</f>
        <v>0</v>
      </c>
      <c r="N2508" s="60">
        <f t="shared" si="623"/>
        <v>0</v>
      </c>
      <c r="O2508" s="60">
        <f t="shared" ca="1" si="624"/>
        <v>0.98203865000000001</v>
      </c>
      <c r="P2508" s="66" t="str">
        <f t="shared" si="625"/>
        <v>A+J=</v>
      </c>
      <c r="Q2508" s="67">
        <f t="shared" si="626"/>
        <v>45882</v>
      </c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</row>
    <row r="2509" spans="1:147" x14ac:dyDescent="0.2">
      <c r="A2509" s="59">
        <f t="shared" si="627"/>
        <v>45875</v>
      </c>
      <c r="B2509" s="70" t="str">
        <f t="shared" ca="1" si="616"/>
        <v>n.d</v>
      </c>
      <c r="C2509" s="60">
        <f t="shared" si="617"/>
        <v>1</v>
      </c>
      <c r="D2509" s="61">
        <f ca="1">IF(A2509&lt;$B$1,VLOOKUP(A2509,[1]DI!$A$4:$B$15000,2,FALSE),0)</f>
        <v>0</v>
      </c>
      <c r="E2509" s="60">
        <f t="shared" ca="1" si="618"/>
        <v>0</v>
      </c>
      <c r="F2509" s="62">
        <f t="shared" ref="F2509:F2516" si="628">F2508</f>
        <v>1.3</v>
      </c>
      <c r="G2509" s="63">
        <f t="shared" ca="1" si="619"/>
        <v>1</v>
      </c>
      <c r="H2509" s="60">
        <f ca="1">TRUNC(PRODUCT(G$10:G2508),15)</f>
        <v>1.98203865403769</v>
      </c>
      <c r="I2509" s="60">
        <f t="shared" si="620"/>
        <v>1</v>
      </c>
      <c r="J2509" s="60">
        <f t="shared" ca="1" si="621"/>
        <v>1.98203865</v>
      </c>
      <c r="K2509" s="60">
        <f t="shared" ca="1" si="622"/>
        <v>0.98203865000000001</v>
      </c>
      <c r="L2509" s="64">
        <f>IF(VLOOKUP(A2509,$U$12:$AD$125,8)=VLOOKUP(A2508,$U$12:$AD$125,8),0,VLOOKUP(A2509,U$12:$AD$125,8))</f>
        <v>0</v>
      </c>
      <c r="M2509" s="65">
        <f>IF(L2509&gt;0,VLOOKUP(L2509,T$12:$AC$125,7),0)</f>
        <v>0</v>
      </c>
      <c r="N2509" s="60">
        <f t="shared" si="623"/>
        <v>0</v>
      </c>
      <c r="O2509" s="60">
        <f t="shared" ca="1" si="624"/>
        <v>0.98203865000000001</v>
      </c>
      <c r="P2509" s="66" t="str">
        <f t="shared" si="625"/>
        <v>A+J=</v>
      </c>
      <c r="Q2509" s="67">
        <f t="shared" si="626"/>
        <v>45882</v>
      </c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</row>
    <row r="2510" spans="1:147" x14ac:dyDescent="0.2">
      <c r="A2510" s="59">
        <f t="shared" si="627"/>
        <v>45876</v>
      </c>
      <c r="B2510" s="70" t="str">
        <f t="shared" ca="1" si="616"/>
        <v>n.d</v>
      </c>
      <c r="C2510" s="60">
        <f t="shared" si="617"/>
        <v>1</v>
      </c>
      <c r="D2510" s="61">
        <f ca="1">IF(A2510&lt;$B$1,VLOOKUP(A2510,[1]DI!$A$4:$B$15000,2,FALSE),0)</f>
        <v>0</v>
      </c>
      <c r="E2510" s="60">
        <f t="shared" ca="1" si="618"/>
        <v>0</v>
      </c>
      <c r="F2510" s="62">
        <f t="shared" si="628"/>
        <v>1.3</v>
      </c>
      <c r="G2510" s="63">
        <f t="shared" ca="1" si="619"/>
        <v>1</v>
      </c>
      <c r="H2510" s="60">
        <f ca="1">TRUNC(PRODUCT(G$10:G2509),15)</f>
        <v>1.98203865403769</v>
      </c>
      <c r="I2510" s="60">
        <f t="shared" si="620"/>
        <v>1</v>
      </c>
      <c r="J2510" s="60">
        <f t="shared" ca="1" si="621"/>
        <v>1.98203865</v>
      </c>
      <c r="K2510" s="60">
        <f t="shared" ca="1" si="622"/>
        <v>0.98203865000000001</v>
      </c>
      <c r="L2510" s="64">
        <f>IF(VLOOKUP(A2510,$U$12:$AD$125,8)=VLOOKUP(A2509,$U$12:$AD$125,8),0,VLOOKUP(A2510,U$12:$AD$125,8))</f>
        <v>0</v>
      </c>
      <c r="M2510" s="65">
        <f>IF(L2510&gt;0,VLOOKUP(L2510,T$12:$AC$125,7),0)</f>
        <v>0</v>
      </c>
      <c r="N2510" s="60">
        <f t="shared" si="623"/>
        <v>0</v>
      </c>
      <c r="O2510" s="60">
        <f t="shared" ca="1" si="624"/>
        <v>0.98203865000000001</v>
      </c>
      <c r="P2510" s="66" t="str">
        <f t="shared" si="625"/>
        <v>A+J=</v>
      </c>
      <c r="Q2510" s="67">
        <f t="shared" si="626"/>
        <v>45882</v>
      </c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</row>
    <row r="2511" spans="1:147" x14ac:dyDescent="0.2">
      <c r="A2511" s="59">
        <f t="shared" si="627"/>
        <v>45877</v>
      </c>
      <c r="B2511" s="70" t="str">
        <f t="shared" ca="1" si="616"/>
        <v>n.d</v>
      </c>
      <c r="C2511" s="60">
        <f t="shared" si="617"/>
        <v>1</v>
      </c>
      <c r="D2511" s="61">
        <f ca="1">IF(A2511&lt;$B$1,VLOOKUP(A2511,[1]DI!$A$4:$B$15000,2,FALSE),0)</f>
        <v>0</v>
      </c>
      <c r="E2511" s="60">
        <f t="shared" ca="1" si="618"/>
        <v>0</v>
      </c>
      <c r="F2511" s="62">
        <f t="shared" si="628"/>
        <v>1.3</v>
      </c>
      <c r="G2511" s="63">
        <f t="shared" ca="1" si="619"/>
        <v>1</v>
      </c>
      <c r="H2511" s="60">
        <f ca="1">TRUNC(PRODUCT(G$10:G2510),15)</f>
        <v>1.98203865403769</v>
      </c>
      <c r="I2511" s="60">
        <f t="shared" si="620"/>
        <v>1</v>
      </c>
      <c r="J2511" s="60">
        <f t="shared" ca="1" si="621"/>
        <v>1.98203865</v>
      </c>
      <c r="K2511" s="60">
        <f t="shared" ca="1" si="622"/>
        <v>0.98203865000000001</v>
      </c>
      <c r="L2511" s="64">
        <f>IF(VLOOKUP(A2511,$U$12:$AD$125,8)=VLOOKUP(A2510,$U$12:$AD$125,8),0,VLOOKUP(A2511,U$12:$AD$125,8))</f>
        <v>0</v>
      </c>
      <c r="M2511" s="65">
        <f>IF(L2511&gt;0,VLOOKUP(L2511,T$12:$AC$125,7),0)</f>
        <v>0</v>
      </c>
      <c r="N2511" s="60">
        <f t="shared" si="623"/>
        <v>0</v>
      </c>
      <c r="O2511" s="60">
        <f t="shared" ca="1" si="624"/>
        <v>0.98203865000000001</v>
      </c>
      <c r="P2511" s="66" t="str">
        <f t="shared" si="625"/>
        <v>A+J=</v>
      </c>
      <c r="Q2511" s="67">
        <f t="shared" si="626"/>
        <v>45882</v>
      </c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</row>
    <row r="2512" spans="1:147" x14ac:dyDescent="0.2">
      <c r="A2512" s="59">
        <f t="shared" si="627"/>
        <v>45878</v>
      </c>
      <c r="B2512" s="70" t="str">
        <f t="shared" ca="1" si="616"/>
        <v>n.d</v>
      </c>
      <c r="C2512" s="60">
        <f t="shared" si="617"/>
        <v>1</v>
      </c>
      <c r="D2512" s="61">
        <f ca="1">IF(A2512&lt;$B$1,VLOOKUP(A2512,[1]DI!$A$4:$B$15000,2,FALSE),0)</f>
        <v>0</v>
      </c>
      <c r="E2512" s="60">
        <f t="shared" ca="1" si="618"/>
        <v>0</v>
      </c>
      <c r="F2512" s="62">
        <f t="shared" si="628"/>
        <v>1.3</v>
      </c>
      <c r="G2512" s="63">
        <f t="shared" ca="1" si="619"/>
        <v>1</v>
      </c>
      <c r="H2512" s="60">
        <f ca="1">TRUNC(PRODUCT(G$10:G2511),15)</f>
        <v>1.98203865403769</v>
      </c>
      <c r="I2512" s="60">
        <f t="shared" si="620"/>
        <v>1</v>
      </c>
      <c r="J2512" s="60">
        <f t="shared" ca="1" si="621"/>
        <v>1.98203865</v>
      </c>
      <c r="K2512" s="60">
        <f t="shared" ca="1" si="622"/>
        <v>0.98203865000000001</v>
      </c>
      <c r="L2512" s="64">
        <f>IF(VLOOKUP(A2512,$U$12:$AD$125,8)=VLOOKUP(A2511,$U$12:$AD$125,8),0,VLOOKUP(A2512,U$12:$AD$125,8))</f>
        <v>0</v>
      </c>
      <c r="M2512" s="65">
        <f>IF(L2512&gt;0,VLOOKUP(L2512,T$12:$AC$125,7),0)</f>
        <v>0</v>
      </c>
      <c r="N2512" s="60">
        <f t="shared" si="623"/>
        <v>0</v>
      </c>
      <c r="O2512" s="60">
        <f t="shared" ca="1" si="624"/>
        <v>0.98203865000000001</v>
      </c>
      <c r="P2512" s="66" t="str">
        <f t="shared" si="625"/>
        <v>A+J=</v>
      </c>
      <c r="Q2512" s="67">
        <f t="shared" si="626"/>
        <v>45882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</row>
    <row r="2513" spans="1:147" x14ac:dyDescent="0.2">
      <c r="A2513" s="59">
        <f t="shared" si="627"/>
        <v>45879</v>
      </c>
      <c r="B2513" s="70" t="str">
        <f t="shared" ca="1" si="616"/>
        <v>n.d</v>
      </c>
      <c r="C2513" s="60">
        <f t="shared" si="617"/>
        <v>1</v>
      </c>
      <c r="D2513" s="61">
        <f ca="1">IF(A2513&lt;$B$1,VLOOKUP(A2513,[1]DI!$A$4:$B$15000,2,FALSE),0)</f>
        <v>0</v>
      </c>
      <c r="E2513" s="60">
        <f t="shared" ca="1" si="618"/>
        <v>0</v>
      </c>
      <c r="F2513" s="62">
        <f t="shared" si="628"/>
        <v>1.3</v>
      </c>
      <c r="G2513" s="63">
        <f t="shared" ca="1" si="619"/>
        <v>1</v>
      </c>
      <c r="H2513" s="60">
        <f ca="1">TRUNC(PRODUCT(G$10:G2512),15)</f>
        <v>1.98203865403769</v>
      </c>
      <c r="I2513" s="60">
        <f t="shared" si="620"/>
        <v>1</v>
      </c>
      <c r="J2513" s="60">
        <f t="shared" ca="1" si="621"/>
        <v>1.98203865</v>
      </c>
      <c r="K2513" s="60">
        <f t="shared" ca="1" si="622"/>
        <v>0.98203865000000001</v>
      </c>
      <c r="L2513" s="64">
        <f>IF(VLOOKUP(A2513,$U$12:$AD$125,8)=VLOOKUP(A2512,$U$12:$AD$125,8),0,VLOOKUP(A2513,U$12:$AD$125,8))</f>
        <v>0</v>
      </c>
      <c r="M2513" s="65">
        <f>IF(L2513&gt;0,VLOOKUP(L2513,T$12:$AC$125,7),0)</f>
        <v>0</v>
      </c>
      <c r="N2513" s="60">
        <f t="shared" si="623"/>
        <v>0</v>
      </c>
      <c r="O2513" s="60">
        <f t="shared" ca="1" si="624"/>
        <v>0.98203865000000001</v>
      </c>
      <c r="P2513" s="66" t="str">
        <f t="shared" si="625"/>
        <v>A+J=</v>
      </c>
      <c r="Q2513" s="67">
        <f t="shared" si="626"/>
        <v>45882</v>
      </c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</row>
    <row r="2514" spans="1:147" x14ac:dyDescent="0.2">
      <c r="A2514" s="59">
        <f t="shared" si="627"/>
        <v>45880</v>
      </c>
      <c r="B2514" s="70" t="str">
        <f t="shared" ca="1" si="616"/>
        <v>n.d</v>
      </c>
      <c r="C2514" s="60">
        <f t="shared" si="617"/>
        <v>1</v>
      </c>
      <c r="D2514" s="61">
        <f ca="1">IF(A2514&lt;$B$1,VLOOKUP(A2514,[1]DI!$A$4:$B$15000,2,FALSE),0)</f>
        <v>0</v>
      </c>
      <c r="E2514" s="60">
        <f t="shared" ca="1" si="618"/>
        <v>0</v>
      </c>
      <c r="F2514" s="62">
        <f t="shared" si="628"/>
        <v>1.3</v>
      </c>
      <c r="G2514" s="63">
        <f t="shared" ca="1" si="619"/>
        <v>1</v>
      </c>
      <c r="H2514" s="60">
        <f ca="1">TRUNC(PRODUCT(G$10:G2513),15)</f>
        <v>1.98203865403769</v>
      </c>
      <c r="I2514" s="60">
        <f t="shared" si="620"/>
        <v>1</v>
      </c>
      <c r="J2514" s="60">
        <f t="shared" ca="1" si="621"/>
        <v>1.98203865</v>
      </c>
      <c r="K2514" s="60">
        <f t="shared" ca="1" si="622"/>
        <v>0.98203865000000001</v>
      </c>
      <c r="L2514" s="64">
        <f>IF(VLOOKUP(A2514,$U$12:$AD$125,8)=VLOOKUP(A2513,$U$12:$AD$125,8),0,VLOOKUP(A2514,U$12:$AD$125,8))</f>
        <v>0</v>
      </c>
      <c r="M2514" s="65">
        <f>IF(L2514&gt;0,VLOOKUP(L2514,T$12:$AC$125,7),0)</f>
        <v>0</v>
      </c>
      <c r="N2514" s="60">
        <f t="shared" si="623"/>
        <v>0</v>
      </c>
      <c r="O2514" s="60">
        <f t="shared" ca="1" si="624"/>
        <v>0.98203865000000001</v>
      </c>
      <c r="P2514" s="66" t="str">
        <f t="shared" si="625"/>
        <v>A+J=</v>
      </c>
      <c r="Q2514" s="67">
        <f t="shared" si="626"/>
        <v>45882</v>
      </c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</row>
    <row r="2515" spans="1:147" x14ac:dyDescent="0.2">
      <c r="A2515" s="59">
        <f t="shared" si="627"/>
        <v>45881</v>
      </c>
      <c r="B2515" s="70" t="str">
        <f t="shared" ca="1" si="616"/>
        <v>n.d</v>
      </c>
      <c r="C2515" s="60">
        <f t="shared" si="617"/>
        <v>1</v>
      </c>
      <c r="D2515" s="61">
        <f ca="1">IF(A2515&lt;$B$1,VLOOKUP(A2515,[1]DI!$A$4:$B$15000,2,FALSE),0)</f>
        <v>0</v>
      </c>
      <c r="E2515" s="60">
        <f t="shared" ca="1" si="618"/>
        <v>0</v>
      </c>
      <c r="F2515" s="62">
        <f t="shared" si="628"/>
        <v>1.3</v>
      </c>
      <c r="G2515" s="63">
        <f t="shared" ca="1" si="619"/>
        <v>1</v>
      </c>
      <c r="H2515" s="60">
        <f ca="1">TRUNC(PRODUCT(G$10:G2514),15)</f>
        <v>1.98203865403769</v>
      </c>
      <c r="I2515" s="60">
        <f t="shared" si="620"/>
        <v>1</v>
      </c>
      <c r="J2515" s="60">
        <f t="shared" ca="1" si="621"/>
        <v>1.98203865</v>
      </c>
      <c r="K2515" s="60">
        <f t="shared" ca="1" si="622"/>
        <v>0.98203865000000001</v>
      </c>
      <c r="L2515" s="64">
        <f>IF(VLOOKUP(A2515,$U$12:$AD$125,8)=VLOOKUP(A2514,$U$12:$AD$125,8),0,VLOOKUP(A2515,U$12:$AD$125,8))</f>
        <v>0</v>
      </c>
      <c r="M2515" s="65">
        <f>IF(L2515&gt;0,VLOOKUP(L2515,T$12:$AC$125,7),0)</f>
        <v>0</v>
      </c>
      <c r="N2515" s="60">
        <f t="shared" si="623"/>
        <v>0</v>
      </c>
      <c r="O2515" s="60">
        <f t="shared" ca="1" si="624"/>
        <v>0.98203865000000001</v>
      </c>
      <c r="P2515" s="66" t="str">
        <f t="shared" si="625"/>
        <v>A+J=</v>
      </c>
      <c r="Q2515" s="67">
        <f t="shared" si="626"/>
        <v>45882</v>
      </c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</row>
    <row r="2516" spans="1:147" x14ac:dyDescent="0.2">
      <c r="A2516" s="59">
        <f t="shared" si="627"/>
        <v>45882</v>
      </c>
      <c r="B2516" s="70" t="str">
        <f t="shared" ca="1" si="616"/>
        <v>n.d</v>
      </c>
      <c r="C2516" s="60">
        <f t="shared" si="617"/>
        <v>1</v>
      </c>
      <c r="D2516" s="61">
        <f ca="1">IF(A2516&lt;$B$1,VLOOKUP(A2516,[1]DI!$A$4:$B$15000,2,FALSE),0)</f>
        <v>0</v>
      </c>
      <c r="E2516" s="60">
        <f t="shared" ca="1" si="618"/>
        <v>0</v>
      </c>
      <c r="F2516" s="62">
        <f t="shared" si="628"/>
        <v>1.3</v>
      </c>
      <c r="G2516" s="63">
        <f t="shared" ca="1" si="619"/>
        <v>1</v>
      </c>
      <c r="H2516" s="60">
        <f ca="1">TRUNC(PRODUCT(G$10:G2515),15)</f>
        <v>1.98203865403769</v>
      </c>
      <c r="I2516" s="60">
        <f t="shared" si="620"/>
        <v>1</v>
      </c>
      <c r="J2516" s="60">
        <f t="shared" ca="1" si="621"/>
        <v>1.98203865</v>
      </c>
      <c r="K2516" s="60">
        <f t="shared" ca="1" si="622"/>
        <v>0.98203865000000001</v>
      </c>
      <c r="L2516" s="64">
        <f>IF(VLOOKUP(A2516,$U$12:$AD$125,8)=VLOOKUP(A2515,$U$12:$AD$125,8),0,VLOOKUP(A2516,U$12:$AD$125,8))</f>
        <v>1</v>
      </c>
      <c r="M2516" s="65">
        <f>IF(L2516&gt;0,VLOOKUP(L2516,T$12:$AC$125,7),0)</f>
        <v>1</v>
      </c>
      <c r="N2516" s="60">
        <f t="shared" si="623"/>
        <v>1</v>
      </c>
      <c r="O2516" s="60">
        <f t="shared" ca="1" si="624"/>
        <v>1.98203865</v>
      </c>
      <c r="P2516" s="66" t="str">
        <f t="shared" si="625"/>
        <v>A+J=</v>
      </c>
      <c r="Q2516" s="67">
        <f t="shared" si="626"/>
        <v>45882</v>
      </c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</row>
    <row r="2517" spans="1:147" x14ac:dyDescent="0.2">
      <c r="A2517" s="59"/>
      <c r="B2517" s="70"/>
      <c r="C2517" s="60"/>
      <c r="D2517" s="61"/>
      <c r="E2517" s="60"/>
      <c r="F2517" s="62"/>
      <c r="G2517" s="63"/>
      <c r="H2517" s="60"/>
      <c r="I2517" s="60"/>
      <c r="J2517" s="60"/>
      <c r="K2517" s="60"/>
      <c r="L2517" s="64"/>
      <c r="M2517" s="65"/>
      <c r="N2517" s="60"/>
      <c r="O2517" s="60"/>
      <c r="P2517" s="66"/>
      <c r="Q2517" s="67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</row>
    <row r="2518" spans="1:147" x14ac:dyDescent="0.2">
      <c r="A2518" s="59"/>
      <c r="B2518" s="70"/>
      <c r="C2518" s="60"/>
      <c r="D2518" s="61"/>
      <c r="E2518" s="60"/>
      <c r="F2518" s="62"/>
      <c r="G2518" s="63"/>
      <c r="H2518" s="60"/>
      <c r="I2518" s="60"/>
      <c r="J2518" s="60"/>
      <c r="K2518" s="60"/>
      <c r="L2518" s="64"/>
      <c r="M2518" s="65"/>
      <c r="N2518" s="60"/>
      <c r="O2518" s="60"/>
      <c r="P2518" s="66"/>
      <c r="Q2518" s="67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</row>
    <row r="2519" spans="1:147" x14ac:dyDescent="0.2">
      <c r="A2519" s="59"/>
      <c r="B2519" s="70"/>
      <c r="C2519" s="60"/>
      <c r="D2519" s="61"/>
      <c r="E2519" s="60"/>
      <c r="F2519" s="62"/>
      <c r="G2519" s="63"/>
      <c r="H2519" s="60"/>
      <c r="I2519" s="60"/>
      <c r="J2519" s="60"/>
      <c r="K2519" s="60"/>
      <c r="L2519" s="64"/>
      <c r="M2519" s="65"/>
      <c r="N2519" s="60"/>
      <c r="O2519" s="60"/>
      <c r="P2519" s="66"/>
      <c r="Q2519" s="67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</row>
    <row r="2520" spans="1:147" x14ac:dyDescent="0.2">
      <c r="A2520" s="59"/>
      <c r="B2520" s="70"/>
      <c r="C2520" s="60"/>
      <c r="D2520" s="61"/>
      <c r="E2520" s="60"/>
      <c r="F2520" s="62"/>
      <c r="G2520" s="63"/>
      <c r="H2520" s="60"/>
      <c r="I2520" s="60"/>
      <c r="J2520" s="60"/>
      <c r="K2520" s="60"/>
      <c r="L2520" s="64"/>
      <c r="M2520" s="65"/>
      <c r="N2520" s="60"/>
      <c r="O2520" s="60"/>
      <c r="P2520" s="66"/>
      <c r="Q2520" s="67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</row>
    <row r="2521" spans="1:147" x14ac:dyDescent="0.2">
      <c r="A2521" s="59"/>
      <c r="B2521" s="70"/>
      <c r="C2521" s="60"/>
      <c r="D2521" s="61"/>
      <c r="E2521" s="60"/>
      <c r="F2521" s="62"/>
      <c r="G2521" s="63"/>
      <c r="H2521" s="60"/>
      <c r="I2521" s="60"/>
      <c r="J2521" s="60"/>
      <c r="K2521" s="60"/>
      <c r="L2521" s="64"/>
      <c r="M2521" s="65"/>
      <c r="N2521" s="60"/>
      <c r="O2521" s="60"/>
      <c r="P2521" s="66"/>
      <c r="Q2521" s="67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</row>
    <row r="2522" spans="1:147" x14ac:dyDescent="0.2">
      <c r="A2522" s="59"/>
      <c r="B2522" s="70"/>
      <c r="C2522" s="60"/>
      <c r="D2522" s="61"/>
      <c r="E2522" s="60"/>
      <c r="F2522" s="62"/>
      <c r="G2522" s="63"/>
      <c r="H2522" s="60"/>
      <c r="I2522" s="60"/>
      <c r="J2522" s="60"/>
      <c r="K2522" s="60"/>
      <c r="L2522" s="64"/>
      <c r="M2522" s="65"/>
      <c r="N2522" s="60"/>
      <c r="O2522" s="60"/>
      <c r="P2522" s="66"/>
      <c r="Q2522" s="67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</row>
    <row r="2523" spans="1:147" x14ac:dyDescent="0.2">
      <c r="A2523" s="59"/>
      <c r="B2523" s="70"/>
      <c r="C2523" s="60"/>
      <c r="D2523" s="61"/>
      <c r="E2523" s="60"/>
      <c r="F2523" s="62"/>
      <c r="G2523" s="63"/>
      <c r="H2523" s="60"/>
      <c r="I2523" s="60"/>
      <c r="J2523" s="60"/>
      <c r="K2523" s="60"/>
      <c r="L2523" s="64"/>
      <c r="M2523" s="65"/>
      <c r="N2523" s="60"/>
      <c r="O2523" s="60"/>
      <c r="P2523" s="66"/>
      <c r="Q2523" s="67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</row>
    <row r="2524" spans="1:147" x14ac:dyDescent="0.2">
      <c r="A2524" s="59"/>
      <c r="B2524" s="70"/>
      <c r="C2524" s="60"/>
      <c r="D2524" s="61"/>
      <c r="E2524" s="60"/>
      <c r="F2524" s="62"/>
      <c r="G2524" s="63"/>
      <c r="H2524" s="60"/>
      <c r="I2524" s="60"/>
      <c r="J2524" s="60"/>
      <c r="K2524" s="60"/>
      <c r="L2524" s="64"/>
      <c r="M2524" s="65"/>
      <c r="N2524" s="60"/>
      <c r="O2524" s="60"/>
      <c r="P2524" s="66"/>
      <c r="Q2524" s="67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</row>
    <row r="2525" spans="1:147" x14ac:dyDescent="0.2">
      <c r="A2525" s="56"/>
      <c r="B2525" s="4"/>
      <c r="C2525" s="4"/>
      <c r="D2525" s="5"/>
      <c r="E2525" s="6"/>
      <c r="F2525" s="20"/>
      <c r="G2525" s="7"/>
      <c r="H2525" s="6"/>
      <c r="I2525" s="6"/>
      <c r="J2525" s="6"/>
      <c r="K2525" s="4"/>
      <c r="L2525" s="21"/>
      <c r="M2525" s="9"/>
      <c r="N2525" s="4"/>
      <c r="O2525" s="4"/>
      <c r="P2525" s="22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</row>
    <row r="2526" spans="1:147" x14ac:dyDescent="0.2">
      <c r="A2526" s="56"/>
      <c r="B2526" s="4"/>
      <c r="C2526" s="4"/>
      <c r="D2526" s="5"/>
      <c r="E2526" s="6"/>
      <c r="F2526" s="20"/>
      <c r="G2526" s="7"/>
      <c r="H2526" s="6"/>
      <c r="I2526" s="6"/>
      <c r="J2526" s="6"/>
      <c r="K2526" s="4"/>
      <c r="L2526" s="21"/>
      <c r="M2526" s="9"/>
      <c r="N2526" s="4"/>
      <c r="O2526" s="4"/>
      <c r="P2526" s="22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</row>
    <row r="2527" spans="1:147" x14ac:dyDescent="0.2">
      <c r="A2527" s="56"/>
      <c r="B2527" s="4"/>
      <c r="C2527" s="4"/>
      <c r="D2527" s="5"/>
      <c r="E2527" s="6"/>
      <c r="F2527" s="20"/>
      <c r="G2527" s="7"/>
      <c r="H2527" s="6"/>
      <c r="I2527" s="6"/>
      <c r="J2527" s="6"/>
      <c r="K2527" s="4"/>
      <c r="L2527" s="21"/>
      <c r="M2527" s="9"/>
      <c r="N2527" s="4"/>
      <c r="O2527" s="4"/>
      <c r="P2527" s="22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</row>
    <row r="2528" spans="1:147" x14ac:dyDescent="0.2">
      <c r="A2528" s="56"/>
      <c r="B2528" s="4"/>
      <c r="C2528" s="4"/>
      <c r="D2528" s="5"/>
      <c r="E2528" s="6"/>
      <c r="F2528" s="20"/>
      <c r="G2528" s="7"/>
      <c r="H2528" s="6"/>
      <c r="I2528" s="6"/>
      <c r="J2528" s="6"/>
      <c r="K2528" s="4"/>
      <c r="L2528" s="21"/>
      <c r="M2528" s="9"/>
      <c r="N2528" s="4"/>
      <c r="O2528" s="4"/>
      <c r="P2528" s="22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</row>
    <row r="2529" spans="1:147" x14ac:dyDescent="0.2">
      <c r="A2529" s="56"/>
      <c r="B2529" s="4"/>
      <c r="C2529" s="4"/>
      <c r="D2529" s="5"/>
      <c r="E2529" s="6"/>
      <c r="F2529" s="20"/>
      <c r="G2529" s="7"/>
      <c r="H2529" s="6"/>
      <c r="I2529" s="6"/>
      <c r="J2529" s="6"/>
      <c r="K2529" s="4"/>
      <c r="L2529" s="21"/>
      <c r="M2529" s="9"/>
      <c r="N2529" s="4"/>
      <c r="O2529" s="4"/>
      <c r="P2529" s="22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</row>
    <row r="2530" spans="1:147" x14ac:dyDescent="0.2">
      <c r="A2530" s="56"/>
      <c r="B2530" s="4"/>
      <c r="C2530" s="4"/>
      <c r="D2530" s="5"/>
      <c r="E2530" s="6"/>
      <c r="F2530" s="20"/>
      <c r="G2530" s="7"/>
      <c r="H2530" s="6"/>
      <c r="I2530" s="6"/>
      <c r="J2530" s="6"/>
      <c r="K2530" s="4"/>
      <c r="L2530" s="21"/>
      <c r="M2530" s="9"/>
      <c r="N2530" s="4"/>
      <c r="O2530" s="4"/>
      <c r="P2530" s="22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</row>
    <row r="2531" spans="1:147" x14ac:dyDescent="0.2">
      <c r="A2531" s="56"/>
      <c r="B2531" s="4"/>
      <c r="C2531" s="4"/>
      <c r="D2531" s="5"/>
      <c r="E2531" s="6"/>
      <c r="F2531" s="20"/>
      <c r="G2531" s="7"/>
      <c r="H2531" s="6"/>
      <c r="I2531" s="6"/>
      <c r="J2531" s="6"/>
      <c r="K2531" s="4"/>
      <c r="L2531" s="21"/>
      <c r="M2531" s="9"/>
      <c r="N2531" s="4"/>
      <c r="O2531" s="4"/>
      <c r="P2531" s="22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</row>
    <row r="2532" spans="1:147" x14ac:dyDescent="0.2">
      <c r="A2532" s="56"/>
      <c r="B2532" s="4"/>
      <c r="C2532" s="4"/>
      <c r="D2532" s="5"/>
      <c r="E2532" s="6"/>
      <c r="F2532" s="20"/>
      <c r="G2532" s="7"/>
      <c r="H2532" s="6"/>
      <c r="I2532" s="6"/>
      <c r="J2532" s="6"/>
      <c r="K2532" s="4"/>
      <c r="L2532" s="21"/>
      <c r="M2532" s="9"/>
      <c r="N2532" s="4"/>
      <c r="O2532" s="4"/>
      <c r="P2532" s="22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</row>
    <row r="2533" spans="1:147" x14ac:dyDescent="0.2">
      <c r="A2533" s="56"/>
      <c r="B2533" s="4"/>
      <c r="C2533" s="4"/>
      <c r="D2533" s="5"/>
      <c r="E2533" s="6"/>
      <c r="F2533" s="20"/>
      <c r="G2533" s="7"/>
      <c r="H2533" s="6"/>
      <c r="I2533" s="6"/>
      <c r="J2533" s="6"/>
      <c r="K2533" s="4"/>
      <c r="L2533" s="21"/>
      <c r="M2533" s="9"/>
      <c r="N2533" s="4"/>
      <c r="O2533" s="4"/>
      <c r="P2533" s="22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</row>
    <row r="2534" spans="1:147" x14ac:dyDescent="0.2">
      <c r="A2534" s="56"/>
      <c r="B2534" s="4"/>
      <c r="C2534" s="4"/>
      <c r="D2534" s="5"/>
      <c r="E2534" s="6"/>
      <c r="F2534" s="20"/>
      <c r="G2534" s="7"/>
      <c r="H2534" s="6"/>
      <c r="I2534" s="6"/>
      <c r="J2534" s="6"/>
      <c r="K2534" s="4"/>
      <c r="L2534" s="21"/>
      <c r="M2534" s="9"/>
      <c r="N2534" s="4"/>
      <c r="O2534" s="4"/>
      <c r="P2534" s="22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</row>
    <row r="2535" spans="1:147" x14ac:dyDescent="0.2">
      <c r="A2535" s="56"/>
      <c r="B2535" s="4"/>
      <c r="C2535" s="4"/>
      <c r="D2535" s="5"/>
      <c r="E2535" s="6"/>
      <c r="F2535" s="20"/>
      <c r="G2535" s="7"/>
      <c r="H2535" s="6"/>
      <c r="I2535" s="6"/>
      <c r="J2535" s="6"/>
      <c r="K2535" s="4"/>
      <c r="L2535" s="21"/>
      <c r="M2535" s="9"/>
      <c r="N2535" s="4"/>
      <c r="O2535" s="4"/>
      <c r="P2535" s="22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</row>
    <row r="2536" spans="1:147" x14ac:dyDescent="0.2">
      <c r="A2536" s="56"/>
      <c r="B2536" s="4"/>
      <c r="C2536" s="4"/>
      <c r="D2536" s="5"/>
      <c r="E2536" s="6"/>
      <c r="F2536" s="20"/>
      <c r="G2536" s="7"/>
      <c r="H2536" s="6"/>
      <c r="I2536" s="6"/>
      <c r="J2536" s="6"/>
      <c r="K2536" s="4"/>
      <c r="L2536" s="21"/>
      <c r="M2536" s="9"/>
      <c r="N2536" s="4"/>
      <c r="O2536" s="4"/>
      <c r="P2536" s="22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</row>
    <row r="2537" spans="1:147" x14ac:dyDescent="0.2">
      <c r="A2537" s="56"/>
      <c r="B2537" s="4"/>
      <c r="C2537" s="4"/>
      <c r="D2537" s="5"/>
      <c r="E2537" s="6"/>
      <c r="F2537" s="20"/>
      <c r="G2537" s="7"/>
      <c r="H2537" s="6"/>
      <c r="I2537" s="6"/>
      <c r="J2537" s="6"/>
      <c r="K2537" s="4"/>
      <c r="L2537" s="21"/>
      <c r="M2537" s="9"/>
      <c r="N2537" s="4"/>
      <c r="O2537" s="4"/>
      <c r="P2537" s="22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</row>
    <row r="2538" spans="1:147" x14ac:dyDescent="0.2">
      <c r="A2538" s="56"/>
      <c r="B2538" s="4"/>
      <c r="C2538" s="4"/>
      <c r="D2538" s="5"/>
      <c r="E2538" s="6"/>
      <c r="F2538" s="20"/>
      <c r="G2538" s="7"/>
      <c r="H2538" s="6"/>
      <c r="I2538" s="6"/>
      <c r="J2538" s="6"/>
      <c r="K2538" s="4"/>
      <c r="L2538" s="21"/>
      <c r="M2538" s="9"/>
      <c r="N2538" s="4"/>
      <c r="O2538" s="4"/>
      <c r="P2538" s="22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</row>
    <row r="2539" spans="1:147" x14ac:dyDescent="0.2">
      <c r="A2539" s="56"/>
      <c r="B2539" s="4"/>
      <c r="C2539" s="4"/>
      <c r="D2539" s="5"/>
      <c r="E2539" s="6"/>
      <c r="F2539" s="20"/>
      <c r="G2539" s="7"/>
      <c r="H2539" s="6"/>
      <c r="I2539" s="6"/>
      <c r="J2539" s="6"/>
      <c r="K2539" s="4"/>
      <c r="L2539" s="21"/>
      <c r="M2539" s="9"/>
      <c r="N2539" s="4"/>
      <c r="O2539" s="4"/>
      <c r="P2539" s="22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</row>
    <row r="2540" spans="1:147" x14ac:dyDescent="0.2">
      <c r="A2540" s="56"/>
      <c r="B2540" s="4"/>
      <c r="C2540" s="4"/>
      <c r="D2540" s="5"/>
      <c r="E2540" s="6"/>
      <c r="F2540" s="20"/>
      <c r="G2540" s="7"/>
      <c r="H2540" s="6"/>
      <c r="I2540" s="6"/>
      <c r="J2540" s="6"/>
      <c r="K2540" s="4"/>
      <c r="L2540" s="21"/>
      <c r="M2540" s="9"/>
      <c r="N2540" s="4"/>
      <c r="O2540" s="4"/>
      <c r="P2540" s="22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</row>
    <row r="2541" spans="1:147" x14ac:dyDescent="0.2">
      <c r="A2541" s="56"/>
      <c r="B2541" s="4"/>
      <c r="C2541" s="4"/>
      <c r="D2541" s="5"/>
      <c r="E2541" s="6"/>
      <c r="F2541" s="20"/>
      <c r="G2541" s="7"/>
      <c r="H2541" s="6"/>
      <c r="I2541" s="6"/>
      <c r="J2541" s="6"/>
      <c r="K2541" s="4"/>
      <c r="L2541" s="21"/>
      <c r="M2541" s="9"/>
      <c r="N2541" s="4"/>
      <c r="O2541" s="4"/>
      <c r="P2541" s="22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</row>
    <row r="2542" spans="1:147" x14ac:dyDescent="0.2">
      <c r="A2542" s="56"/>
      <c r="B2542" s="4"/>
      <c r="C2542" s="4"/>
      <c r="D2542" s="5"/>
      <c r="E2542" s="6"/>
      <c r="F2542" s="20"/>
      <c r="G2542" s="7"/>
      <c r="H2542" s="6"/>
      <c r="I2542" s="6"/>
      <c r="J2542" s="6"/>
      <c r="K2542" s="4"/>
      <c r="L2542" s="21"/>
      <c r="M2542" s="9"/>
      <c r="N2542" s="4"/>
      <c r="O2542" s="4"/>
      <c r="P2542" s="22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</row>
    <row r="2543" spans="1:147" x14ac:dyDescent="0.2">
      <c r="A2543" s="56"/>
      <c r="B2543" s="4"/>
      <c r="C2543" s="4"/>
      <c r="D2543" s="5"/>
      <c r="E2543" s="6"/>
      <c r="F2543" s="20"/>
      <c r="G2543" s="7"/>
      <c r="H2543" s="6"/>
      <c r="I2543" s="6"/>
      <c r="J2543" s="6"/>
      <c r="K2543" s="4"/>
      <c r="L2543" s="21"/>
      <c r="M2543" s="9"/>
      <c r="N2543" s="4"/>
      <c r="O2543" s="4"/>
      <c r="P2543" s="22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</row>
    <row r="2544" spans="1:147" x14ac:dyDescent="0.2">
      <c r="A2544" s="56"/>
      <c r="B2544" s="4"/>
      <c r="C2544" s="4"/>
      <c r="D2544" s="5"/>
      <c r="E2544" s="6"/>
      <c r="F2544" s="20"/>
      <c r="G2544" s="7"/>
      <c r="H2544" s="6"/>
      <c r="I2544" s="6"/>
      <c r="J2544" s="6"/>
      <c r="K2544" s="4"/>
      <c r="L2544" s="21"/>
      <c r="M2544" s="9"/>
      <c r="N2544" s="4"/>
      <c r="O2544" s="4"/>
      <c r="P2544" s="22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</row>
    <row r="2545" spans="1:147" x14ac:dyDescent="0.2">
      <c r="A2545" s="56"/>
      <c r="B2545" s="4"/>
      <c r="C2545" s="4"/>
      <c r="D2545" s="5"/>
      <c r="E2545" s="6"/>
      <c r="F2545" s="20"/>
      <c r="G2545" s="7"/>
      <c r="H2545" s="6"/>
      <c r="I2545" s="6"/>
      <c r="J2545" s="6"/>
      <c r="K2545" s="4"/>
      <c r="L2545" s="21"/>
      <c r="M2545" s="9"/>
      <c r="N2545" s="4"/>
      <c r="O2545" s="4"/>
      <c r="P2545" s="22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</row>
    <row r="2546" spans="1:147" x14ac:dyDescent="0.2">
      <c r="A2546" s="56"/>
      <c r="B2546" s="4"/>
      <c r="C2546" s="4"/>
      <c r="D2546" s="5"/>
      <c r="E2546" s="6"/>
      <c r="F2546" s="20"/>
      <c r="G2546" s="7"/>
      <c r="H2546" s="6"/>
      <c r="I2546" s="6"/>
      <c r="J2546" s="6"/>
      <c r="K2546" s="4"/>
      <c r="L2546" s="21"/>
      <c r="M2546" s="9"/>
      <c r="N2546" s="4"/>
      <c r="O2546" s="4"/>
      <c r="P2546" s="22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</row>
    <row r="2547" spans="1:147" x14ac:dyDescent="0.2">
      <c r="A2547" s="56"/>
      <c r="B2547" s="4"/>
      <c r="C2547" s="4"/>
      <c r="D2547" s="5"/>
      <c r="E2547" s="6"/>
      <c r="F2547" s="20"/>
      <c r="G2547" s="7"/>
      <c r="H2547" s="6"/>
      <c r="I2547" s="6"/>
      <c r="J2547" s="6"/>
      <c r="K2547" s="4"/>
      <c r="L2547" s="21"/>
      <c r="M2547" s="9"/>
      <c r="N2547" s="4"/>
      <c r="O2547" s="4"/>
      <c r="P2547" s="22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</row>
    <row r="2548" spans="1:147" x14ac:dyDescent="0.2">
      <c r="A2548" s="56"/>
      <c r="B2548" s="4"/>
      <c r="C2548" s="4"/>
      <c r="D2548" s="5"/>
      <c r="E2548" s="6"/>
      <c r="F2548" s="20"/>
      <c r="G2548" s="7"/>
      <c r="H2548" s="6"/>
      <c r="I2548" s="6"/>
      <c r="J2548" s="6"/>
      <c r="K2548" s="4"/>
      <c r="L2548" s="21"/>
      <c r="M2548" s="9"/>
      <c r="N2548" s="4"/>
      <c r="O2548" s="4"/>
      <c r="P2548" s="22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</row>
    <row r="2549" spans="1:147" x14ac:dyDescent="0.2">
      <c r="A2549" s="56"/>
      <c r="B2549" s="4"/>
      <c r="C2549" s="4"/>
      <c r="D2549" s="5"/>
      <c r="E2549" s="6"/>
      <c r="F2549" s="20"/>
      <c r="G2549" s="7"/>
      <c r="H2549" s="6"/>
      <c r="I2549" s="6"/>
      <c r="J2549" s="6"/>
      <c r="K2549" s="4"/>
      <c r="L2549" s="21"/>
      <c r="M2549" s="9"/>
      <c r="N2549" s="4"/>
      <c r="O2549" s="4"/>
      <c r="P2549" s="22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</row>
    <row r="2550" spans="1:147" x14ac:dyDescent="0.2">
      <c r="A2550" s="56"/>
      <c r="B2550" s="4"/>
      <c r="C2550" s="4"/>
      <c r="D2550" s="5"/>
      <c r="E2550" s="6"/>
      <c r="F2550" s="20"/>
      <c r="G2550" s="7"/>
      <c r="H2550" s="6"/>
      <c r="I2550" s="6"/>
      <c r="J2550" s="6"/>
      <c r="K2550" s="4"/>
      <c r="L2550" s="21"/>
      <c r="M2550" s="9"/>
      <c r="N2550" s="4"/>
      <c r="O2550" s="4"/>
      <c r="P2550" s="22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</row>
    <row r="2551" spans="1:147" x14ac:dyDescent="0.2">
      <c r="A2551" s="56"/>
      <c r="B2551" s="4"/>
      <c r="C2551" s="4"/>
      <c r="D2551" s="5"/>
      <c r="E2551" s="6"/>
      <c r="F2551" s="20"/>
      <c r="G2551" s="7"/>
      <c r="H2551" s="6"/>
      <c r="I2551" s="6"/>
      <c r="J2551" s="6"/>
      <c r="K2551" s="4"/>
      <c r="L2551" s="21"/>
      <c r="M2551" s="9"/>
      <c r="N2551" s="4"/>
      <c r="O2551" s="4"/>
      <c r="P2551" s="22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</row>
    <row r="2552" spans="1:147" x14ac:dyDescent="0.2">
      <c r="A2552" s="56"/>
      <c r="B2552" s="4"/>
      <c r="C2552" s="4"/>
      <c r="D2552" s="5"/>
      <c r="E2552" s="6"/>
      <c r="F2552" s="20"/>
      <c r="G2552" s="7"/>
      <c r="H2552" s="6"/>
      <c r="I2552" s="6"/>
      <c r="J2552" s="6"/>
      <c r="K2552" s="4"/>
      <c r="L2552" s="21"/>
      <c r="M2552" s="9"/>
      <c r="N2552" s="4"/>
      <c r="O2552" s="4"/>
      <c r="P2552" s="22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</row>
    <row r="2553" spans="1:147" x14ac:dyDescent="0.2">
      <c r="A2553" s="56"/>
      <c r="B2553" s="4"/>
      <c r="C2553" s="4"/>
      <c r="D2553" s="5"/>
      <c r="E2553" s="6"/>
      <c r="F2553" s="20"/>
      <c r="G2553" s="7"/>
      <c r="H2553" s="6"/>
      <c r="I2553" s="6"/>
      <c r="J2553" s="6"/>
      <c r="K2553" s="4"/>
      <c r="L2553" s="21"/>
      <c r="M2553" s="9"/>
      <c r="N2553" s="4"/>
      <c r="O2553" s="4"/>
      <c r="P2553" s="22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</row>
    <row r="2554" spans="1:147" x14ac:dyDescent="0.2">
      <c r="A2554" s="56"/>
      <c r="B2554" s="4"/>
      <c r="C2554" s="4"/>
      <c r="D2554" s="5"/>
      <c r="E2554" s="6"/>
      <c r="F2554" s="20"/>
      <c r="G2554" s="7"/>
      <c r="H2554" s="6"/>
      <c r="I2554" s="6"/>
      <c r="J2554" s="6"/>
      <c r="K2554" s="4"/>
      <c r="L2554" s="21"/>
      <c r="M2554" s="9"/>
      <c r="N2554" s="4"/>
      <c r="O2554" s="4"/>
      <c r="P2554" s="22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</row>
    <row r="2555" spans="1:147" x14ac:dyDescent="0.2">
      <c r="A2555" s="56"/>
      <c r="B2555" s="4"/>
      <c r="C2555" s="4"/>
      <c r="D2555" s="5"/>
      <c r="E2555" s="6"/>
      <c r="F2555" s="20"/>
      <c r="G2555" s="7"/>
      <c r="H2555" s="6"/>
      <c r="I2555" s="6"/>
      <c r="J2555" s="6"/>
      <c r="K2555" s="4"/>
      <c r="L2555" s="21"/>
      <c r="M2555" s="9"/>
      <c r="N2555" s="4"/>
      <c r="O2555" s="4"/>
      <c r="P2555" s="22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</row>
    <row r="2556" spans="1:147" x14ac:dyDescent="0.2">
      <c r="A2556" s="56"/>
      <c r="B2556" s="4"/>
      <c r="C2556" s="4"/>
      <c r="D2556" s="5"/>
      <c r="E2556" s="6"/>
      <c r="F2556" s="20"/>
      <c r="G2556" s="7"/>
      <c r="H2556" s="6"/>
      <c r="I2556" s="6"/>
      <c r="J2556" s="6"/>
      <c r="K2556" s="4"/>
      <c r="L2556" s="21"/>
      <c r="M2556" s="9"/>
      <c r="N2556" s="4"/>
      <c r="O2556" s="4"/>
      <c r="P2556" s="22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</row>
    <row r="2557" spans="1:147" x14ac:dyDescent="0.2">
      <c r="A2557" s="56"/>
      <c r="B2557" s="4"/>
      <c r="C2557" s="4"/>
      <c r="D2557" s="5"/>
      <c r="E2557" s="6"/>
      <c r="F2557" s="20"/>
      <c r="G2557" s="7"/>
      <c r="H2557" s="6"/>
      <c r="I2557" s="6"/>
      <c r="J2557" s="6"/>
      <c r="K2557" s="4"/>
      <c r="L2557" s="21"/>
      <c r="M2557" s="9"/>
      <c r="N2557" s="4"/>
      <c r="O2557" s="4"/>
      <c r="P2557" s="22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</row>
    <row r="2558" spans="1:147" x14ac:dyDescent="0.2">
      <c r="A2558" s="56"/>
      <c r="B2558" s="4"/>
      <c r="C2558" s="4"/>
      <c r="D2558" s="5"/>
      <c r="E2558" s="6"/>
      <c r="F2558" s="20"/>
      <c r="G2558" s="7"/>
      <c r="H2558" s="6"/>
      <c r="I2558" s="6"/>
      <c r="J2558" s="6"/>
      <c r="K2558" s="4"/>
      <c r="L2558" s="21"/>
      <c r="M2558" s="9"/>
      <c r="N2558" s="4"/>
      <c r="O2558" s="4"/>
      <c r="P2558" s="22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</row>
    <row r="2559" spans="1:147" x14ac:dyDescent="0.2">
      <c r="A2559" s="56"/>
      <c r="B2559" s="4"/>
      <c r="C2559" s="4"/>
      <c r="D2559" s="5"/>
      <c r="E2559" s="6"/>
      <c r="F2559" s="20"/>
      <c r="G2559" s="7"/>
      <c r="H2559" s="6"/>
      <c r="I2559" s="6"/>
      <c r="J2559" s="6"/>
      <c r="K2559" s="4"/>
      <c r="L2559" s="21"/>
      <c r="M2559" s="9"/>
      <c r="N2559" s="4"/>
      <c r="O2559" s="4"/>
      <c r="P2559" s="22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</row>
    <row r="2560" spans="1:147" x14ac:dyDescent="0.2">
      <c r="A2560" s="56"/>
      <c r="B2560" s="4"/>
      <c r="C2560" s="4"/>
      <c r="D2560" s="5"/>
      <c r="E2560" s="6"/>
      <c r="F2560" s="20"/>
      <c r="G2560" s="7"/>
      <c r="H2560" s="6"/>
      <c r="I2560" s="6"/>
      <c r="J2560" s="6"/>
      <c r="K2560" s="4"/>
      <c r="L2560" s="21"/>
      <c r="M2560" s="9"/>
      <c r="N2560" s="4"/>
      <c r="O2560" s="4"/>
      <c r="P2560" s="22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</row>
    <row r="2561" spans="1:147" x14ac:dyDescent="0.2">
      <c r="A2561" s="56"/>
      <c r="B2561" s="4"/>
      <c r="C2561" s="4"/>
      <c r="D2561" s="5"/>
      <c r="E2561" s="6"/>
      <c r="F2561" s="20"/>
      <c r="G2561" s="7"/>
      <c r="H2561" s="6"/>
      <c r="I2561" s="6"/>
      <c r="J2561" s="6"/>
      <c r="K2561" s="4"/>
      <c r="L2561" s="21"/>
      <c r="M2561" s="9"/>
      <c r="N2561" s="4"/>
      <c r="O2561" s="4"/>
      <c r="P2561" s="22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</row>
    <row r="2562" spans="1:147" x14ac:dyDescent="0.2">
      <c r="A2562" s="56"/>
      <c r="B2562" s="4"/>
      <c r="C2562" s="4"/>
      <c r="D2562" s="5"/>
      <c r="E2562" s="6"/>
      <c r="F2562" s="20"/>
      <c r="G2562" s="7"/>
      <c r="H2562" s="6"/>
      <c r="I2562" s="6"/>
      <c r="J2562" s="6"/>
      <c r="K2562" s="4"/>
      <c r="L2562" s="21"/>
      <c r="M2562" s="9"/>
      <c r="N2562" s="4"/>
      <c r="O2562" s="4"/>
      <c r="P2562" s="22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</row>
    <row r="2563" spans="1:147" x14ac:dyDescent="0.2">
      <c r="A2563" s="56"/>
      <c r="B2563" s="4"/>
      <c r="C2563" s="4"/>
      <c r="D2563" s="5"/>
      <c r="E2563" s="6"/>
      <c r="F2563" s="20"/>
      <c r="G2563" s="7"/>
      <c r="H2563" s="6"/>
      <c r="I2563" s="6"/>
      <c r="J2563" s="6"/>
      <c r="K2563" s="4"/>
      <c r="L2563" s="21"/>
      <c r="M2563" s="9"/>
      <c r="N2563" s="4"/>
      <c r="O2563" s="4"/>
      <c r="P2563" s="22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</row>
    <row r="2564" spans="1:147" x14ac:dyDescent="0.2">
      <c r="A2564" s="56"/>
      <c r="B2564" s="4"/>
      <c r="C2564" s="4"/>
      <c r="D2564" s="5"/>
      <c r="E2564" s="6"/>
      <c r="F2564" s="20"/>
      <c r="G2564" s="7"/>
      <c r="H2564" s="6"/>
      <c r="I2564" s="6"/>
      <c r="J2564" s="6"/>
      <c r="K2564" s="4"/>
      <c r="L2564" s="21"/>
      <c r="M2564" s="9"/>
      <c r="N2564" s="4"/>
      <c r="O2564" s="4"/>
      <c r="P2564" s="22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</row>
    <row r="2565" spans="1:147" x14ac:dyDescent="0.2">
      <c r="A2565" s="56"/>
      <c r="B2565" s="4"/>
      <c r="C2565" s="4"/>
      <c r="D2565" s="5"/>
      <c r="E2565" s="6"/>
      <c r="F2565" s="20"/>
      <c r="G2565" s="7"/>
      <c r="H2565" s="6"/>
      <c r="I2565" s="6"/>
      <c r="J2565" s="6"/>
      <c r="K2565" s="4"/>
      <c r="L2565" s="21"/>
      <c r="M2565" s="9"/>
      <c r="N2565" s="4"/>
      <c r="O2565" s="4"/>
      <c r="P2565" s="22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</row>
    <row r="2566" spans="1:147" x14ac:dyDescent="0.2">
      <c r="A2566" s="56"/>
      <c r="B2566" s="4"/>
      <c r="C2566" s="4"/>
      <c r="D2566" s="5"/>
      <c r="E2566" s="6"/>
      <c r="F2566" s="20"/>
      <c r="G2566" s="7"/>
      <c r="H2566" s="6"/>
      <c r="I2566" s="6"/>
      <c r="J2566" s="6"/>
      <c r="K2566" s="4"/>
      <c r="L2566" s="21"/>
      <c r="M2566" s="9"/>
      <c r="N2566" s="4"/>
      <c r="O2566" s="4"/>
      <c r="P2566" s="22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</row>
    <row r="2567" spans="1:147" x14ac:dyDescent="0.2">
      <c r="A2567" s="56"/>
      <c r="B2567" s="4"/>
      <c r="C2567" s="4"/>
      <c r="D2567" s="5"/>
      <c r="E2567" s="6"/>
      <c r="F2567" s="20"/>
      <c r="G2567" s="7"/>
      <c r="H2567" s="6"/>
      <c r="I2567" s="6"/>
      <c r="J2567" s="6"/>
      <c r="K2567" s="4"/>
      <c r="L2567" s="21"/>
      <c r="M2567" s="9"/>
      <c r="N2567" s="4"/>
      <c r="O2567" s="4"/>
      <c r="P2567" s="22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</row>
    <row r="2568" spans="1:147" x14ac:dyDescent="0.2">
      <c r="A2568" s="56"/>
      <c r="B2568" s="4"/>
      <c r="C2568" s="4"/>
      <c r="D2568" s="5"/>
      <c r="E2568" s="6"/>
      <c r="F2568" s="20"/>
      <c r="G2568" s="7"/>
      <c r="H2568" s="6"/>
      <c r="I2568" s="6"/>
      <c r="J2568" s="6"/>
      <c r="K2568" s="4"/>
      <c r="L2568" s="21"/>
      <c r="M2568" s="9"/>
      <c r="N2568" s="4"/>
      <c r="O2568" s="4"/>
      <c r="P2568" s="22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</row>
    <row r="2569" spans="1:147" x14ac:dyDescent="0.2">
      <c r="A2569" s="56"/>
      <c r="B2569" s="4"/>
      <c r="C2569" s="4"/>
      <c r="D2569" s="5"/>
      <c r="E2569" s="6"/>
      <c r="F2569" s="20"/>
      <c r="G2569" s="7"/>
      <c r="H2569" s="6"/>
      <c r="I2569" s="6"/>
      <c r="J2569" s="6"/>
      <c r="K2569" s="4"/>
      <c r="L2569" s="21"/>
      <c r="M2569" s="9"/>
      <c r="N2569" s="4"/>
      <c r="O2569" s="4"/>
      <c r="P2569" s="22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</row>
    <row r="2570" spans="1:147" x14ac:dyDescent="0.2">
      <c r="A2570" s="56"/>
      <c r="B2570" s="4"/>
      <c r="C2570" s="4"/>
      <c r="D2570" s="5"/>
      <c r="E2570" s="6"/>
      <c r="F2570" s="20"/>
      <c r="G2570" s="7"/>
      <c r="H2570" s="6"/>
      <c r="I2570" s="6"/>
      <c r="J2570" s="6"/>
      <c r="K2570" s="4"/>
      <c r="L2570" s="21"/>
      <c r="M2570" s="9"/>
      <c r="N2570" s="4"/>
      <c r="O2570" s="4"/>
      <c r="P2570" s="22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</row>
    <row r="2571" spans="1:147" x14ac:dyDescent="0.2">
      <c r="A2571" s="56"/>
      <c r="B2571" s="4"/>
      <c r="C2571" s="4"/>
      <c r="D2571" s="5"/>
      <c r="E2571" s="6"/>
      <c r="F2571" s="20"/>
      <c r="G2571" s="7"/>
      <c r="H2571" s="6"/>
      <c r="I2571" s="6"/>
      <c r="J2571" s="6"/>
      <c r="K2571" s="4"/>
      <c r="L2571" s="21"/>
      <c r="M2571" s="9"/>
      <c r="N2571" s="4"/>
      <c r="O2571" s="4"/>
      <c r="P2571" s="22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</row>
    <row r="2572" spans="1:147" x14ac:dyDescent="0.2">
      <c r="A2572" s="56"/>
      <c r="B2572" s="4"/>
      <c r="C2572" s="4"/>
      <c r="D2572" s="5"/>
      <c r="E2572" s="6"/>
      <c r="F2572" s="20"/>
      <c r="G2572" s="7"/>
      <c r="H2572" s="6"/>
      <c r="I2572" s="6"/>
      <c r="J2572" s="6"/>
      <c r="K2572" s="4"/>
      <c r="L2572" s="21"/>
      <c r="M2572" s="9"/>
      <c r="N2572" s="4"/>
      <c r="O2572" s="4"/>
      <c r="P2572" s="22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</row>
    <row r="2573" spans="1:147" x14ac:dyDescent="0.2">
      <c r="A2573" s="56"/>
      <c r="B2573" s="4"/>
      <c r="C2573" s="4"/>
      <c r="D2573" s="5"/>
      <c r="E2573" s="6"/>
      <c r="F2573" s="20"/>
      <c r="G2573" s="7"/>
      <c r="H2573" s="6"/>
      <c r="I2573" s="6"/>
      <c r="J2573" s="6"/>
      <c r="K2573" s="4"/>
      <c r="L2573" s="21"/>
      <c r="M2573" s="9"/>
      <c r="N2573" s="4"/>
      <c r="O2573" s="4"/>
      <c r="P2573" s="22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</row>
    <row r="2574" spans="1:147" x14ac:dyDescent="0.2">
      <c r="A2574" s="56"/>
      <c r="B2574" s="4"/>
      <c r="C2574" s="4"/>
      <c r="D2574" s="5"/>
      <c r="E2574" s="6"/>
      <c r="F2574" s="20"/>
      <c r="G2574" s="7"/>
      <c r="H2574" s="6"/>
      <c r="I2574" s="6"/>
      <c r="J2574" s="6"/>
      <c r="K2574" s="4"/>
      <c r="L2574" s="21"/>
      <c r="M2574" s="9"/>
      <c r="N2574" s="4"/>
      <c r="O2574" s="4"/>
      <c r="P2574" s="22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</row>
    <row r="2575" spans="1:147" x14ac:dyDescent="0.2">
      <c r="A2575" s="56"/>
      <c r="B2575" s="4"/>
      <c r="C2575" s="4"/>
      <c r="D2575" s="5"/>
      <c r="E2575" s="6"/>
      <c r="F2575" s="20"/>
      <c r="G2575" s="7"/>
      <c r="H2575" s="6"/>
      <c r="I2575" s="6"/>
      <c r="J2575" s="6"/>
      <c r="K2575" s="4"/>
      <c r="L2575" s="21"/>
      <c r="M2575" s="9"/>
      <c r="N2575" s="4"/>
      <c r="O2575" s="4"/>
      <c r="P2575" s="22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</row>
    <row r="2576" spans="1:147" x14ac:dyDescent="0.2">
      <c r="A2576" s="56"/>
      <c r="B2576" s="4"/>
      <c r="C2576" s="4"/>
      <c r="D2576" s="5"/>
      <c r="E2576" s="6"/>
      <c r="F2576" s="20"/>
      <c r="G2576" s="7"/>
      <c r="H2576" s="6"/>
      <c r="I2576" s="6"/>
      <c r="J2576" s="6"/>
      <c r="K2576" s="4"/>
      <c r="L2576" s="21"/>
      <c r="M2576" s="9"/>
      <c r="N2576" s="4"/>
      <c r="O2576" s="4"/>
      <c r="P2576" s="22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</row>
    <row r="2577" spans="1:147" x14ac:dyDescent="0.2">
      <c r="A2577" s="56"/>
      <c r="B2577" s="4"/>
      <c r="C2577" s="4"/>
      <c r="D2577" s="5"/>
      <c r="E2577" s="6"/>
      <c r="F2577" s="20"/>
      <c r="G2577" s="7"/>
      <c r="H2577" s="6"/>
      <c r="I2577" s="6"/>
      <c r="J2577" s="6"/>
      <c r="K2577" s="4"/>
      <c r="L2577" s="21"/>
      <c r="M2577" s="9"/>
      <c r="N2577" s="4"/>
      <c r="O2577" s="4"/>
      <c r="P2577" s="22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</row>
    <row r="2578" spans="1:147" x14ac:dyDescent="0.2">
      <c r="A2578" s="56"/>
      <c r="B2578" s="4"/>
      <c r="C2578" s="4"/>
      <c r="D2578" s="5"/>
      <c r="E2578" s="6"/>
      <c r="F2578" s="20"/>
      <c r="G2578" s="7"/>
      <c r="H2578" s="6"/>
      <c r="I2578" s="6"/>
      <c r="J2578" s="6"/>
      <c r="K2578" s="4"/>
      <c r="L2578" s="21"/>
      <c r="M2578" s="9"/>
      <c r="N2578" s="4"/>
      <c r="O2578" s="4"/>
      <c r="P2578" s="22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</row>
    <row r="2579" spans="1:147" x14ac:dyDescent="0.2">
      <c r="A2579" s="56"/>
      <c r="B2579" s="4"/>
      <c r="C2579" s="4"/>
      <c r="D2579" s="5"/>
      <c r="E2579" s="6"/>
      <c r="F2579" s="20"/>
      <c r="G2579" s="7"/>
      <c r="H2579" s="6"/>
      <c r="I2579" s="6"/>
      <c r="J2579" s="6"/>
      <c r="K2579" s="4"/>
      <c r="L2579" s="21"/>
      <c r="M2579" s="9"/>
      <c r="N2579" s="4"/>
      <c r="O2579" s="4"/>
      <c r="P2579" s="22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</row>
    <row r="2580" spans="1:147" x14ac:dyDescent="0.2">
      <c r="A2580" s="56"/>
      <c r="B2580" s="4"/>
      <c r="C2580" s="4"/>
      <c r="D2580" s="5"/>
      <c r="E2580" s="6"/>
      <c r="F2580" s="20"/>
      <c r="G2580" s="7"/>
      <c r="H2580" s="6"/>
      <c r="I2580" s="6"/>
      <c r="J2580" s="6"/>
      <c r="K2580" s="4"/>
      <c r="L2580" s="21"/>
      <c r="M2580" s="9"/>
      <c r="N2580" s="4"/>
      <c r="O2580" s="4"/>
      <c r="P2580" s="22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</row>
    <row r="2581" spans="1:147" x14ac:dyDescent="0.2">
      <c r="A2581" s="56"/>
      <c r="B2581" s="4"/>
      <c r="C2581" s="4"/>
      <c r="D2581" s="5"/>
      <c r="E2581" s="6"/>
      <c r="F2581" s="20"/>
      <c r="G2581" s="7"/>
      <c r="H2581" s="6"/>
      <c r="I2581" s="6"/>
      <c r="J2581" s="6"/>
      <c r="K2581" s="4"/>
      <c r="L2581" s="21"/>
      <c r="M2581" s="9"/>
      <c r="N2581" s="4"/>
      <c r="O2581" s="4"/>
      <c r="P2581" s="22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</row>
    <row r="2582" spans="1:147" x14ac:dyDescent="0.2">
      <c r="A2582" s="56"/>
      <c r="B2582" s="4"/>
      <c r="C2582" s="4"/>
      <c r="D2582" s="5"/>
      <c r="E2582" s="6"/>
      <c r="F2582" s="20"/>
      <c r="G2582" s="7"/>
      <c r="H2582" s="6"/>
      <c r="I2582" s="6"/>
      <c r="J2582" s="6"/>
      <c r="K2582" s="4"/>
      <c r="L2582" s="21"/>
      <c r="M2582" s="9"/>
      <c r="N2582" s="4"/>
      <c r="O2582" s="4"/>
      <c r="P2582" s="22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</row>
    <row r="2583" spans="1:147" x14ac:dyDescent="0.2">
      <c r="A2583" s="56"/>
      <c r="B2583" s="4"/>
      <c r="C2583" s="4"/>
      <c r="D2583" s="5"/>
      <c r="E2583" s="6"/>
      <c r="F2583" s="20"/>
      <c r="G2583" s="7"/>
      <c r="H2583" s="6"/>
      <c r="I2583" s="6"/>
      <c r="J2583" s="6"/>
      <c r="K2583" s="4"/>
      <c r="L2583" s="21"/>
      <c r="M2583" s="9"/>
      <c r="N2583" s="4"/>
      <c r="O2583" s="4"/>
      <c r="P2583" s="22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</row>
    <row r="2584" spans="1:147" x14ac:dyDescent="0.2">
      <c r="A2584" s="56"/>
      <c r="B2584" s="4"/>
      <c r="C2584" s="4"/>
      <c r="D2584" s="5"/>
      <c r="E2584" s="6"/>
      <c r="F2584" s="20"/>
      <c r="G2584" s="7"/>
      <c r="H2584" s="6"/>
      <c r="I2584" s="6"/>
      <c r="J2584" s="6"/>
      <c r="K2584" s="4"/>
      <c r="L2584" s="21"/>
      <c r="M2584" s="9"/>
      <c r="N2584" s="4"/>
      <c r="O2584" s="4"/>
      <c r="P2584" s="22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</row>
    <row r="2585" spans="1:147" x14ac:dyDescent="0.2">
      <c r="A2585" s="56"/>
      <c r="B2585" s="4"/>
      <c r="C2585" s="4"/>
      <c r="D2585" s="5"/>
      <c r="E2585" s="6"/>
      <c r="F2585" s="20"/>
      <c r="G2585" s="7"/>
      <c r="H2585" s="6"/>
      <c r="I2585" s="6"/>
      <c r="J2585" s="6"/>
      <c r="K2585" s="4"/>
      <c r="L2585" s="21"/>
      <c r="M2585" s="9"/>
      <c r="N2585" s="4"/>
      <c r="O2585" s="4"/>
      <c r="P2585" s="22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</row>
    <row r="2586" spans="1:147" x14ac:dyDescent="0.2">
      <c r="A2586" s="56"/>
      <c r="B2586" s="4"/>
      <c r="C2586" s="4"/>
      <c r="D2586" s="5"/>
      <c r="E2586" s="6"/>
      <c r="F2586" s="20"/>
      <c r="G2586" s="7"/>
      <c r="H2586" s="6"/>
      <c r="I2586" s="6"/>
      <c r="J2586" s="6"/>
      <c r="K2586" s="4"/>
      <c r="L2586" s="21"/>
      <c r="M2586" s="9"/>
      <c r="N2586" s="4"/>
      <c r="O2586" s="4"/>
      <c r="P2586" s="22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</row>
    <row r="2587" spans="1:147" x14ac:dyDescent="0.2">
      <c r="A2587" s="56"/>
      <c r="B2587" s="4"/>
      <c r="C2587" s="4"/>
      <c r="D2587" s="5"/>
      <c r="E2587" s="6"/>
      <c r="F2587" s="20"/>
      <c r="G2587" s="7"/>
      <c r="H2587" s="6"/>
      <c r="I2587" s="6"/>
      <c r="J2587" s="6"/>
      <c r="K2587" s="4"/>
      <c r="L2587" s="21"/>
      <c r="M2587" s="9"/>
      <c r="N2587" s="4"/>
      <c r="O2587" s="4"/>
      <c r="P2587" s="22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</row>
    <row r="2588" spans="1:147" x14ac:dyDescent="0.2">
      <c r="A2588" s="56"/>
      <c r="B2588" s="4"/>
      <c r="C2588" s="4"/>
      <c r="D2588" s="5"/>
      <c r="E2588" s="6"/>
      <c r="F2588" s="20"/>
      <c r="G2588" s="7"/>
      <c r="H2588" s="6"/>
      <c r="I2588" s="6"/>
      <c r="J2588" s="6"/>
      <c r="K2588" s="4"/>
      <c r="L2588" s="21"/>
      <c r="M2588" s="9"/>
      <c r="N2588" s="4"/>
      <c r="O2588" s="4"/>
      <c r="P2588" s="22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</row>
    <row r="2589" spans="1:147" x14ac:dyDescent="0.2">
      <c r="A2589" s="56"/>
      <c r="B2589" s="4"/>
      <c r="C2589" s="4"/>
      <c r="D2589" s="5"/>
      <c r="E2589" s="6"/>
      <c r="F2589" s="20"/>
      <c r="G2589" s="7"/>
      <c r="H2589" s="6"/>
      <c r="I2589" s="6"/>
      <c r="J2589" s="6"/>
      <c r="K2589" s="4"/>
      <c r="L2589" s="21"/>
      <c r="M2589" s="9"/>
      <c r="N2589" s="4"/>
      <c r="O2589" s="4"/>
      <c r="P2589" s="22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</row>
    <row r="2590" spans="1:147" x14ac:dyDescent="0.2">
      <c r="A2590" s="56"/>
      <c r="B2590" s="4"/>
      <c r="C2590" s="4"/>
      <c r="D2590" s="5"/>
      <c r="E2590" s="6"/>
      <c r="F2590" s="20"/>
      <c r="G2590" s="7"/>
      <c r="H2590" s="6"/>
      <c r="I2590" s="6"/>
      <c r="J2590" s="6"/>
      <c r="K2590" s="4"/>
      <c r="L2590" s="21"/>
      <c r="M2590" s="9"/>
      <c r="N2590" s="4"/>
      <c r="O2590" s="4"/>
      <c r="P2590" s="22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</row>
    <row r="2591" spans="1:147" x14ac:dyDescent="0.2">
      <c r="A2591" s="56"/>
      <c r="B2591" s="4"/>
      <c r="C2591" s="4"/>
      <c r="D2591" s="5"/>
      <c r="E2591" s="6"/>
      <c r="F2591" s="20"/>
      <c r="G2591" s="7"/>
      <c r="H2591" s="6"/>
      <c r="I2591" s="6"/>
      <c r="J2591" s="6"/>
      <c r="K2591" s="4"/>
      <c r="L2591" s="21"/>
      <c r="M2591" s="9"/>
      <c r="N2591" s="4"/>
      <c r="O2591" s="4"/>
      <c r="P2591" s="22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</row>
    <row r="2592" spans="1:147" x14ac:dyDescent="0.2">
      <c r="A2592" s="56"/>
      <c r="B2592" s="4"/>
      <c r="C2592" s="4"/>
      <c r="D2592" s="5"/>
      <c r="E2592" s="6"/>
      <c r="F2592" s="20"/>
      <c r="G2592" s="7"/>
      <c r="H2592" s="6"/>
      <c r="I2592" s="6"/>
      <c r="J2592" s="6"/>
      <c r="K2592" s="4"/>
      <c r="L2592" s="21"/>
      <c r="M2592" s="9"/>
      <c r="N2592" s="4"/>
      <c r="O2592" s="4"/>
      <c r="P2592" s="22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</row>
    <row r="2593" spans="1:147" x14ac:dyDescent="0.2">
      <c r="A2593" s="56"/>
      <c r="B2593" s="4"/>
      <c r="C2593" s="4"/>
      <c r="D2593" s="5"/>
      <c r="E2593" s="6"/>
      <c r="F2593" s="20"/>
      <c r="G2593" s="7"/>
      <c r="H2593" s="6"/>
      <c r="I2593" s="6"/>
      <c r="J2593" s="6"/>
      <c r="K2593" s="4"/>
      <c r="L2593" s="21"/>
      <c r="M2593" s="9"/>
      <c r="N2593" s="4"/>
      <c r="O2593" s="4"/>
      <c r="P2593" s="22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</row>
    <row r="2594" spans="1:147" x14ac:dyDescent="0.2">
      <c r="A2594" s="56"/>
      <c r="B2594" s="4"/>
      <c r="C2594" s="4"/>
      <c r="D2594" s="5"/>
      <c r="E2594" s="6"/>
      <c r="F2594" s="20"/>
      <c r="G2594" s="7"/>
      <c r="H2594" s="6"/>
      <c r="I2594" s="6"/>
      <c r="J2594" s="6"/>
      <c r="K2594" s="4"/>
      <c r="L2594" s="21"/>
      <c r="M2594" s="9"/>
      <c r="N2594" s="4"/>
      <c r="O2594" s="4"/>
      <c r="P2594" s="22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</row>
    <row r="2595" spans="1:147" x14ac:dyDescent="0.2">
      <c r="A2595" s="56"/>
      <c r="B2595" s="4"/>
      <c r="C2595" s="4"/>
      <c r="D2595" s="5"/>
      <c r="E2595" s="6"/>
      <c r="F2595" s="20"/>
      <c r="G2595" s="7"/>
      <c r="H2595" s="6"/>
      <c r="I2595" s="6"/>
      <c r="J2595" s="6"/>
      <c r="K2595" s="4"/>
      <c r="L2595" s="21"/>
      <c r="M2595" s="9"/>
      <c r="N2595" s="4"/>
      <c r="O2595" s="4"/>
      <c r="P2595" s="22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</row>
    <row r="2596" spans="1:147" x14ac:dyDescent="0.2">
      <c r="A2596" s="56"/>
      <c r="B2596" s="4"/>
      <c r="C2596" s="4"/>
      <c r="D2596" s="5"/>
      <c r="E2596" s="6"/>
      <c r="F2596" s="20"/>
      <c r="G2596" s="7"/>
      <c r="H2596" s="6"/>
      <c r="I2596" s="6"/>
      <c r="J2596" s="6"/>
      <c r="K2596" s="4"/>
      <c r="L2596" s="21"/>
      <c r="M2596" s="9"/>
      <c r="N2596" s="4"/>
      <c r="O2596" s="4"/>
      <c r="P2596" s="22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</row>
    <row r="2597" spans="1:147" x14ac:dyDescent="0.2">
      <c r="A2597" s="56"/>
      <c r="B2597" s="4"/>
      <c r="C2597" s="4"/>
      <c r="D2597" s="5"/>
      <c r="E2597" s="6"/>
      <c r="F2597" s="20"/>
      <c r="G2597" s="7"/>
      <c r="H2597" s="6"/>
      <c r="I2597" s="6"/>
      <c r="J2597" s="6"/>
      <c r="K2597" s="4"/>
      <c r="L2597" s="21"/>
      <c r="M2597" s="9"/>
      <c r="N2597" s="4"/>
      <c r="O2597" s="4"/>
      <c r="P2597" s="22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</row>
    <row r="2598" spans="1:147" x14ac:dyDescent="0.2">
      <c r="A2598" s="56"/>
      <c r="B2598" s="4"/>
      <c r="C2598" s="4"/>
      <c r="D2598" s="5"/>
      <c r="E2598" s="6"/>
      <c r="F2598" s="20"/>
      <c r="G2598" s="7"/>
      <c r="H2598" s="6"/>
      <c r="I2598" s="6"/>
      <c r="J2598" s="6"/>
      <c r="K2598" s="4"/>
      <c r="L2598" s="21"/>
      <c r="M2598" s="9"/>
      <c r="N2598" s="4"/>
      <c r="O2598" s="4"/>
      <c r="P2598" s="22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</row>
    <row r="2599" spans="1:147" x14ac:dyDescent="0.2">
      <c r="A2599" s="56"/>
      <c r="B2599" s="4"/>
      <c r="C2599" s="4"/>
      <c r="D2599" s="5"/>
      <c r="E2599" s="6"/>
      <c r="F2599" s="20"/>
      <c r="G2599" s="7"/>
      <c r="H2599" s="6"/>
      <c r="I2599" s="6"/>
      <c r="J2599" s="6"/>
      <c r="K2599" s="4"/>
      <c r="L2599" s="21"/>
      <c r="M2599" s="9"/>
      <c r="N2599" s="4"/>
      <c r="O2599" s="4"/>
      <c r="P2599" s="22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</row>
    <row r="2600" spans="1:147" x14ac:dyDescent="0.2">
      <c r="A2600" s="56"/>
      <c r="B2600" s="4"/>
      <c r="C2600" s="4"/>
      <c r="D2600" s="5"/>
      <c r="E2600" s="6"/>
      <c r="F2600" s="20"/>
      <c r="G2600" s="7"/>
      <c r="H2600" s="6"/>
      <c r="I2600" s="6"/>
      <c r="J2600" s="6"/>
      <c r="K2600" s="4"/>
      <c r="L2600" s="21"/>
      <c r="M2600" s="9"/>
      <c r="N2600" s="4"/>
      <c r="O2600" s="4"/>
      <c r="P2600" s="22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</row>
    <row r="2601" spans="1:147" x14ac:dyDescent="0.2">
      <c r="A2601" s="56"/>
      <c r="B2601" s="4"/>
      <c r="C2601" s="4"/>
      <c r="D2601" s="5"/>
      <c r="E2601" s="6"/>
      <c r="F2601" s="20"/>
      <c r="G2601" s="7"/>
      <c r="H2601" s="6"/>
      <c r="I2601" s="6"/>
      <c r="J2601" s="6"/>
      <c r="K2601" s="4"/>
      <c r="L2601" s="21"/>
      <c r="M2601" s="9"/>
      <c r="N2601" s="4"/>
      <c r="O2601" s="4"/>
      <c r="P2601" s="22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</row>
    <row r="2602" spans="1:147" x14ac:dyDescent="0.2">
      <c r="A2602" s="56"/>
      <c r="B2602" s="4"/>
      <c r="C2602" s="4"/>
      <c r="D2602" s="5"/>
      <c r="E2602" s="6"/>
      <c r="F2602" s="20"/>
      <c r="G2602" s="7"/>
      <c r="H2602" s="6"/>
      <c r="I2602" s="6"/>
      <c r="J2602" s="6"/>
      <c r="K2602" s="4"/>
      <c r="L2602" s="21"/>
      <c r="M2602" s="9"/>
      <c r="N2602" s="4"/>
      <c r="O2602" s="4"/>
      <c r="P2602" s="22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</row>
    <row r="2603" spans="1:147" x14ac:dyDescent="0.2">
      <c r="A2603" s="56"/>
      <c r="B2603" s="4"/>
      <c r="C2603" s="4"/>
      <c r="D2603" s="5"/>
      <c r="E2603" s="6"/>
      <c r="F2603" s="20"/>
      <c r="G2603" s="7"/>
      <c r="H2603" s="6"/>
      <c r="I2603" s="6"/>
      <c r="J2603" s="6"/>
      <c r="K2603" s="4"/>
      <c r="L2603" s="21"/>
      <c r="M2603" s="9"/>
      <c r="N2603" s="4"/>
      <c r="O2603" s="4"/>
      <c r="P2603" s="22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</row>
    <row r="2604" spans="1:147" x14ac:dyDescent="0.2">
      <c r="A2604" s="56"/>
      <c r="B2604" s="4"/>
      <c r="C2604" s="4"/>
      <c r="D2604" s="5"/>
      <c r="E2604" s="6"/>
      <c r="F2604" s="20"/>
      <c r="G2604" s="7"/>
      <c r="H2604" s="6"/>
      <c r="I2604" s="6"/>
      <c r="J2604" s="6"/>
      <c r="K2604" s="4"/>
      <c r="L2604" s="21"/>
      <c r="M2604" s="9"/>
      <c r="N2604" s="4"/>
      <c r="O2604" s="4"/>
      <c r="P2604" s="22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</row>
    <row r="2605" spans="1:147" x14ac:dyDescent="0.2">
      <c r="A2605" s="56"/>
      <c r="B2605" s="4"/>
      <c r="C2605" s="4"/>
      <c r="D2605" s="5"/>
      <c r="E2605" s="6"/>
      <c r="F2605" s="20"/>
      <c r="G2605" s="7"/>
      <c r="H2605" s="6"/>
      <c r="I2605" s="6"/>
      <c r="J2605" s="6"/>
      <c r="K2605" s="4"/>
      <c r="L2605" s="21"/>
      <c r="M2605" s="9"/>
      <c r="N2605" s="4"/>
      <c r="O2605" s="4"/>
      <c r="P2605" s="22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</row>
    <row r="2606" spans="1:147" x14ac:dyDescent="0.2">
      <c r="A2606" s="56"/>
      <c r="B2606" s="4"/>
      <c r="C2606" s="4"/>
      <c r="D2606" s="5"/>
      <c r="E2606" s="6"/>
      <c r="F2606" s="20"/>
      <c r="G2606" s="7"/>
      <c r="H2606" s="6"/>
      <c r="I2606" s="6"/>
      <c r="J2606" s="6"/>
      <c r="K2606" s="4"/>
      <c r="L2606" s="21"/>
      <c r="M2606" s="9"/>
      <c r="N2606" s="4"/>
      <c r="O2606" s="4"/>
      <c r="P2606" s="22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</row>
    <row r="2607" spans="1:147" x14ac:dyDescent="0.2">
      <c r="A2607" s="56"/>
      <c r="B2607" s="4"/>
      <c r="C2607" s="4"/>
      <c r="D2607" s="5"/>
      <c r="E2607" s="6"/>
      <c r="F2607" s="20"/>
      <c r="G2607" s="7"/>
      <c r="H2607" s="6"/>
      <c r="I2607" s="6"/>
      <c r="J2607" s="6"/>
      <c r="K2607" s="4"/>
      <c r="L2607" s="21"/>
      <c r="M2607" s="9"/>
      <c r="N2607" s="4"/>
      <c r="O2607" s="4"/>
      <c r="P2607" s="22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</row>
    <row r="2608" spans="1:147" x14ac:dyDescent="0.2">
      <c r="A2608" s="56"/>
      <c r="B2608" s="4"/>
      <c r="C2608" s="4"/>
      <c r="D2608" s="5"/>
      <c r="E2608" s="6"/>
      <c r="F2608" s="20"/>
      <c r="G2608" s="7"/>
      <c r="H2608" s="6"/>
      <c r="I2608" s="6"/>
      <c r="J2608" s="6"/>
      <c r="K2608" s="4"/>
      <c r="L2608" s="21"/>
      <c r="M2608" s="9"/>
      <c r="N2608" s="4"/>
      <c r="O2608" s="4"/>
      <c r="P2608" s="22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</row>
    <row r="2609" spans="1:147" x14ac:dyDescent="0.2">
      <c r="A2609" s="56"/>
      <c r="B2609" s="4"/>
      <c r="C2609" s="4"/>
      <c r="D2609" s="5"/>
      <c r="E2609" s="6"/>
      <c r="F2609" s="20"/>
      <c r="G2609" s="7"/>
      <c r="H2609" s="6"/>
      <c r="I2609" s="6"/>
      <c r="J2609" s="6"/>
      <c r="K2609" s="4"/>
      <c r="L2609" s="21"/>
      <c r="M2609" s="9"/>
      <c r="N2609" s="4"/>
      <c r="O2609" s="4"/>
      <c r="P2609" s="22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</row>
    <row r="2610" spans="1:147" x14ac:dyDescent="0.2">
      <c r="A2610" s="56"/>
      <c r="B2610" s="4"/>
      <c r="C2610" s="4"/>
      <c r="D2610" s="5"/>
      <c r="E2610" s="6"/>
      <c r="F2610" s="20"/>
      <c r="G2610" s="7"/>
      <c r="H2610" s="6"/>
      <c r="I2610" s="6"/>
      <c r="J2610" s="6"/>
      <c r="K2610" s="4"/>
      <c r="L2610" s="21"/>
      <c r="M2610" s="9"/>
      <c r="N2610" s="4"/>
      <c r="O2610" s="4"/>
      <c r="P2610" s="22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</row>
    <row r="2611" spans="1:147" x14ac:dyDescent="0.2">
      <c r="A2611" s="56"/>
      <c r="B2611" s="4"/>
      <c r="C2611" s="4"/>
      <c r="D2611" s="5"/>
      <c r="E2611" s="6"/>
      <c r="F2611" s="20"/>
      <c r="G2611" s="7"/>
      <c r="H2611" s="6"/>
      <c r="I2611" s="6"/>
      <c r="J2611" s="6"/>
      <c r="K2611" s="4"/>
      <c r="L2611" s="21"/>
      <c r="M2611" s="9"/>
      <c r="N2611" s="4"/>
      <c r="O2611" s="4"/>
      <c r="P2611" s="22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</row>
    <row r="2612" spans="1:147" x14ac:dyDescent="0.2">
      <c r="A2612" s="56"/>
      <c r="B2612" s="4"/>
      <c r="C2612" s="4"/>
      <c r="D2612" s="5"/>
      <c r="E2612" s="6"/>
      <c r="F2612" s="20"/>
      <c r="G2612" s="7"/>
      <c r="H2612" s="6"/>
      <c r="I2612" s="6"/>
      <c r="J2612" s="6"/>
      <c r="K2612" s="4"/>
      <c r="L2612" s="21"/>
      <c r="M2612" s="9"/>
      <c r="N2612" s="4"/>
      <c r="O2612" s="4"/>
      <c r="P2612" s="22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</row>
    <row r="2613" spans="1:147" x14ac:dyDescent="0.2">
      <c r="A2613" s="56"/>
      <c r="B2613" s="4"/>
      <c r="C2613" s="4"/>
      <c r="D2613" s="5"/>
      <c r="E2613" s="6"/>
      <c r="F2613" s="20"/>
      <c r="G2613" s="7"/>
      <c r="H2613" s="6"/>
      <c r="I2613" s="6"/>
      <c r="J2613" s="6"/>
      <c r="K2613" s="4"/>
      <c r="L2613" s="21"/>
      <c r="M2613" s="9"/>
      <c r="N2613" s="4"/>
      <c r="O2613" s="4"/>
      <c r="P2613" s="22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</row>
    <row r="2614" spans="1:147" x14ac:dyDescent="0.2">
      <c r="A2614" s="56"/>
      <c r="B2614" s="4"/>
      <c r="C2614" s="4"/>
      <c r="D2614" s="5"/>
      <c r="E2614" s="6"/>
      <c r="F2614" s="20"/>
      <c r="G2614" s="7"/>
      <c r="H2614" s="6"/>
      <c r="I2614" s="6"/>
      <c r="J2614" s="6"/>
      <c r="K2614" s="4"/>
      <c r="L2614" s="21"/>
      <c r="M2614" s="9"/>
      <c r="N2614" s="4"/>
      <c r="O2614" s="4"/>
      <c r="P2614" s="22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</row>
    <row r="2615" spans="1:147" x14ac:dyDescent="0.2">
      <c r="A2615" s="56"/>
      <c r="B2615" s="4"/>
      <c r="C2615" s="4"/>
      <c r="D2615" s="5"/>
      <c r="E2615" s="6"/>
      <c r="F2615" s="20"/>
      <c r="G2615" s="7"/>
      <c r="H2615" s="6"/>
      <c r="I2615" s="6"/>
      <c r="J2615" s="6"/>
      <c r="K2615" s="4"/>
      <c r="L2615" s="21"/>
      <c r="M2615" s="9"/>
      <c r="N2615" s="4"/>
      <c r="O2615" s="4"/>
      <c r="P2615" s="22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</row>
    <row r="2616" spans="1:147" x14ac:dyDescent="0.2">
      <c r="A2616" s="56"/>
      <c r="B2616" s="4"/>
      <c r="C2616" s="4"/>
      <c r="D2616" s="5"/>
      <c r="E2616" s="6"/>
      <c r="F2616" s="20"/>
      <c r="G2616" s="7"/>
      <c r="H2616" s="6"/>
      <c r="I2616" s="6"/>
      <c r="J2616" s="6"/>
      <c r="K2616" s="4"/>
      <c r="L2616" s="21"/>
      <c r="M2616" s="9"/>
      <c r="N2616" s="4"/>
      <c r="O2616" s="4"/>
      <c r="P2616" s="22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</row>
    <row r="2617" spans="1:147" x14ac:dyDescent="0.2">
      <c r="A2617" s="56"/>
      <c r="B2617" s="4"/>
      <c r="C2617" s="4"/>
      <c r="D2617" s="5"/>
      <c r="E2617" s="6"/>
      <c r="F2617" s="20"/>
      <c r="G2617" s="7"/>
      <c r="H2617" s="6"/>
      <c r="I2617" s="6"/>
      <c r="J2617" s="6"/>
      <c r="K2617" s="4"/>
      <c r="L2617" s="21"/>
      <c r="M2617" s="9"/>
      <c r="N2617" s="4"/>
      <c r="O2617" s="4"/>
      <c r="P2617" s="22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</row>
    <row r="2618" spans="1:147" x14ac:dyDescent="0.2">
      <c r="A2618" s="56"/>
      <c r="B2618" s="4"/>
      <c r="C2618" s="4"/>
      <c r="D2618" s="5"/>
      <c r="E2618" s="6"/>
      <c r="F2618" s="20"/>
      <c r="G2618" s="7"/>
      <c r="H2618" s="6"/>
      <c r="I2618" s="6"/>
      <c r="J2618" s="6"/>
      <c r="K2618" s="4"/>
      <c r="L2618" s="21"/>
      <c r="M2618" s="9"/>
      <c r="N2618" s="4"/>
      <c r="O2618" s="4"/>
      <c r="P2618" s="22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</row>
    <row r="2619" spans="1:147" x14ac:dyDescent="0.2">
      <c r="A2619" s="56"/>
      <c r="B2619" s="4"/>
      <c r="C2619" s="4"/>
      <c r="D2619" s="5"/>
      <c r="E2619" s="6"/>
      <c r="F2619" s="20"/>
      <c r="G2619" s="7"/>
      <c r="H2619" s="6"/>
      <c r="I2619" s="6"/>
      <c r="J2619" s="6"/>
      <c r="K2619" s="4"/>
      <c r="L2619" s="21"/>
      <c r="M2619" s="9"/>
      <c r="N2619" s="4"/>
      <c r="O2619" s="4"/>
      <c r="P2619" s="22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</row>
    <row r="2620" spans="1:147" x14ac:dyDescent="0.2">
      <c r="A2620" s="56"/>
      <c r="B2620" s="4"/>
      <c r="C2620" s="4"/>
      <c r="D2620" s="5"/>
      <c r="E2620" s="6"/>
      <c r="F2620" s="20"/>
      <c r="G2620" s="7"/>
      <c r="H2620" s="6"/>
      <c r="I2620" s="6"/>
      <c r="J2620" s="6"/>
      <c r="K2620" s="4"/>
      <c r="L2620" s="21"/>
      <c r="M2620" s="9"/>
      <c r="N2620" s="4"/>
      <c r="O2620" s="4"/>
      <c r="P2620" s="22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</row>
    <row r="2621" spans="1:147" x14ac:dyDescent="0.2">
      <c r="A2621" s="56"/>
      <c r="B2621" s="4"/>
      <c r="C2621" s="4"/>
      <c r="D2621" s="5"/>
      <c r="E2621" s="6"/>
      <c r="F2621" s="20"/>
      <c r="G2621" s="7"/>
      <c r="H2621" s="6"/>
      <c r="I2621" s="6"/>
      <c r="J2621" s="6"/>
      <c r="K2621" s="4"/>
      <c r="L2621" s="21"/>
      <c r="M2621" s="9"/>
      <c r="N2621" s="4"/>
      <c r="O2621" s="4"/>
      <c r="P2621" s="22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</row>
    <row r="2622" spans="1:147" x14ac:dyDescent="0.2">
      <c r="A2622" s="56"/>
      <c r="B2622" s="4"/>
      <c r="C2622" s="4"/>
      <c r="D2622" s="5"/>
      <c r="E2622" s="6"/>
      <c r="F2622" s="20"/>
      <c r="G2622" s="7"/>
      <c r="H2622" s="6"/>
      <c r="I2622" s="6"/>
      <c r="J2622" s="6"/>
      <c r="K2622" s="4"/>
      <c r="L2622" s="21"/>
      <c r="M2622" s="9"/>
      <c r="N2622" s="4"/>
      <c r="O2622" s="4"/>
      <c r="P2622" s="22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</row>
    <row r="2623" spans="1:147" x14ac:dyDescent="0.2">
      <c r="A2623" s="56"/>
      <c r="B2623" s="4"/>
      <c r="C2623" s="4"/>
      <c r="D2623" s="5"/>
      <c r="E2623" s="6"/>
      <c r="F2623" s="20"/>
      <c r="G2623" s="7"/>
      <c r="H2623" s="6"/>
      <c r="I2623" s="6"/>
      <c r="J2623" s="6"/>
      <c r="K2623" s="4"/>
      <c r="L2623" s="21"/>
      <c r="M2623" s="9"/>
      <c r="N2623" s="4"/>
      <c r="O2623" s="4"/>
      <c r="P2623" s="22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</row>
    <row r="2624" spans="1:147" x14ac:dyDescent="0.2">
      <c r="A2624" s="56"/>
      <c r="B2624" s="4"/>
      <c r="C2624" s="4"/>
      <c r="D2624" s="5"/>
      <c r="E2624" s="6"/>
      <c r="F2624" s="20"/>
      <c r="G2624" s="7"/>
      <c r="H2624" s="6"/>
      <c r="I2624" s="6"/>
      <c r="J2624" s="6"/>
      <c r="K2624" s="4"/>
      <c r="L2624" s="21"/>
      <c r="M2624" s="9"/>
      <c r="N2624" s="4"/>
      <c r="O2624" s="4"/>
      <c r="P2624" s="22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</row>
    <row r="2625" spans="1:147" x14ac:dyDescent="0.2">
      <c r="A2625" s="56"/>
      <c r="B2625" s="4"/>
      <c r="C2625" s="4"/>
      <c r="D2625" s="5"/>
      <c r="E2625" s="6"/>
      <c r="F2625" s="20"/>
      <c r="G2625" s="7"/>
      <c r="H2625" s="6"/>
      <c r="I2625" s="6"/>
      <c r="J2625" s="6"/>
      <c r="K2625" s="4"/>
      <c r="L2625" s="21"/>
      <c r="M2625" s="9"/>
      <c r="N2625" s="4"/>
      <c r="O2625" s="4"/>
      <c r="P2625" s="22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</row>
    <row r="2626" spans="1:147" x14ac:dyDescent="0.2">
      <c r="A2626" s="56"/>
      <c r="B2626" s="4"/>
      <c r="C2626" s="4"/>
      <c r="D2626" s="5"/>
      <c r="E2626" s="6"/>
      <c r="F2626" s="20"/>
      <c r="G2626" s="7"/>
      <c r="H2626" s="6"/>
      <c r="I2626" s="6"/>
      <c r="J2626" s="6"/>
      <c r="K2626" s="4"/>
      <c r="L2626" s="21"/>
      <c r="M2626" s="9"/>
      <c r="N2626" s="4"/>
      <c r="O2626" s="4"/>
      <c r="P2626" s="22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</row>
    <row r="2627" spans="1:147" x14ac:dyDescent="0.2">
      <c r="A2627" s="56"/>
      <c r="B2627" s="4"/>
      <c r="C2627" s="4"/>
      <c r="D2627" s="5"/>
      <c r="E2627" s="6"/>
      <c r="F2627" s="20"/>
      <c r="G2627" s="7"/>
      <c r="H2627" s="6"/>
      <c r="I2627" s="6"/>
      <c r="J2627" s="6"/>
      <c r="K2627" s="4"/>
      <c r="L2627" s="21"/>
      <c r="M2627" s="9"/>
      <c r="N2627" s="4"/>
      <c r="O2627" s="4"/>
      <c r="P2627" s="22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</row>
    <row r="2628" spans="1:147" x14ac:dyDescent="0.2">
      <c r="A2628" s="56"/>
      <c r="B2628" s="4"/>
      <c r="C2628" s="4"/>
      <c r="D2628" s="5"/>
      <c r="E2628" s="6"/>
      <c r="F2628" s="20"/>
      <c r="G2628" s="7"/>
      <c r="H2628" s="6"/>
      <c r="I2628" s="6"/>
      <c r="J2628" s="6"/>
      <c r="K2628" s="4"/>
      <c r="L2628" s="21"/>
      <c r="M2628" s="9"/>
      <c r="N2628" s="4"/>
      <c r="O2628" s="4"/>
      <c r="P2628" s="22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</row>
    <row r="2629" spans="1:147" x14ac:dyDescent="0.2">
      <c r="A2629" s="56"/>
      <c r="B2629" s="4"/>
      <c r="C2629" s="4"/>
      <c r="D2629" s="5"/>
      <c r="E2629" s="6"/>
      <c r="F2629" s="20"/>
      <c r="G2629" s="7"/>
      <c r="H2629" s="6"/>
      <c r="I2629" s="6"/>
      <c r="J2629" s="6"/>
      <c r="K2629" s="4"/>
      <c r="L2629" s="21"/>
      <c r="M2629" s="9"/>
      <c r="N2629" s="4"/>
      <c r="O2629" s="4"/>
      <c r="P2629" s="22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</row>
    <row r="2630" spans="1:147" x14ac:dyDescent="0.2">
      <c r="A2630" s="56"/>
      <c r="B2630" s="4"/>
      <c r="C2630" s="4"/>
      <c r="D2630" s="5"/>
      <c r="E2630" s="6"/>
      <c r="F2630" s="20"/>
      <c r="G2630" s="7"/>
      <c r="H2630" s="6"/>
      <c r="I2630" s="6"/>
      <c r="J2630" s="6"/>
      <c r="K2630" s="4"/>
      <c r="L2630" s="21"/>
      <c r="M2630" s="9"/>
      <c r="N2630" s="4"/>
      <c r="O2630" s="4"/>
      <c r="P2630" s="22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</row>
    <row r="2631" spans="1:147" x14ac:dyDescent="0.2">
      <c r="A2631" s="56"/>
      <c r="B2631" s="4"/>
      <c r="C2631" s="4"/>
      <c r="D2631" s="5"/>
      <c r="E2631" s="6"/>
      <c r="F2631" s="20"/>
      <c r="G2631" s="7"/>
      <c r="H2631" s="6"/>
      <c r="I2631" s="6"/>
      <c r="J2631" s="6"/>
      <c r="K2631" s="4"/>
      <c r="L2631" s="21"/>
      <c r="M2631" s="9"/>
      <c r="N2631" s="4"/>
      <c r="O2631" s="4"/>
      <c r="P2631" s="22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</row>
    <row r="2632" spans="1:147" x14ac:dyDescent="0.2">
      <c r="A2632" s="56"/>
      <c r="B2632" s="4"/>
      <c r="C2632" s="4"/>
      <c r="D2632" s="5"/>
      <c r="E2632" s="6"/>
      <c r="F2632" s="20"/>
      <c r="G2632" s="7"/>
      <c r="H2632" s="6"/>
      <c r="I2632" s="6"/>
      <c r="J2632" s="6"/>
      <c r="K2632" s="4"/>
      <c r="L2632" s="21"/>
      <c r="M2632" s="9"/>
      <c r="N2632" s="4"/>
      <c r="O2632" s="4"/>
      <c r="P2632" s="22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</row>
    <row r="2633" spans="1:147" x14ac:dyDescent="0.2">
      <c r="A2633" s="56"/>
      <c r="B2633" s="4"/>
      <c r="C2633" s="4"/>
      <c r="D2633" s="5"/>
      <c r="E2633" s="6"/>
      <c r="F2633" s="20"/>
      <c r="G2633" s="7"/>
      <c r="H2633" s="6"/>
      <c r="I2633" s="6"/>
      <c r="J2633" s="6"/>
      <c r="K2633" s="4"/>
      <c r="L2633" s="21"/>
      <c r="M2633" s="9"/>
      <c r="N2633" s="4"/>
      <c r="O2633" s="4"/>
      <c r="P2633" s="22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</row>
    <row r="2634" spans="1:147" x14ac:dyDescent="0.2">
      <c r="A2634" s="56"/>
      <c r="B2634" s="4"/>
      <c r="C2634" s="4"/>
      <c r="D2634" s="5"/>
      <c r="E2634" s="6"/>
      <c r="F2634" s="20"/>
      <c r="G2634" s="7"/>
      <c r="H2634" s="6"/>
      <c r="I2634" s="6"/>
      <c r="J2634" s="6"/>
      <c r="K2634" s="4"/>
      <c r="L2634" s="21"/>
      <c r="M2634" s="9"/>
      <c r="N2634" s="4"/>
      <c r="O2634" s="4"/>
      <c r="P2634" s="22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</row>
    <row r="2635" spans="1:147" x14ac:dyDescent="0.2">
      <c r="A2635" s="56"/>
      <c r="B2635" s="4"/>
      <c r="C2635" s="4"/>
      <c r="D2635" s="5"/>
      <c r="E2635" s="6"/>
      <c r="F2635" s="20"/>
      <c r="G2635" s="7"/>
      <c r="H2635" s="6"/>
      <c r="I2635" s="6"/>
      <c r="J2635" s="6"/>
      <c r="K2635" s="4"/>
      <c r="L2635" s="21"/>
      <c r="M2635" s="9"/>
      <c r="N2635" s="4"/>
      <c r="O2635" s="4"/>
      <c r="P2635" s="22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</row>
    <row r="2636" spans="1:147" x14ac:dyDescent="0.2">
      <c r="A2636" s="56"/>
      <c r="B2636" s="4"/>
      <c r="C2636" s="4"/>
      <c r="D2636" s="5"/>
      <c r="E2636" s="6"/>
      <c r="F2636" s="20"/>
      <c r="G2636" s="7"/>
      <c r="H2636" s="6"/>
      <c r="I2636" s="6"/>
      <c r="J2636" s="6"/>
      <c r="K2636" s="4"/>
      <c r="L2636" s="21"/>
      <c r="M2636" s="9"/>
      <c r="N2636" s="4"/>
      <c r="O2636" s="4"/>
      <c r="P2636" s="22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</row>
    <row r="2637" spans="1:147" x14ac:dyDescent="0.2">
      <c r="A2637" s="56"/>
      <c r="B2637" s="4"/>
      <c r="C2637" s="4"/>
      <c r="D2637" s="5"/>
      <c r="E2637" s="6"/>
      <c r="F2637" s="20"/>
      <c r="G2637" s="7"/>
      <c r="H2637" s="6"/>
      <c r="I2637" s="6"/>
      <c r="J2637" s="6"/>
      <c r="K2637" s="4"/>
      <c r="L2637" s="21"/>
      <c r="M2637" s="9"/>
      <c r="N2637" s="4"/>
      <c r="O2637" s="4"/>
      <c r="P2637" s="22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</row>
    <row r="2638" spans="1:147" x14ac:dyDescent="0.2">
      <c r="A2638" s="56"/>
      <c r="B2638" s="4"/>
      <c r="C2638" s="4"/>
      <c r="D2638" s="5"/>
      <c r="E2638" s="6"/>
      <c r="F2638" s="20"/>
      <c r="G2638" s="7"/>
      <c r="H2638" s="6"/>
      <c r="I2638" s="6"/>
      <c r="J2638" s="6"/>
      <c r="K2638" s="4"/>
      <c r="L2638" s="21"/>
      <c r="M2638" s="9"/>
      <c r="N2638" s="4"/>
      <c r="O2638" s="4"/>
      <c r="P2638" s="22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</row>
    <row r="2639" spans="1:147" x14ac:dyDescent="0.2">
      <c r="A2639" s="56"/>
      <c r="B2639" s="4"/>
      <c r="C2639" s="4"/>
      <c r="D2639" s="5"/>
      <c r="E2639" s="6"/>
      <c r="F2639" s="20"/>
      <c r="G2639" s="7"/>
      <c r="H2639" s="6"/>
      <c r="I2639" s="6"/>
      <c r="J2639" s="6"/>
      <c r="K2639" s="4"/>
      <c r="L2639" s="21"/>
      <c r="M2639" s="9"/>
      <c r="N2639" s="4"/>
      <c r="O2639" s="4"/>
      <c r="P2639" s="22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</row>
    <row r="2640" spans="1:147" x14ac:dyDescent="0.2">
      <c r="A2640" s="56"/>
      <c r="B2640" s="4"/>
      <c r="C2640" s="4"/>
      <c r="D2640" s="5"/>
      <c r="E2640" s="6"/>
      <c r="F2640" s="20"/>
      <c r="G2640" s="7"/>
      <c r="H2640" s="6"/>
      <c r="I2640" s="6"/>
      <c r="J2640" s="6"/>
      <c r="K2640" s="4"/>
      <c r="L2640" s="21"/>
      <c r="M2640" s="9"/>
      <c r="N2640" s="4"/>
      <c r="O2640" s="4"/>
      <c r="P2640" s="22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</row>
    <row r="2641" spans="1:147" x14ac:dyDescent="0.2">
      <c r="A2641" s="56"/>
      <c r="B2641" s="4"/>
      <c r="C2641" s="4"/>
      <c r="D2641" s="5"/>
      <c r="E2641" s="6"/>
      <c r="F2641" s="20"/>
      <c r="G2641" s="7"/>
      <c r="H2641" s="6"/>
      <c r="I2641" s="6"/>
      <c r="J2641" s="6"/>
      <c r="K2641" s="4"/>
      <c r="L2641" s="21"/>
      <c r="M2641" s="9"/>
      <c r="N2641" s="4"/>
      <c r="O2641" s="4"/>
      <c r="P2641" s="22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</row>
    <row r="2642" spans="1:147" x14ac:dyDescent="0.2">
      <c r="A2642" s="56"/>
      <c r="B2642" s="4"/>
      <c r="C2642" s="4"/>
      <c r="D2642" s="5"/>
      <c r="E2642" s="6"/>
      <c r="F2642" s="20"/>
      <c r="G2642" s="7"/>
      <c r="H2642" s="6"/>
      <c r="I2642" s="6"/>
      <c r="J2642" s="6"/>
      <c r="K2642" s="4"/>
      <c r="L2642" s="21"/>
      <c r="M2642" s="9"/>
      <c r="N2642" s="4"/>
      <c r="O2642" s="4"/>
      <c r="P2642" s="22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</row>
    <row r="2643" spans="1:147" x14ac:dyDescent="0.2">
      <c r="A2643" s="56"/>
      <c r="B2643" s="4"/>
      <c r="C2643" s="4"/>
      <c r="D2643" s="5"/>
      <c r="E2643" s="6"/>
      <c r="F2643" s="20"/>
      <c r="G2643" s="7"/>
      <c r="H2643" s="6"/>
      <c r="I2643" s="6"/>
      <c r="J2643" s="6"/>
      <c r="K2643" s="4"/>
      <c r="L2643" s="21"/>
      <c r="M2643" s="9"/>
      <c r="N2643" s="4"/>
      <c r="O2643" s="4"/>
      <c r="P2643" s="22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</row>
    <row r="2644" spans="1:147" x14ac:dyDescent="0.2">
      <c r="A2644" s="56"/>
      <c r="B2644" s="4"/>
      <c r="C2644" s="4"/>
      <c r="D2644" s="5"/>
      <c r="E2644" s="6"/>
      <c r="F2644" s="20"/>
      <c r="G2644" s="7"/>
      <c r="H2644" s="6"/>
      <c r="I2644" s="6"/>
      <c r="J2644" s="6"/>
      <c r="K2644" s="4"/>
      <c r="L2644" s="21"/>
      <c r="M2644" s="9"/>
      <c r="N2644" s="4"/>
      <c r="O2644" s="4"/>
      <c r="P2644" s="22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</row>
    <row r="2645" spans="1:147" x14ac:dyDescent="0.2">
      <c r="A2645" s="56"/>
      <c r="B2645" s="4"/>
      <c r="C2645" s="4"/>
      <c r="D2645" s="5"/>
      <c r="E2645" s="6"/>
      <c r="F2645" s="20"/>
      <c r="G2645" s="7"/>
      <c r="H2645" s="6"/>
      <c r="I2645" s="6"/>
      <c r="J2645" s="6"/>
      <c r="K2645" s="4"/>
      <c r="L2645" s="21"/>
      <c r="M2645" s="9"/>
      <c r="N2645" s="4"/>
      <c r="O2645" s="4"/>
      <c r="P2645" s="22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</row>
    <row r="2646" spans="1:147" x14ac:dyDescent="0.2">
      <c r="A2646" s="56"/>
      <c r="B2646" s="4"/>
      <c r="C2646" s="4"/>
      <c r="D2646" s="5"/>
      <c r="E2646" s="6"/>
      <c r="F2646" s="20"/>
      <c r="G2646" s="7"/>
      <c r="H2646" s="6"/>
      <c r="I2646" s="6"/>
      <c r="J2646" s="6"/>
      <c r="K2646" s="4"/>
      <c r="L2646" s="21"/>
      <c r="M2646" s="9"/>
      <c r="N2646" s="4"/>
      <c r="O2646" s="4"/>
      <c r="P2646" s="22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</row>
    <row r="2647" spans="1:147" x14ac:dyDescent="0.2">
      <c r="A2647" s="56"/>
      <c r="B2647" s="4"/>
      <c r="C2647" s="4"/>
      <c r="D2647" s="5"/>
      <c r="E2647" s="6"/>
      <c r="F2647" s="20"/>
      <c r="G2647" s="7"/>
      <c r="H2647" s="6"/>
      <c r="I2647" s="6"/>
      <c r="J2647" s="6"/>
      <c r="K2647" s="4"/>
      <c r="L2647" s="21"/>
      <c r="M2647" s="9"/>
      <c r="N2647" s="4"/>
      <c r="O2647" s="4"/>
      <c r="P2647" s="22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</row>
    <row r="2648" spans="1:147" x14ac:dyDescent="0.2">
      <c r="A2648" s="56"/>
      <c r="B2648" s="4"/>
      <c r="C2648" s="4"/>
      <c r="D2648" s="5"/>
      <c r="E2648" s="6"/>
      <c r="F2648" s="20"/>
      <c r="G2648" s="7"/>
      <c r="H2648" s="6"/>
      <c r="I2648" s="6"/>
      <c r="J2648" s="6"/>
      <c r="K2648" s="4"/>
      <c r="L2648" s="21"/>
      <c r="M2648" s="9"/>
      <c r="N2648" s="4"/>
      <c r="O2648" s="4"/>
      <c r="P2648" s="22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</row>
    <row r="2649" spans="1:147" x14ac:dyDescent="0.2">
      <c r="A2649" s="56"/>
      <c r="B2649" s="4"/>
      <c r="C2649" s="4"/>
      <c r="D2649" s="5"/>
      <c r="E2649" s="6"/>
      <c r="F2649" s="20"/>
      <c r="G2649" s="7"/>
      <c r="H2649" s="6"/>
      <c r="I2649" s="6"/>
      <c r="J2649" s="6"/>
      <c r="K2649" s="4"/>
      <c r="L2649" s="21"/>
      <c r="M2649" s="9"/>
      <c r="N2649" s="4"/>
      <c r="O2649" s="4"/>
      <c r="P2649" s="22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</row>
    <row r="2650" spans="1:147" x14ac:dyDescent="0.2">
      <c r="A2650" s="56"/>
      <c r="B2650" s="4"/>
      <c r="C2650" s="4"/>
      <c r="D2650" s="5"/>
      <c r="E2650" s="6"/>
      <c r="F2650" s="20"/>
      <c r="G2650" s="7"/>
      <c r="H2650" s="6"/>
      <c r="I2650" s="6"/>
      <c r="J2650" s="6"/>
      <c r="K2650" s="4"/>
      <c r="L2650" s="21"/>
      <c r="M2650" s="9"/>
      <c r="N2650" s="4"/>
      <c r="O2650" s="4"/>
      <c r="P2650" s="22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</row>
    <row r="2651" spans="1:147" x14ac:dyDescent="0.2">
      <c r="A2651" s="56"/>
      <c r="B2651" s="4"/>
      <c r="C2651" s="4"/>
      <c r="D2651" s="5"/>
      <c r="E2651" s="6"/>
      <c r="F2651" s="20"/>
      <c r="G2651" s="7"/>
      <c r="H2651" s="6"/>
      <c r="I2651" s="6"/>
      <c r="J2651" s="6"/>
      <c r="K2651" s="4"/>
      <c r="L2651" s="21"/>
      <c r="M2651" s="9"/>
      <c r="N2651" s="4"/>
      <c r="O2651" s="4"/>
      <c r="P2651" s="22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</row>
    <row r="2652" spans="1:147" x14ac:dyDescent="0.2">
      <c r="A2652" s="56"/>
      <c r="B2652" s="4"/>
      <c r="C2652" s="4"/>
      <c r="D2652" s="5"/>
      <c r="E2652" s="6"/>
      <c r="F2652" s="20"/>
      <c r="G2652" s="7"/>
      <c r="H2652" s="6"/>
      <c r="I2652" s="6"/>
      <c r="J2652" s="6"/>
      <c r="K2652" s="4"/>
      <c r="L2652" s="21"/>
      <c r="M2652" s="9"/>
      <c r="N2652" s="4"/>
      <c r="O2652" s="4"/>
      <c r="P2652" s="22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</row>
    <row r="2653" spans="1:147" x14ac:dyDescent="0.2">
      <c r="A2653" s="56"/>
      <c r="B2653" s="4"/>
      <c r="C2653" s="4"/>
      <c r="D2653" s="5"/>
      <c r="E2653" s="6"/>
      <c r="F2653" s="20"/>
      <c r="G2653" s="7"/>
      <c r="H2653" s="6"/>
      <c r="I2653" s="6"/>
      <c r="J2653" s="6"/>
      <c r="K2653" s="4"/>
      <c r="L2653" s="21"/>
      <c r="M2653" s="9"/>
      <c r="N2653" s="4"/>
      <c r="O2653" s="4"/>
      <c r="P2653" s="22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</row>
    <row r="2654" spans="1:147" x14ac:dyDescent="0.2">
      <c r="A2654" s="56"/>
      <c r="B2654" s="4"/>
      <c r="C2654" s="4"/>
      <c r="D2654" s="5"/>
      <c r="E2654" s="6"/>
      <c r="F2654" s="20"/>
      <c r="G2654" s="7"/>
      <c r="H2654" s="6"/>
      <c r="I2654" s="6"/>
      <c r="J2654" s="6"/>
      <c r="K2654" s="4"/>
      <c r="L2654" s="21"/>
      <c r="M2654" s="9"/>
      <c r="N2654" s="4"/>
      <c r="O2654" s="4"/>
      <c r="P2654" s="22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</row>
    <row r="2655" spans="1:147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</row>
    <row r="2656" spans="1:147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</row>
    <row r="2657" spans="1:147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</row>
    <row r="2658" spans="1:147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</row>
    <row r="2659" spans="1:147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</row>
    <row r="2660" spans="1:147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</row>
    <row r="2661" spans="1:147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</row>
    <row r="2662" spans="1:147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</row>
    <row r="2663" spans="1:147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</row>
    <row r="2664" spans="1:147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</row>
    <row r="2665" spans="1:147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</row>
    <row r="2666" spans="1:147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</row>
    <row r="2667" spans="1:147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</row>
    <row r="2668" spans="1:147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</row>
    <row r="2669" spans="1:147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</row>
    <row r="2670" spans="1:147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</row>
    <row r="2671" spans="1:147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</row>
    <row r="2672" spans="1:147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</row>
    <row r="2673" spans="1:147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</row>
    <row r="2674" spans="1:147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</row>
    <row r="2675" spans="1:147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</row>
    <row r="2676" spans="1:147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</row>
    <row r="2677" spans="1:147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</row>
    <row r="2678" spans="1:147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</row>
    <row r="2679" spans="1:147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</row>
    <row r="2680" spans="1:147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</row>
    <row r="2681" spans="1:147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</row>
    <row r="2682" spans="1:147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</row>
    <row r="2683" spans="1:147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</row>
    <row r="2684" spans="1:147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</row>
    <row r="2685" spans="1:147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</row>
    <row r="2686" spans="1:147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</row>
    <row r="2687" spans="1:147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</row>
    <row r="2688" spans="1:147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</row>
    <row r="2689" spans="1:147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</row>
    <row r="2690" spans="1:147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</row>
    <row r="2691" spans="1:147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</row>
    <row r="2692" spans="1:147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</row>
    <row r="2693" spans="1:147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</row>
    <row r="2694" spans="1:147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</row>
    <row r="2695" spans="1:147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</row>
    <row r="2696" spans="1:147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</row>
    <row r="2697" spans="1:147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</row>
    <row r="2698" spans="1:147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</row>
    <row r="2699" spans="1:147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</row>
    <row r="2700" spans="1:147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</row>
    <row r="2701" spans="1:147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</row>
    <row r="2702" spans="1:147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</row>
    <row r="2703" spans="1:147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</row>
    <row r="2704" spans="1:147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</row>
    <row r="2705" spans="1:147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</row>
    <row r="2706" spans="1:147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</row>
    <row r="2707" spans="1:147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</row>
    <row r="2708" spans="1:147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</row>
    <row r="2709" spans="1:147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</row>
    <row r="2710" spans="1:147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</row>
    <row r="2711" spans="1:147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</row>
    <row r="2712" spans="1:147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</row>
    <row r="2713" spans="1:147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</row>
    <row r="2714" spans="1:147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</row>
    <row r="2715" spans="1:147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</row>
    <row r="2716" spans="1:147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</row>
    <row r="2717" spans="1:147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</row>
    <row r="2718" spans="1:147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</row>
    <row r="2719" spans="1:147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</row>
    <row r="2720" spans="1:147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</row>
    <row r="2721" spans="1:147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</row>
    <row r="2722" spans="1:147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</row>
    <row r="2723" spans="1:147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</row>
    <row r="2724" spans="1:147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</row>
    <row r="2725" spans="1:147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</row>
    <row r="2726" spans="1:147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</row>
    <row r="2727" spans="1:147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</row>
    <row r="2728" spans="1:147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</row>
    <row r="2729" spans="1:147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</row>
    <row r="2730" spans="1:147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</row>
    <row r="2731" spans="1:147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</row>
    <row r="2732" spans="1:147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</row>
    <row r="2733" spans="1:147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</row>
    <row r="2734" spans="1:147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</row>
    <row r="2735" spans="1:147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</row>
    <row r="2736" spans="1:147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</row>
    <row r="2737" spans="1:147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</row>
    <row r="2738" spans="1:147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</row>
    <row r="2739" spans="1:147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</row>
    <row r="2740" spans="1:147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</row>
    <row r="2741" spans="1:147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</row>
    <row r="2742" spans="1:147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</row>
    <row r="2743" spans="1:147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</row>
    <row r="2744" spans="1:147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</row>
    <row r="2745" spans="1:147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</row>
    <row r="2746" spans="1:147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</row>
    <row r="2747" spans="1:147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</row>
    <row r="2748" spans="1:147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</row>
    <row r="2749" spans="1:147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</row>
    <row r="2750" spans="1:147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</row>
    <row r="2751" spans="1:147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</row>
    <row r="2752" spans="1:147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</row>
    <row r="2753" spans="1:147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</row>
    <row r="2754" spans="1:147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</row>
    <row r="2755" spans="1:147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</row>
    <row r="2756" spans="1:147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</row>
    <row r="2757" spans="1:147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</row>
    <row r="2758" spans="1:147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</row>
    <row r="2759" spans="1:147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</row>
    <row r="2760" spans="1:147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</row>
    <row r="2761" spans="1:147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</row>
    <row r="2762" spans="1:147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</row>
    <row r="2763" spans="1:147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</row>
    <row r="2764" spans="1:147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</row>
    <row r="2765" spans="1:147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</row>
    <row r="2766" spans="1:147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</row>
    <row r="2767" spans="1:147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</row>
    <row r="2768" spans="1:147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</row>
    <row r="2769" spans="1:147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</row>
    <row r="2770" spans="1:147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</row>
    <row r="2771" spans="1:147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</row>
    <row r="2772" spans="1:147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</row>
    <row r="2773" spans="1:147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</row>
    <row r="2774" spans="1:147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</row>
    <row r="2775" spans="1:147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</row>
    <row r="2776" spans="1:147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</row>
    <row r="2777" spans="1:147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</row>
    <row r="2778" spans="1:147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</row>
    <row r="2779" spans="1:147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</row>
    <row r="2780" spans="1:147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</row>
    <row r="2781" spans="1:147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</row>
    <row r="2782" spans="1:147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</row>
    <row r="2783" spans="1:147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</row>
    <row r="2784" spans="1:147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</row>
    <row r="2785" spans="1:147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</row>
    <row r="2786" spans="1:147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</row>
    <row r="2787" spans="1:147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</row>
    <row r="2788" spans="1:147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</row>
    <row r="2789" spans="1:147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</row>
    <row r="2790" spans="1:147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</row>
    <row r="2791" spans="1:147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</row>
    <row r="2792" spans="1:147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</row>
    <row r="2793" spans="1:147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</row>
    <row r="2794" spans="1:147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</row>
    <row r="2795" spans="1:147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</row>
    <row r="2796" spans="1:147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</row>
    <row r="2797" spans="1:147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</row>
    <row r="2798" spans="1:147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</row>
    <row r="2799" spans="1:147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</row>
    <row r="2800" spans="1:147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2025-05-02T13:09:17Z</dcterms:modified>
</cp:coreProperties>
</file>